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Referrals" sheetId="1" state="visible" r:id="rId2"/>
    <sheet name="Trainee Costs" sheetId="2" state="visible" r:id="rId3"/>
    <sheet name="Claim Forms" sheetId="3" state="visible" r:id="rId4"/>
    <sheet name="CM" sheetId="4" state="visible" r:id="rId5"/>
    <sheet name="SSG" sheetId="5" state="visible" r:id="rId6"/>
    <sheet name="Graphs" sheetId="6" state="visible" r:id="rId7"/>
    <sheet name="Closed Cases" sheetId="7" state="visible" r:id="rId8"/>
    <sheet name="Non-Trainee Cost" sheetId="8" state="visible" r:id="rId9"/>
    <sheet name="Wessex" sheetId="9" state="visible" r:id="rId10"/>
    <sheet name="Gender" sheetId="10" state="visible" r:id="rId11"/>
    <sheet name="Foundation" sheetId="11" state="visible" r:id="rId12"/>
    <sheet name="Trust" sheetId="12" state="visible" r:id="rId13"/>
    <sheet name="Specialty" sheetId="13" state="visible" r:id="rId14"/>
    <sheet name="Country" sheetId="14" state="visible" r:id="rId15"/>
    <sheet name="Open Cases history" sheetId="15" state="visible" r:id="rId16"/>
  </sheets>
  <externalReferences>
    <externalReference r:id="rId17"/>
    <externalReference r:id="rId18"/>
  </externalReferences>
  <definedNames>
    <definedName function="false" hidden="true" localSheetId="2" name="_xlnm._FilterDatabase" vbProcedure="false">'Claim Forms'!$A$1:$Q$1</definedName>
    <definedName function="false" hidden="true" localSheetId="0" name="_xlnm._FilterDatabase" vbProcedure="false">Referrals!$A$4:$BI$4</definedName>
    <definedName function="false" hidden="false" localSheetId="1" name="_xlnm._FilterDatabase" vbProcedure="false">'Trainee Costs'!$A$1:$AY$1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1" authorId="0">
      <text>
        <r>
          <rPr>
            <sz val="11"/>
            <color rgb="FF000000"/>
            <rFont val="Calibri"/>
            <family val="2"/>
            <charset val="1"/>
          </rPr>
          <t xml:space="preserve">Julie Worthington:
</t>
        </r>
        <r>
          <rPr>
            <sz val="9"/>
            <color rgb="FF000000"/>
            <rFont val="Tahoma"/>
            <family val="2"/>
            <charset val="1"/>
          </rPr>
          <t xml:space="preserve">Delay due to clarification of PSU input required.</t>
        </r>
      </text>
    </comment>
  </commentList>
</comments>
</file>

<file path=xl/sharedStrings.xml><?xml version="1.0" encoding="utf-8"?>
<sst xmlns="http://schemas.openxmlformats.org/spreadsheetml/2006/main" count="3679" uniqueCount="930">
  <si>
    <t xml:space="preserve">KEY:</t>
  </si>
  <si>
    <t xml:space="preserve">Closed</t>
  </si>
  <si>
    <t xml:space="preserve">RTT funded</t>
  </si>
  <si>
    <t xml:space="preserve">Serious concerns group</t>
  </si>
  <si>
    <t xml:space="preserve">Carees direct</t>
  </si>
  <si>
    <t xml:space="preserve">? Trainee</t>
  </si>
  <si>
    <t xml:space="preserve">MOD</t>
  </si>
  <si>
    <t xml:space="preserve">Deceased</t>
  </si>
  <si>
    <t xml:space="preserve">Exam direct referral</t>
  </si>
  <si>
    <t xml:space="preserve">Dyslexia direct referral</t>
  </si>
  <si>
    <t xml:space="preserve">Engaging</t>
  </si>
  <si>
    <t xml:space="preserve">Not Engaging</t>
  </si>
  <si>
    <t xml:space="preserve">PSW No</t>
  </si>
  <si>
    <t xml:space="preserve">COVID-19</t>
  </si>
  <si>
    <t xml:space="preserve">OOP</t>
  </si>
  <si>
    <t xml:space="preserve">Prog Manager</t>
  </si>
  <si>
    <t xml:space="preserve">Referrer  </t>
  </si>
  <si>
    <t xml:space="preserve">Referral Date</t>
  </si>
  <si>
    <t xml:space="preserve">Trainee</t>
  </si>
  <si>
    <t xml:space="preserve">Reasons for Referral</t>
  </si>
  <si>
    <t xml:space="preserve">Protected Characteristics</t>
  </si>
  <si>
    <t xml:space="preserve">Any known learning difficulties or differences</t>
  </si>
  <si>
    <t xml:space="preserve">Grade</t>
  </si>
  <si>
    <t xml:space="preserve">Specialty</t>
  </si>
  <si>
    <t xml:space="preserve">Last ARCP outcome</t>
  </si>
  <si>
    <t xml:space="preserve">Full/LTFT</t>
  </si>
  <si>
    <t xml:space="preserve">Trust</t>
  </si>
  <si>
    <t xml:space="preserve">Country of Primary Qualification</t>
  </si>
  <si>
    <t xml:space="preserve">Year of graduation</t>
  </si>
  <si>
    <t xml:space="preserve">Age at graduation</t>
  </si>
  <si>
    <t xml:space="preserve">How many years working in the UK</t>
  </si>
  <si>
    <t xml:space="preserve">First Language</t>
  </si>
  <si>
    <t xml:space="preserve">Extension to training - ARCP Outcome</t>
  </si>
  <si>
    <t xml:space="preserve">Extension to training - Exam Failure</t>
  </si>
  <si>
    <t xml:space="preserve">Extension to training - Health Factors</t>
  </si>
  <si>
    <t xml:space="preserve">Case Manager</t>
  </si>
  <si>
    <t xml:space="preserve">Specialist Support Group</t>
  </si>
  <si>
    <t xml:space="preserve">Re-referral</t>
  </si>
  <si>
    <t xml:space="preserve">Case open</t>
  </si>
  <si>
    <t xml:space="preserve">Date case closed</t>
  </si>
  <si>
    <t xml:space="preserve">Outcome</t>
  </si>
  <si>
    <t xml:space="preserve">Referrer Name</t>
  </si>
  <si>
    <t xml:space="preserve">Referrer Email</t>
  </si>
  <si>
    <t xml:space="preserve">Referrer Job Role</t>
  </si>
  <si>
    <t xml:space="preserve">Title</t>
  </si>
  <si>
    <t xml:space="preserve">First Name</t>
  </si>
  <si>
    <t xml:space="preserve">Known as</t>
  </si>
  <si>
    <t xml:space="preserve">Last Name</t>
  </si>
  <si>
    <t xml:space="preserve">Email</t>
  </si>
  <si>
    <t xml:space="preserve">GMC / GDC </t>
  </si>
  <si>
    <t xml:space="preserve">Anxiety / Stress</t>
  </si>
  <si>
    <t xml:space="preserve">Career support</t>
  </si>
  <si>
    <t xml:space="preserve">Clinical skills</t>
  </si>
  <si>
    <t xml:space="preserve">Communication
Interpersonal skills</t>
  </si>
  <si>
    <t xml:space="preserve">Conduct</t>
  </si>
  <si>
    <t xml:space="preserve">Cultural Factors</t>
  </si>
  <si>
    <t xml:space="preserve">Exam support</t>
  </si>
  <si>
    <t xml:space="preserve">Health Conditions
 [Mental]</t>
  </si>
  <si>
    <t xml:space="preserve">Health Conditions
 [Physical]</t>
  </si>
  <si>
    <t xml:space="preserve">Language support</t>
  </si>
  <si>
    <t xml:space="preserve">Professionalism</t>
  </si>
  <si>
    <t xml:space="preserve">ADHD</t>
  </si>
  <si>
    <t xml:space="preserve">ASD</t>
  </si>
  <si>
    <t xml:space="preserve">Dyslexia</t>
  </si>
  <si>
    <t xml:space="preserve">Dyspraxia</t>
  </si>
  <si>
    <t xml:space="preserve">SRTT</t>
  </si>
  <si>
    <t xml:space="preserve">Team working</t>
  </si>
  <si>
    <t xml:space="preserve">Time / Workload Management</t>
  </si>
  <si>
    <t xml:space="preserve">Gender</t>
  </si>
  <si>
    <t xml:space="preserve">Age</t>
  </si>
  <si>
    <t xml:space="preserve">Ethnicity</t>
  </si>
  <si>
    <t xml:space="preserve">Sexual Orientation</t>
  </si>
  <si>
    <t xml:space="preserve">Religion</t>
  </si>
  <si>
    <t xml:space="preserve">Disability</t>
  </si>
  <si>
    <t xml:space="preserve">307
</t>
  </si>
  <si>
    <t xml:space="preserve">S</t>
  </si>
  <si>
    <t xml:space="preserve">Ysabel</t>
  </si>
  <si>
    <t xml:space="preserve">13.06.14</t>
  </si>
  <si>
    <t xml:space="preserve">D</t>
  </si>
  <si>
    <t xml:space="preserve">X</t>
  </si>
  <si>
    <t xml:space="preserve">F</t>
  </si>
  <si>
    <t xml:space="preserve">Asian</t>
  </si>
  <si>
    <t xml:space="preserve">Y</t>
  </si>
  <si>
    <t xml:space="preserve">GPST2</t>
  </si>
  <si>
    <t xml:space="preserve">GP</t>
  </si>
  <si>
    <t xml:space="preserve">UK</t>
  </si>
  <si>
    <t xml:space="preserve">?</t>
  </si>
  <si>
    <t xml:space="preserve">capability</t>
  </si>
  <si>
    <t xml:space="preserve">13.11.04</t>
  </si>
  <si>
    <t xml:space="preserve">White O</t>
  </si>
  <si>
    <t xml:space="preserve">Islam</t>
  </si>
  <si>
    <t xml:space="preserve">N</t>
  </si>
  <si>
    <t xml:space="preserve">Uzbekistan</t>
  </si>
  <si>
    <t xml:space="preserve">Majid Jalil</t>
  </si>
  <si>
    <t xml:space="preserve">20.07.04</t>
  </si>
  <si>
    <t xml:space="preserve">363 
</t>
  </si>
  <si>
    <t xml:space="preserve">Sue</t>
  </si>
  <si>
    <t xml:space="preserve">14.01.29</t>
  </si>
  <si>
    <t xml:space="preserve">Mixed</t>
  </si>
  <si>
    <t xml:space="preserve">ST6</t>
  </si>
  <si>
    <t xml:space="preserve">Obstetrics and gynaecology</t>
  </si>
  <si>
    <t xml:space="preserve">Majid Jalil </t>
  </si>
  <si>
    <t xml:space="preserve">.</t>
  </si>
  <si>
    <t xml:space="preserve">14.09.19</t>
  </si>
  <si>
    <t xml:space="preserve">White B</t>
  </si>
  <si>
    <t xml:space="preserve">Het</t>
  </si>
  <si>
    <t xml:space="preserve">Christian</t>
  </si>
  <si>
    <t xml:space="preserve">Trust - Southampton</t>
  </si>
  <si>
    <t xml:space="preserve">Poppy Mackie</t>
  </si>
  <si>
    <t xml:space="preserve">coach; asperger's</t>
  </si>
  <si>
    <t xml:space="preserve">16.01.12</t>
  </si>
  <si>
    <t xml:space="preserve">Atheism</t>
  </si>
  <si>
    <t xml:space="preserve">ST3</t>
  </si>
  <si>
    <t xml:space="preserve">Surgery - Oral &amp; max-fac </t>
  </si>
  <si>
    <t xml:space="preserve">Patrick Williams</t>
  </si>
  <si>
    <t xml:space="preserve">capability; coach</t>
  </si>
  <si>
    <t xml:space="preserve">Anna</t>
  </si>
  <si>
    <t xml:space="preserve">16.01.18</t>
  </si>
  <si>
    <t xml:space="preserve">Anaesthetics</t>
  </si>
  <si>
    <t xml:space="preserve">Southampton</t>
  </si>
  <si>
    <t xml:space="preserve">M</t>
  </si>
  <si>
    <t xml:space="preserve">Lucy</t>
  </si>
  <si>
    <t xml:space="preserve">17.01.31</t>
  </si>
  <si>
    <t xml:space="preserve">CT1</t>
  </si>
  <si>
    <t xml:space="preserve">Psychiatry - Core </t>
  </si>
  <si>
    <t xml:space="preserve">Southern Health</t>
  </si>
  <si>
    <t xml:space="preserve">Hilary Swales</t>
  </si>
  <si>
    <t xml:space="preserve">662
</t>
  </si>
  <si>
    <t xml:space="preserve">17.04.04</t>
  </si>
  <si>
    <t xml:space="preserve">D </t>
  </si>
  <si>
    <t xml:space="preserve">GPST3</t>
  </si>
  <si>
    <t xml:space="preserve">17.05.25</t>
  </si>
  <si>
    <t xml:space="preserve">ST2</t>
  </si>
  <si>
    <t xml:space="preserve">Surgery - Ophthalmology</t>
  </si>
  <si>
    <t xml:space="preserve">Bristol</t>
  </si>
  <si>
    <t xml:space="preserve">Liz Donovan</t>
  </si>
  <si>
    <t xml:space="preserve">C</t>
  </si>
  <si>
    <t xml:space="preserve">17.06.20</t>
  </si>
  <si>
    <t xml:space="preserve">Emergency Medicine</t>
  </si>
  <si>
    <t xml:space="preserve">Hungary</t>
  </si>
  <si>
    <t xml:space="preserve">700
</t>
  </si>
  <si>
    <t xml:space="preserve">Amelia</t>
  </si>
  <si>
    <t xml:space="preserve">17.08.02</t>
  </si>
  <si>
    <t xml:space="preserve">F1</t>
  </si>
  <si>
    <t xml:space="preserve">Foundation</t>
  </si>
  <si>
    <t xml:space="preserve">17.08.15</t>
  </si>
  <si>
    <t xml:space="preserve">GPST1</t>
  </si>
  <si>
    <t xml:space="preserve">Bournemouth</t>
  </si>
  <si>
    <t xml:space="preserve">Eleri Williams </t>
  </si>
  <si>
    <t xml:space="preserve">20.07.29</t>
  </si>
  <si>
    <t xml:space="preserve">17.09.05</t>
  </si>
  <si>
    <t xml:space="preserve">F2</t>
  </si>
  <si>
    <t xml:space="preserve">Portsmouth</t>
  </si>
  <si>
    <t xml:space="preserve">Meryl Deane</t>
  </si>
  <si>
    <t xml:space="preserve">17.09.07</t>
  </si>
  <si>
    <t xml:space="preserve">Trust - Portsmouth</t>
  </si>
  <si>
    <t xml:space="preserve">19.11.19</t>
  </si>
  <si>
    <t xml:space="preserve">coach</t>
  </si>
  <si>
    <t xml:space="preserve">R</t>
  </si>
  <si>
    <t xml:space="preserve">17.10.05</t>
  </si>
  <si>
    <t xml:space="preserve">ST7</t>
  </si>
  <si>
    <t xml:space="preserve">Surgery - General </t>
  </si>
  <si>
    <t xml:space="preserve">17.11.21</t>
  </si>
  <si>
    <t xml:space="preserve">Pakistan</t>
  </si>
  <si>
    <t xml:space="preserve">17.12.12</t>
  </si>
  <si>
    <t xml:space="preserve">Trust - HHFT
</t>
  </si>
  <si>
    <t xml:space="preserve">18.02.21</t>
  </si>
  <si>
    <t xml:space="preserve">18.03.05</t>
  </si>
  <si>
    <t xml:space="preserve">19.12.12</t>
  </si>
  <si>
    <t xml:space="preserve">18-5</t>
  </si>
  <si>
    <t xml:space="preserve">18.05.01</t>
  </si>
  <si>
    <t xml:space="preserve">Trust - Poole</t>
  </si>
  <si>
    <t xml:space="preserve">18-6</t>
  </si>
  <si>
    <t xml:space="preserve">CT2</t>
  </si>
  <si>
    <t xml:space="preserve">Sam Powell</t>
  </si>
  <si>
    <t xml:space="preserve">18-7</t>
  </si>
  <si>
    <t xml:space="preserve">18.05.10</t>
  </si>
  <si>
    <t xml:space="preserve">Hinduism</t>
  </si>
  <si>
    <t xml:space="preserve">Dorset County</t>
  </si>
  <si>
    <t xml:space="preserve">18-9</t>
  </si>
  <si>
    <t xml:space="preserve">18.05.18</t>
  </si>
  <si>
    <t xml:space="preserve">Julie Chinn</t>
  </si>
  <si>
    <t xml:space="preserve">18-14</t>
  </si>
  <si>
    <t xml:space="preserve">18.05.28</t>
  </si>
  <si>
    <t xml:space="preserve">Iraq</t>
  </si>
  <si>
    <t xml:space="preserve">18-17</t>
  </si>
  <si>
    <t xml:space="preserve">18.06.18</t>
  </si>
  <si>
    <t xml:space="preserve">ST4</t>
  </si>
  <si>
    <t xml:space="preserve">Salisbury</t>
  </si>
  <si>
    <t xml:space="preserve">18-21</t>
  </si>
  <si>
    <t xml:space="preserve">18.07.05</t>
  </si>
  <si>
    <t xml:space="preserve">Bahrain</t>
  </si>
  <si>
    <t xml:space="preserve">18-22</t>
  </si>
  <si>
    <t xml:space="preserve">Paediatrics</t>
  </si>
  <si>
    <t xml:space="preserve">India</t>
  </si>
  <si>
    <t xml:space="preserve">20.06.29</t>
  </si>
  <si>
    <t xml:space="preserve">capability </t>
  </si>
  <si>
    <t xml:space="preserve">18-31</t>
  </si>
  <si>
    <t xml:space="preserve">18.07.24</t>
  </si>
  <si>
    <t xml:space="preserve">African</t>
  </si>
  <si>
    <t xml:space="preserve">Ukraine</t>
  </si>
  <si>
    <t xml:space="preserve">20.03.27</t>
  </si>
  <si>
    <t xml:space="preserve">18-39</t>
  </si>
  <si>
    <t xml:space="preserve">18.08.16</t>
  </si>
  <si>
    <t xml:space="preserve">Sri Lanka</t>
  </si>
  <si>
    <t xml:space="preserve">Eleri Williams</t>
  </si>
  <si>
    <t xml:space="preserve">capabillity</t>
  </si>
  <si>
    <t xml:space="preserve">18-57</t>
  </si>
  <si>
    <t xml:space="preserve">18.10.22</t>
  </si>
  <si>
    <t xml:space="preserve">Poole</t>
  </si>
  <si>
    <t xml:space="preserve">Robert Scott-Jupp</t>
  </si>
  <si>
    <t xml:space="preserve">18-61</t>
  </si>
  <si>
    <t xml:space="preserve">18.10.31</t>
  </si>
  <si>
    <t xml:space="preserve">HHFT
</t>
  </si>
  <si>
    <t xml:space="preserve">18-64</t>
  </si>
  <si>
    <t xml:space="preserve">18.11.08</t>
  </si>
  <si>
    <t xml:space="preserve">coach; MBTI</t>
  </si>
  <si>
    <t xml:space="preserve">18-83</t>
  </si>
  <si>
    <t xml:space="preserve">18.12.11</t>
  </si>
  <si>
    <t xml:space="preserve">Trauma and Orthopaedics</t>
  </si>
  <si>
    <t xml:space="preserve">HHFT</t>
  </si>
  <si>
    <t xml:space="preserve">Sweden</t>
  </si>
  <si>
    <t xml:space="preserve">18-85</t>
  </si>
  <si>
    <t xml:space="preserve">18.12.12</t>
  </si>
  <si>
    <t xml:space="preserve">18-100</t>
  </si>
  <si>
    <t xml:space="preserve">19.01.22</t>
  </si>
  <si>
    <t xml:space="preserve">Surgery - Otolaryngology - ENT</t>
  </si>
  <si>
    <t xml:space="preserve">18-107</t>
  </si>
  <si>
    <t xml:space="preserve">19.01.31</t>
  </si>
  <si>
    <t xml:space="preserve">Sri Kandiah</t>
  </si>
  <si>
    <t xml:space="preserve">20.03.31</t>
  </si>
  <si>
    <t xml:space="preserve">18-109</t>
  </si>
  <si>
    <t xml:space="preserve">19.02.04</t>
  </si>
  <si>
    <t xml:space="preserve">Bangladesh</t>
  </si>
  <si>
    <t xml:space="preserve">18-111</t>
  </si>
  <si>
    <t xml:space="preserve">19.02.13</t>
  </si>
  <si>
    <t xml:space="preserve">Other</t>
  </si>
  <si>
    <t xml:space="preserve">18-119</t>
  </si>
  <si>
    <t xml:space="preserve">19.02.25</t>
  </si>
  <si>
    <t xml:space="preserve">Trust - Dorchester</t>
  </si>
  <si>
    <t xml:space="preserve">18-128</t>
  </si>
  <si>
    <t xml:space="preserve">Hollie</t>
  </si>
  <si>
    <t xml:space="preserve">19.03.08</t>
  </si>
  <si>
    <t xml:space="preserve">DCT1</t>
  </si>
  <si>
    <t xml:space="preserve">Dental - Core</t>
  </si>
  <si>
    <t xml:space="preserve">Jude Reay</t>
  </si>
  <si>
    <t xml:space="preserve">20.04.24</t>
  </si>
  <si>
    <t xml:space="preserve">18-132</t>
  </si>
  <si>
    <t xml:space="preserve">19.03.22</t>
  </si>
  <si>
    <t xml:space="preserve">18-133</t>
  </si>
  <si>
    <t xml:space="preserve">19.03.25</t>
  </si>
  <si>
    <t xml:space="preserve">Malta</t>
  </si>
  <si>
    <t xml:space="preserve">18-135</t>
  </si>
  <si>
    <t xml:space="preserve">19.03.29</t>
  </si>
  <si>
    <t xml:space="preserve">19-02</t>
  </si>
  <si>
    <t xml:space="preserve">James</t>
  </si>
  <si>
    <t xml:space="preserve">19.04.03</t>
  </si>
  <si>
    <t xml:space="preserve">ST5</t>
  </si>
  <si>
    <t xml:space="preserve">Medicine - Oncology - Clinical</t>
  </si>
  <si>
    <t xml:space="preserve">19-04</t>
  </si>
  <si>
    <t xml:space="preserve">Jemma</t>
  </si>
  <si>
    <t xml:space="preserve">19.04.09</t>
  </si>
  <si>
    <t xml:space="preserve">Sikhism</t>
  </si>
  <si>
    <t xml:space="preserve">Medicine - Core</t>
  </si>
  <si>
    <t xml:space="preserve">19-05</t>
  </si>
  <si>
    <t xml:space="preserve">19.04.10</t>
  </si>
  <si>
    <t xml:space="preserve">Trust - Salisbury</t>
  </si>
  <si>
    <t xml:space="preserve">Jo Hartley</t>
  </si>
  <si>
    <t xml:space="preserve">19-07</t>
  </si>
  <si>
    <t xml:space="preserve">19.04.17</t>
  </si>
  <si>
    <t xml:space="preserve">Medicine - Intensive care </t>
  </si>
  <si>
    <t xml:space="preserve">Czech Republic</t>
  </si>
  <si>
    <t xml:space="preserve">HS</t>
  </si>
  <si>
    <t xml:space="preserve">20.07.27</t>
  </si>
  <si>
    <t xml:space="preserve">19-08</t>
  </si>
  <si>
    <t xml:space="preserve">19.04.27</t>
  </si>
  <si>
    <t xml:space="preserve">Trust - IOW</t>
  </si>
  <si>
    <t xml:space="preserve">19-10</t>
  </si>
  <si>
    <t xml:space="preserve">19.05.07</t>
  </si>
  <si>
    <t xml:space="preserve">Medicine - Sexual Health</t>
  </si>
  <si>
    <t xml:space="preserve">19.11.25</t>
  </si>
  <si>
    <t xml:space="preserve">19-12</t>
  </si>
  <si>
    <t xml:space="preserve">19.05.17</t>
  </si>
  <si>
    <t xml:space="preserve">Pathology - Histopathology</t>
  </si>
  <si>
    <t xml:space="preserve">Iran</t>
  </si>
  <si>
    <t xml:space="preserve">19-14</t>
  </si>
  <si>
    <t xml:space="preserve">19.05.21</t>
  </si>
  <si>
    <t xml:space="preserve">Southampton - MOD</t>
  </si>
  <si>
    <t xml:space="preserve">SO</t>
  </si>
  <si>
    <t xml:space="preserve">20.05.15</t>
  </si>
  <si>
    <t xml:space="preserve">19-16</t>
  </si>
  <si>
    <t xml:space="preserve">19.06.13</t>
  </si>
  <si>
    <t xml:space="preserve">x</t>
  </si>
  <si>
    <t xml:space="preserve">20.04.19</t>
  </si>
  <si>
    <t xml:space="preserve">19-17</t>
  </si>
  <si>
    <t xml:space="preserve">19.06.11</t>
  </si>
  <si>
    <t xml:space="preserve">Alice Leahy</t>
  </si>
  <si>
    <t xml:space="preserve">19-18</t>
  </si>
  <si>
    <t xml:space="preserve">19.06.03</t>
  </si>
  <si>
    <t xml:space="preserve">19-19</t>
  </si>
  <si>
    <t xml:space="preserve">Surgery - General</t>
  </si>
  <si>
    <t xml:space="preserve">Poole
</t>
  </si>
  <si>
    <t xml:space="preserve">19-20</t>
  </si>
  <si>
    <t xml:space="preserve">DF1</t>
  </si>
  <si>
    <t xml:space="preserve">Dental - Foundation</t>
  </si>
  <si>
    <t xml:space="preserve">capability; </t>
  </si>
  <si>
    <t xml:space="preserve">19-22</t>
  </si>
  <si>
    <t xml:space="preserve">19.06.21</t>
  </si>
  <si>
    <t xml:space="preserve">PM</t>
  </si>
  <si>
    <t xml:space="preserve">19-34</t>
  </si>
  <si>
    <t xml:space="preserve">19.07.17</t>
  </si>
  <si>
    <t xml:space="preserve">Medicine - Acute Internal</t>
  </si>
  <si>
    <t xml:space="preserve">19-36</t>
  </si>
  <si>
    <t xml:space="preserve">19.08.05</t>
  </si>
  <si>
    <t xml:space="preserve">Romania</t>
  </si>
  <si>
    <t xml:space="preserve">19-38</t>
  </si>
  <si>
    <t xml:space="preserve">19.08.12</t>
  </si>
  <si>
    <t xml:space="preserve">20.08.05</t>
  </si>
  <si>
    <t xml:space="preserve">cabability</t>
  </si>
  <si>
    <t xml:space="preserve">19-39</t>
  </si>
  <si>
    <t xml:space="preserve">19.08.08</t>
  </si>
  <si>
    <t xml:space="preserve">Medicine - Gastroenterology</t>
  </si>
  <si>
    <t xml:space="preserve">19-40</t>
  </si>
  <si>
    <t xml:space="preserve">19.08.07</t>
  </si>
  <si>
    <t xml:space="preserve">19-41</t>
  </si>
  <si>
    <t xml:space="preserve">19.09.11</t>
  </si>
  <si>
    <t xml:space="preserve">Judaism</t>
  </si>
  <si>
    <t xml:space="preserve">19-42</t>
  </si>
  <si>
    <t xml:space="preserve">19.09.12</t>
  </si>
  <si>
    <t xml:space="preserve">Surgery - Core</t>
  </si>
  <si>
    <t xml:space="preserve">19-43</t>
  </si>
  <si>
    <t xml:space="preserve">Buddhism</t>
  </si>
  <si>
    <t xml:space="preserve">Medicine - Haematology</t>
  </si>
  <si>
    <t xml:space="preserve">20.08.07</t>
  </si>
  <si>
    <t xml:space="preserve">19-44</t>
  </si>
  <si>
    <t xml:space="preserve">19.08.16</t>
  </si>
  <si>
    <t xml:space="preserve">Medicine - Palliative</t>
  </si>
  <si>
    <t xml:space="preserve">asperger's</t>
  </si>
  <si>
    <t xml:space="preserve">19-45</t>
  </si>
  <si>
    <t xml:space="preserve">19.08.17</t>
  </si>
  <si>
    <t xml:space="preserve">Trust - HHFT 
</t>
  </si>
  <si>
    <t xml:space="preserve">19-46</t>
  </si>
  <si>
    <t xml:space="preserve">19.09.19</t>
  </si>
  <si>
    <t xml:space="preserve">19.12.02</t>
  </si>
  <si>
    <t xml:space="preserve">19-48</t>
  </si>
  <si>
    <t xml:space="preserve">19-51</t>
  </si>
  <si>
    <t xml:space="preserve">19.10.02</t>
  </si>
  <si>
    <t xml:space="preserve">Russian Federation</t>
  </si>
  <si>
    <t xml:space="preserve">19-52</t>
  </si>
  <si>
    <t xml:space="preserve">19.10.03</t>
  </si>
  <si>
    <t xml:space="preserve">Egypt</t>
  </si>
  <si>
    <t xml:space="preserve">19-53</t>
  </si>
  <si>
    <t xml:space="preserve">20.08.10</t>
  </si>
  <si>
    <t xml:space="preserve">19-54</t>
  </si>
  <si>
    <t xml:space="preserve">Chrisitian</t>
  </si>
  <si>
    <t xml:space="preserve">Obstetrics and Gynaecology</t>
  </si>
  <si>
    <t xml:space="preserve">OOP </t>
  </si>
  <si>
    <t xml:space="preserve">19-55</t>
  </si>
  <si>
    <t xml:space="preserve">19-57</t>
  </si>
  <si>
    <t xml:space="preserve">19.10.07</t>
  </si>
  <si>
    <t xml:space="preserve">E</t>
  </si>
  <si>
    <t xml:space="preserve">19-58</t>
  </si>
  <si>
    <t xml:space="preserve">20.05.17</t>
  </si>
  <si>
    <t xml:space="preserve">19-59</t>
  </si>
  <si>
    <t xml:space="preserve">19.10.09</t>
  </si>
  <si>
    <t xml:space="preserve">CT3</t>
  </si>
  <si>
    <t xml:space="preserve">Psychiatry - Core</t>
  </si>
  <si>
    <t xml:space="preserve">Nicaragua</t>
  </si>
  <si>
    <t xml:space="preserve">capability; ADHD</t>
  </si>
  <si>
    <t xml:space="preserve">19-60</t>
  </si>
  <si>
    <t xml:space="preserve">19-61</t>
  </si>
  <si>
    <t xml:space="preserve">19-62</t>
  </si>
  <si>
    <t xml:space="preserve">19.10.21</t>
  </si>
  <si>
    <t xml:space="preserve">20.05.29</t>
  </si>
  <si>
    <t xml:space="preserve">19-63</t>
  </si>
  <si>
    <t xml:space="preserve">19.10.28</t>
  </si>
  <si>
    <t xml:space="preserve">19-64</t>
  </si>
  <si>
    <t xml:space="preserve">19.10.29</t>
  </si>
  <si>
    <t xml:space="preserve">19-65</t>
  </si>
  <si>
    <t xml:space="preserve">19.10.14</t>
  </si>
  <si>
    <t xml:space="preserve">Surgery - T&amp;O</t>
  </si>
  <si>
    <t xml:space="preserve">19-66</t>
  </si>
  <si>
    <t xml:space="preserve">Jersey</t>
  </si>
  <si>
    <t xml:space="preserve">capability; asperger's</t>
  </si>
  <si>
    <t xml:space="preserve">19-68</t>
  </si>
  <si>
    <t xml:space="preserve">Amelia </t>
  </si>
  <si>
    <t xml:space="preserve">19.10.31</t>
  </si>
  <si>
    <t xml:space="preserve">19-69</t>
  </si>
  <si>
    <t xml:space="preserve">ST1</t>
  </si>
  <si>
    <t xml:space="preserve">19-70</t>
  </si>
  <si>
    <t xml:space="preserve">19.11.04</t>
  </si>
  <si>
    <t xml:space="preserve">IOW</t>
  </si>
  <si>
    <t xml:space="preserve">UK </t>
  </si>
  <si>
    <t xml:space="preserve">19-71</t>
  </si>
  <si>
    <t xml:space="preserve">Matthew Davis</t>
  </si>
  <si>
    <t xml:space="preserve">19-72</t>
  </si>
  <si>
    <t xml:space="preserve">??</t>
  </si>
  <si>
    <t xml:space="preserve">19.11.10</t>
  </si>
  <si>
    <t xml:space="preserve">Occupational Health</t>
  </si>
  <si>
    <t xml:space="preserve">19-73</t>
  </si>
  <si>
    <t xml:space="preserve">19.11.11</t>
  </si>
  <si>
    <t xml:space="preserve">Buddhism </t>
  </si>
  <si>
    <t xml:space="preserve">Myanmar</t>
  </si>
  <si>
    <t xml:space="preserve">19-74</t>
  </si>
  <si>
    <t xml:space="preserve">19.11.13</t>
  </si>
  <si>
    <t xml:space="preserve">Radiology - clinical</t>
  </si>
  <si>
    <t xml:space="preserve">20.05.20</t>
  </si>
  <si>
    <t xml:space="preserve">19-76</t>
  </si>
  <si>
    <t xml:space="preserve">ST8</t>
  </si>
  <si>
    <t xml:space="preserve">19-77</t>
  </si>
  <si>
    <t xml:space="preserve">19.11.28</t>
  </si>
  <si>
    <t xml:space="preserve">PM + GL</t>
  </si>
  <si>
    <t xml:space="preserve">19-78</t>
  </si>
  <si>
    <t xml:space="preserve">19-79</t>
  </si>
  <si>
    <t xml:space="preserve">19-82</t>
  </si>
  <si>
    <t xml:space="preserve">19.12.03</t>
  </si>
  <si>
    <t xml:space="preserve">Portsmouth - MOD</t>
  </si>
  <si>
    <t xml:space="preserve">GL</t>
  </si>
  <si>
    <t xml:space="preserve">19-83</t>
  </si>
  <si>
    <t xml:space="preserve">20.05.27</t>
  </si>
  <si>
    <t xml:space="preserve">19-84</t>
  </si>
  <si>
    <t xml:space="preserve">Poland</t>
  </si>
  <si>
    <t xml:space="preserve">JM / HS</t>
  </si>
  <si>
    <t xml:space="preserve">19-85</t>
  </si>
  <si>
    <t xml:space="preserve">19.12.06</t>
  </si>
  <si>
    <t xml:space="preserve">19-86</t>
  </si>
  <si>
    <t xml:space="preserve">19.12.10</t>
  </si>
  <si>
    <t xml:space="preserve">19-87</t>
  </si>
  <si>
    <t xml:space="preserve">20.04.29</t>
  </si>
  <si>
    <t xml:space="preserve">19-88</t>
  </si>
  <si>
    <t xml:space="preserve">19-89</t>
  </si>
  <si>
    <t xml:space="preserve">19.12.09</t>
  </si>
  <si>
    <t xml:space="preserve">19-90</t>
  </si>
  <si>
    <t xml:space="preserve">19-91</t>
  </si>
  <si>
    <t xml:space="preserve">19-92</t>
  </si>
  <si>
    <t xml:space="preserve">19-93</t>
  </si>
  <si>
    <t xml:space="preserve">19.12.15</t>
  </si>
  <si>
    <t xml:space="preserve">19-94</t>
  </si>
  <si>
    <t xml:space="preserve">19.12.17</t>
  </si>
  <si>
    <t xml:space="preserve">Medicine - Dermatology</t>
  </si>
  <si>
    <t xml:space="preserve">19-96</t>
  </si>
  <si>
    <t xml:space="preserve">19.12.18</t>
  </si>
  <si>
    <t xml:space="preserve">Trust - Dorset</t>
  </si>
  <si>
    <t xml:space="preserve">JM</t>
  </si>
  <si>
    <t xml:space="preserve">19-97</t>
  </si>
  <si>
    <t xml:space="preserve">19.12.19</t>
  </si>
  <si>
    <t xml:space="preserve">20.05.11</t>
  </si>
  <si>
    <t xml:space="preserve">19-98</t>
  </si>
  <si>
    <t xml:space="preserve">19-99</t>
  </si>
  <si>
    <t xml:space="preserve">19.12.20</t>
  </si>
  <si>
    <t xml:space="preserve">19-100</t>
  </si>
  <si>
    <t xml:space="preserve">19.12.27</t>
  </si>
  <si>
    <t xml:space="preserve">19-102</t>
  </si>
  <si>
    <t xml:space="preserve">19-104</t>
  </si>
  <si>
    <t xml:space="preserve">20.01.14</t>
  </si>
  <si>
    <t xml:space="preserve">19-105</t>
  </si>
  <si>
    <t xml:space="preserve">20.01.07</t>
  </si>
  <si>
    <t xml:space="preserve">Surgery - Neurosurgery</t>
  </si>
  <si>
    <t xml:space="preserve">19-106</t>
  </si>
  <si>
    <t xml:space="preserve">N </t>
  </si>
  <si>
    <t xml:space="preserve">HB</t>
  </si>
  <si>
    <t xml:space="preserve">20.04.09</t>
  </si>
  <si>
    <t xml:space="preserve">19-107</t>
  </si>
  <si>
    <t xml:space="preserve">20.01.08</t>
  </si>
  <si>
    <t xml:space="preserve">Medicine - Respiratory</t>
  </si>
  <si>
    <t xml:space="preserve">19-108 </t>
  </si>
  <si>
    <t xml:space="preserve">20.01.17</t>
  </si>
  <si>
    <t xml:space="preserve">Dave Read</t>
  </si>
  <si>
    <t xml:space="preserve">19-109</t>
  </si>
  <si>
    <t xml:space="preserve">Ali</t>
  </si>
  <si>
    <t xml:space="preserve">Public Health</t>
  </si>
  <si>
    <t xml:space="preserve">Milton Keynes</t>
  </si>
  <si>
    <t xml:space="preserve">Ireland</t>
  </si>
  <si>
    <t xml:space="preserve">19-110</t>
  </si>
  <si>
    <t xml:space="preserve">19-111</t>
  </si>
  <si>
    <t xml:space="preserve">20.01.20</t>
  </si>
  <si>
    <t xml:space="preserve">Solent</t>
  </si>
  <si>
    <t xml:space="preserve">19-112</t>
  </si>
  <si>
    <t xml:space="preserve">20.01.23</t>
  </si>
  <si>
    <t xml:space="preserve">19-115</t>
  </si>
  <si>
    <t xml:space="preserve">20.02.03</t>
  </si>
  <si>
    <t xml:space="preserve">Medicine - Respiratory </t>
  </si>
  <si>
    <t xml:space="preserve">19-116</t>
  </si>
  <si>
    <t xml:space="preserve">20.02.09</t>
  </si>
  <si>
    <t xml:space="preserve">19-117</t>
  </si>
  <si>
    <t xml:space="preserve">Chinese</t>
  </si>
  <si>
    <t xml:space="preserve">20.06.02</t>
  </si>
  <si>
    <t xml:space="preserve">19-118</t>
  </si>
  <si>
    <t xml:space="preserve">20.02.27</t>
  </si>
  <si>
    <t xml:space="preserve">19-119</t>
  </si>
  <si>
    <t xml:space="preserve">Dorset </t>
  </si>
  <si>
    <t xml:space="preserve">19-121</t>
  </si>
  <si>
    <t xml:space="preserve">20.03.09</t>
  </si>
  <si>
    <t xml:space="preserve">capability; wellbeing</t>
  </si>
  <si>
    <t xml:space="preserve">19-122</t>
  </si>
  <si>
    <t xml:space="preserve">20.03.02</t>
  </si>
  <si>
    <t xml:space="preserve">19-123</t>
  </si>
  <si>
    <t xml:space="preserve">China</t>
  </si>
  <si>
    <t xml:space="preserve">19-124</t>
  </si>
  <si>
    <t xml:space="preserve">19-125</t>
  </si>
  <si>
    <t xml:space="preserve">Medicine - Neurology</t>
  </si>
  <si>
    <t xml:space="preserve">capbility </t>
  </si>
  <si>
    <t xml:space="preserve">19-126</t>
  </si>
  <si>
    <t xml:space="preserve">19-127</t>
  </si>
  <si>
    <t xml:space="preserve">20.03.11</t>
  </si>
  <si>
    <t xml:space="preserve">Nigeria</t>
  </si>
  <si>
    <t xml:space="preserve">19-130</t>
  </si>
  <si>
    <t xml:space="preserve">20.03.19</t>
  </si>
  <si>
    <t xml:space="preserve">HB / HS</t>
  </si>
  <si>
    <t xml:space="preserve">19-131</t>
  </si>
  <si>
    <t xml:space="preserve">20.03.23</t>
  </si>
  <si>
    <t xml:space="preserve">19-132</t>
  </si>
  <si>
    <t xml:space="preserve">20.03.25</t>
  </si>
  <si>
    <t xml:space="preserve">19-133</t>
  </si>
  <si>
    <t xml:space="preserve">20-01</t>
  </si>
  <si>
    <t xml:space="preserve">20.04.07</t>
  </si>
  <si>
    <t xml:space="preserve">Tamsin Betts</t>
  </si>
  <si>
    <t xml:space="preserve">20-02S</t>
  </si>
  <si>
    <t xml:space="preserve">20.04.18</t>
  </si>
  <si>
    <t xml:space="preserve">Dorset</t>
  </si>
  <si>
    <t xml:space="preserve">20-03</t>
  </si>
  <si>
    <t xml:space="preserve">20-04</t>
  </si>
  <si>
    <t xml:space="preserve">20.04.23</t>
  </si>
  <si>
    <t xml:space="preserve">Trust - Bournemouth</t>
  </si>
  <si>
    <t xml:space="preserve">20-05</t>
  </si>
  <si>
    <t xml:space="preserve">20.05.07</t>
  </si>
  <si>
    <t xml:space="preserve">20-06</t>
  </si>
  <si>
    <t xml:space="preserve">20-07</t>
  </si>
  <si>
    <t xml:space="preserve">20.05.06 </t>
  </si>
  <si>
    <t xml:space="preserve">20-08</t>
  </si>
  <si>
    <t xml:space="preserve">20.05.07 </t>
  </si>
  <si>
    <t xml:space="preserve">20-09</t>
  </si>
  <si>
    <t xml:space="preserve">Sonia Barros D'Sa</t>
  </si>
  <si>
    <t xml:space="preserve">20-10</t>
  </si>
  <si>
    <t xml:space="preserve">Sue Warren</t>
  </si>
  <si>
    <t xml:space="preserve">20-11</t>
  </si>
  <si>
    <t xml:space="preserve">20.05.12 </t>
  </si>
  <si>
    <t xml:space="preserve">20-12</t>
  </si>
  <si>
    <t xml:space="preserve">20.05.13</t>
  </si>
  <si>
    <t xml:space="preserve">Medicine - Rheumatology</t>
  </si>
  <si>
    <t xml:space="preserve">20-13</t>
  </si>
  <si>
    <t xml:space="preserve">wellbeing</t>
  </si>
  <si>
    <t xml:space="preserve">20-14</t>
  </si>
  <si>
    <t xml:space="preserve">20.05.21</t>
  </si>
  <si>
    <t xml:space="preserve">20-15</t>
  </si>
  <si>
    <t xml:space="preserve">20.05.22</t>
  </si>
  <si>
    <t xml:space="preserve">20-16</t>
  </si>
  <si>
    <t xml:space="preserve">20.05.25</t>
  </si>
  <si>
    <t xml:space="preserve">Mark Taylor</t>
  </si>
  <si>
    <t xml:space="preserve">20-17</t>
  </si>
  <si>
    <t xml:space="preserve">Anna </t>
  </si>
  <si>
    <t xml:space="preserve">20-18</t>
  </si>
  <si>
    <t xml:space="preserve">Paediatric Cardiology</t>
  </si>
  <si>
    <t xml:space="preserve">20-19</t>
  </si>
  <si>
    <t xml:space="preserve">20.06.01</t>
  </si>
  <si>
    <t xml:space="preserve">20-20</t>
  </si>
  <si>
    <t xml:space="preserve">20.06.04</t>
  </si>
  <si>
    <t xml:space="preserve">20-21</t>
  </si>
  <si>
    <t xml:space="preserve">Bisexual</t>
  </si>
  <si>
    <t xml:space="preserve">20-22</t>
  </si>
  <si>
    <t xml:space="preserve">20.06.09</t>
  </si>
  <si>
    <t xml:space="preserve">20-23</t>
  </si>
  <si>
    <t xml:space="preserve">20.06.16</t>
  </si>
  <si>
    <t xml:space="preserve">20-24</t>
  </si>
  <si>
    <t xml:space="preserve">20.06.17</t>
  </si>
  <si>
    <t xml:space="preserve">20-25</t>
  </si>
  <si>
    <t xml:space="preserve">20.06.23</t>
  </si>
  <si>
    <t xml:space="preserve">Agnostic</t>
  </si>
  <si>
    <t xml:space="preserve">20-26</t>
  </si>
  <si>
    <t xml:space="preserve">20.06.24</t>
  </si>
  <si>
    <t xml:space="preserve">Debi Hall</t>
  </si>
  <si>
    <t xml:space="preserve">20-27</t>
  </si>
  <si>
    <t xml:space="preserve">20.06.25</t>
  </si>
  <si>
    <t xml:space="preserve">20-28</t>
  </si>
  <si>
    <t xml:space="preserve">20.06.15</t>
  </si>
  <si>
    <t xml:space="preserve">Medicine - Intensive Care</t>
  </si>
  <si>
    <t xml:space="preserve">20-29</t>
  </si>
  <si>
    <t xml:space="preserve">20-30</t>
  </si>
  <si>
    <t xml:space="preserve">20.06.30</t>
  </si>
  <si>
    <t xml:space="preserve">Emergency medicine</t>
  </si>
  <si>
    <t xml:space="preserve">20-31</t>
  </si>
  <si>
    <t xml:space="preserve">20.07.03</t>
  </si>
  <si>
    <t xml:space="preserve">20-32</t>
  </si>
  <si>
    <t xml:space="preserve">20-33</t>
  </si>
  <si>
    <t xml:space="preserve">20-34</t>
  </si>
  <si>
    <t xml:space="preserve">Medicine - Geriatric</t>
  </si>
  <si>
    <t xml:space="preserve">20-35</t>
  </si>
  <si>
    <t xml:space="preserve">20-36</t>
  </si>
  <si>
    <t xml:space="preserve">Cardiology</t>
  </si>
  <si>
    <t xml:space="preserve">20-37</t>
  </si>
  <si>
    <t xml:space="preserve">20.07.17</t>
  </si>
  <si>
    <t xml:space="preserve">20-38</t>
  </si>
  <si>
    <t xml:space="preserve">20-39</t>
  </si>
  <si>
    <t xml:space="preserve">20.7.20</t>
  </si>
  <si>
    <t xml:space="preserve">Medicine</t>
  </si>
  <si>
    <t xml:space="preserve">20-40</t>
  </si>
  <si>
    <t xml:space="preserve">Medicine - Internal</t>
  </si>
  <si>
    <t xml:space="preserve">20.07.30</t>
  </si>
  <si>
    <t xml:space="preserve">20-41</t>
  </si>
  <si>
    <t xml:space="preserve">20.08.03</t>
  </si>
  <si>
    <t xml:space="preserve">20-42</t>
  </si>
  <si>
    <t xml:space="preserve">Running total Cost 
(CM + SSG)</t>
  </si>
  <si>
    <t xml:space="preserve">Running total Time 
(CM + SSG)</t>
  </si>
  <si>
    <t xml:space="preserve">CM/SSG</t>
  </si>
  <si>
    <t xml:space="preserve">Running total £</t>
  </si>
  <si>
    <t xml:space="preserve">Running total time</t>
  </si>
  <si>
    <t xml:space="preserve">20/21 £</t>
  </si>
  <si>
    <t xml:space="preserve">20/21 Time</t>
  </si>
  <si>
    <t xml:space="preserve">Previous years £</t>
  </si>
  <si>
    <t xml:space="preserve">Previous years Time</t>
  </si>
  <si>
    <t xml:space="preserve">April</t>
  </si>
  <si>
    <t xml:space="preserve">Total time</t>
  </si>
  <si>
    <t xml:space="preserve">Invoice Amount</t>
  </si>
  <si>
    <t xml:space="preserve">May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</si>
  <si>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</si>
  <si>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</si>
  <si>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</si>
  <si>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</si>
  <si>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</si>
  <si>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</si>
  <si>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</si>
  <si>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</si>
  <si>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</si>
  <si>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</si>
  <si>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CM</t>
  </si>
  <si>
    <t xml:space="preserve">SSG</t>
  </si>
  <si>
    <t xml:space="preserve">TOTALS</t>
  </si>
  <si>
    <t xml:space="preserve">PSW Ref No</t>
  </si>
  <si>
    <t xml:space="preserve">Name</t>
  </si>
  <si>
    <t xml:space="preserve">Claim Date</t>
  </si>
  <si>
    <t xml:space="preserve">Claim received</t>
  </si>
  <si>
    <t xml:space="preserve">Month Covered</t>
  </si>
  <si>
    <t xml:space="preserve">Claim No</t>
  </si>
  <si>
    <t xml:space="preserve">Logged on Trainee Tab (Y/N)</t>
  </si>
  <si>
    <t xml:space="preserve">SSG Trainee Cost</t>
  </si>
  <si>
    <t xml:space="preserve">CM Trainee Cost</t>
  </si>
  <si>
    <t xml:space="preserve">Non-Trainee Cost</t>
  </si>
  <si>
    <t xml:space="preserve">Other - management</t>
  </si>
  <si>
    <t xml:space="preserve">Total</t>
  </si>
  <si>
    <t xml:space="preserve">Comment</t>
  </si>
  <si>
    <t xml:space="preserve">Date sent to SBS</t>
  </si>
  <si>
    <t xml:space="preserve">Oracle Date</t>
  </si>
  <si>
    <t xml:space="preserve">Authorised by FE</t>
  </si>
  <si>
    <t xml:space="preserve">Year £</t>
  </si>
  <si>
    <t xml:space="preserve">Year Time</t>
  </si>
  <si>
    <t xml:space="preserve">Case Manger</t>
  </si>
  <si>
    <t xml:space="preserve">Time</t>
  </si>
  <si>
    <t xml:space="preserve">Amount</t>
  </si>
  <si>
    <t xml:space="preserve">Time </t>
  </si>
  <si>
    <t xml:space="preserve">Paul Sadler</t>
  </si>
  <si>
    <t xml:space="preserve">Totals</t>
  </si>
  <si>
    <t xml:space="preserve">min</t>
  </si>
  <si>
    <t xml:space="preserve">hour</t>
  </si>
  <si>
    <t xml:space="preserve">hr round</t>
  </si>
  <si>
    <t xml:space="preserve">SSG expert</t>
  </si>
  <si>
    <t xml:space="preserve">Anneliese Guerin-Le Tendre</t>
  </si>
  <si>
    <t xml:space="preserve">Glynis Lavington</t>
  </si>
  <si>
    <t xml:space="preserve">Hilary Boddington</t>
  </si>
  <si>
    <t xml:space="preserve">Jane Miller</t>
  </si>
  <si>
    <t xml:space="preserve">Jo Hopkins</t>
  </si>
  <si>
    <t xml:space="preserve">Jo Murphy</t>
  </si>
  <si>
    <t xml:space="preserve">Roslyn Jack</t>
  </si>
  <si>
    <t xml:space="preserve">Sadhbh O'Dwyer</t>
  </si>
  <si>
    <t xml:space="preserve">Sally Gore</t>
  </si>
  <si>
    <t xml:space="preserve">Sandy Teal</t>
  </si>
  <si>
    <t xml:space="preserve">Stefan Gleeson</t>
  </si>
  <si>
    <t xml:space="preserve">Total Trainee Time</t>
  </si>
  <si>
    <t xml:space="preserve">Total Trainee costs</t>
  </si>
  <si>
    <t xml:space="preserve">Ave cost per case</t>
  </si>
  <si>
    <t xml:space="preserve">Ave CM cost per case</t>
  </si>
  <si>
    <t xml:space="preserve">Ave SSG cost per case</t>
  </si>
  <si>
    <t xml:space="preserve">Total cost per case</t>
  </si>
  <si>
    <t xml:space="preserve">SSG Costs</t>
  </si>
  <si>
    <t xml:space="preserve">CM Costs</t>
  </si>
  <si>
    <t xml:space="preserve">Total cost</t>
  </si>
  <si>
    <t xml:space="preserve">Running total</t>
  </si>
  <si>
    <t xml:space="preserve">Outcome Key</t>
  </si>
  <si>
    <t xml:space="preserve">1)</t>
  </si>
  <si>
    <t xml:space="preserve">Successful case closure - ongoing training</t>
  </si>
  <si>
    <t xml:space="preserve">2)</t>
  </si>
  <si>
    <t xml:space="preserve">Case closure - ongoing concerns</t>
  </si>
  <si>
    <t xml:space="preserve">3)</t>
  </si>
  <si>
    <t xml:space="preserve">Completed Training</t>
  </si>
  <si>
    <t xml:space="preserve">4)</t>
  </si>
  <si>
    <t xml:space="preserve">Released from training</t>
  </si>
  <si>
    <t xml:space="preserve">5)</t>
  </si>
  <si>
    <t xml:space="preserve">Resigned from training/Post</t>
  </si>
  <si>
    <t xml:space="preserve">Other -Non engagement/break from training</t>
  </si>
  <si>
    <t xml:space="preserve">Suicide/death / Other (including trust Dr.)</t>
  </si>
  <si>
    <t xml:space="preserve">Status</t>
  </si>
  <si>
    <t xml:space="preserve">Date opened</t>
  </si>
  <si>
    <t xml:space="preserve">Date Closed</t>
  </si>
  <si>
    <t xml:space="preserve">Case length (months)</t>
  </si>
  <si>
    <t xml:space="preserve">CM time spent (in Hours &amp; mins)</t>
  </si>
  <si>
    <t xml:space="preserve">CM Cost</t>
  </si>
  <si>
    <t xml:space="preserve">CM cost %</t>
  </si>
  <si>
    <t xml:space="preserve">Cost</t>
  </si>
  <si>
    <t xml:space="preserve">SSG Cost %</t>
  </si>
  <si>
    <t xml:space="preserve">comments</t>
  </si>
  <si>
    <t xml:space="preserve">CM and SSG</t>
  </si>
  <si>
    <t xml:space="preserve">Peer Supervision 30/4</t>
  </si>
  <si>
    <t xml:space="preserve">Half day sessions Apr</t>
  </si>
  <si>
    <t xml:space="preserve">COVID-19 work, recruiting, inductions, training - Apr</t>
  </si>
  <si>
    <t xml:space="preserve">Dyslexia meeting - May??</t>
  </si>
  <si>
    <t xml:space="preserve">Half day sessions May</t>
  </si>
  <si>
    <t xml:space="preserve">Peer supervision</t>
  </si>
  <si>
    <t xml:space="preserve">Buddy role</t>
  </si>
  <si>
    <t xml:space="preserve">Dyslexia meet /</t>
  </si>
  <si>
    <t xml:space="preserve">Peer supervision 8 Jun</t>
  </si>
  <si>
    <t xml:space="preserve">Dev Day 13/7</t>
  </si>
  <si>
    <t xml:space="preserve">Date</t>
  </si>
  <si>
    <t xml:space="preserve">Apr</t>
  </si>
  <si>
    <t xml:space="preserve">Jun</t>
  </si>
  <si>
    <t xml:space="preserve">Jul</t>
  </si>
  <si>
    <t xml:space="preserve">Sep</t>
  </si>
  <si>
    <t xml:space="preserve">Peer Supervision</t>
  </si>
  <si>
    <t xml:space="preserve">5 per year, 2 hours per event</t>
  </si>
  <si>
    <t xml:space="preserve">Development meeting</t>
  </si>
  <si>
    <t xml:space="preserve">2 event per year, pay speaker and catering</t>
  </si>
  <si>
    <t xml:space="preserve">one to one</t>
  </si>
  <si>
    <t xml:space="preserve">once a year, for CM only, used to be £150 per person, would like to change to £50.</t>
  </si>
  <si>
    <t xml:space="preserve">Governance</t>
  </si>
  <si>
    <t xml:space="preserve">once a year.4-5 people, £50 per hour for 2 hours</t>
  </si>
  <si>
    <t xml:space="preserve">SRTT Coaching</t>
  </si>
  <si>
    <t xml:space="preserve">GMC related meeting</t>
  </si>
  <si>
    <t xml:space="preserve">misc(induction etc)</t>
  </si>
  <si>
    <t xml:space="preserve">dyslexia meeting etc</t>
  </si>
  <si>
    <t xml:space="preserve">Variable</t>
  </si>
  <si>
    <t xml:space="preserve">Value</t>
  </si>
  <si>
    <t xml:space="preserve">Comments</t>
  </si>
  <si>
    <t xml:space="preserve">Count of Trainees</t>
  </si>
  <si>
    <t xml:space="preserve">total number of trainees across wessex</t>
  </si>
  <si>
    <t xml:space="preserve">open cases from prevous years</t>
  </si>
  <si>
    <t xml:space="preserve">This shows the number of cases from previous years which are still open at the start of current year</t>
  </si>
  <si>
    <t xml:space="preserve">Female</t>
  </si>
  <si>
    <t xml:space="preserve">I prefer not to specify</t>
  </si>
  <si>
    <t xml:space="preserve">Male</t>
  </si>
  <si>
    <t xml:space="preserve">(blank)</t>
  </si>
  <si>
    <t xml:space="preserve">Grand Total</t>
  </si>
  <si>
    <t xml:space="preserve">Foundation Year 1</t>
  </si>
  <si>
    <t xml:space="preserve">Foundation Year 2</t>
  </si>
  <si>
    <t xml:space="preserve">Avon and Wiltshire Mental Health Partnership NHS Trust</t>
  </si>
  <si>
    <t xml:space="preserve">Calculations for Q&amp;G Report:</t>
  </si>
  <si>
    <t xml:space="preserve">Buckinghamshire Healthcare NHS Trust</t>
  </si>
  <si>
    <t xml:space="preserve">Central and North West London NHS Foundation Trust</t>
  </si>
  <si>
    <t xml:space="preserve">% of trust trainee numbers</t>
  </si>
  <si>
    <t xml:space="preserve">= ref/Trust</t>
  </si>
  <si>
    <t xml:space="preserve">Dorset County Council</t>
  </si>
  <si>
    <t xml:space="preserve">trust as % of all trainees</t>
  </si>
  <si>
    <t xml:space="preserve">=Trust/Wessex</t>
  </si>
  <si>
    <t xml:space="preserve">Dorset County Hospital NHS Foundation Trust</t>
  </si>
  <si>
    <t xml:space="preserve">% of PSU referrals</t>
  </si>
  <si>
    <t xml:space="preserve">= Trust ref/PSW ref</t>
  </si>
  <si>
    <t xml:space="preserve">Dorset Healthcare University NHS Foundation Trust</t>
  </si>
  <si>
    <t xml:space="preserve">Faculty of Medicine (University of Southampton)</t>
  </si>
  <si>
    <t xml:space="preserve">Frimley Health NHS Foundation Trust</t>
  </si>
  <si>
    <t xml:space="preserve">Global Health and Development Team</t>
  </si>
  <si>
    <t xml:space="preserve">Guy's and St Thomas' NHS Foundation Trust</t>
  </si>
  <si>
    <t xml:space="preserve">Hampshire County Council</t>
  </si>
  <si>
    <t xml:space="preserve">Hampshire Hospitals NHS Foundation Trust</t>
  </si>
  <si>
    <t xml:space="preserve">Health Protection Agency - Chemical Hazards and Poisons - Didcot</t>
  </si>
  <si>
    <t xml:space="preserve">Hertfordshire and the South Midlands Area Team</t>
  </si>
  <si>
    <t xml:space="preserve">Isle of Wight NHS Trust</t>
  </si>
  <si>
    <t xml:space="preserve">KING'S COLLEGE HOSPITAL NHS FOUNDATION TRUST</t>
  </si>
  <si>
    <t xml:space="preserve">Milton Keynes University Hospital NHS Foundation Trust</t>
  </si>
  <si>
    <t xml:space="preserve">NHS Berkshire West CCG</t>
  </si>
  <si>
    <t xml:space="preserve">NHS Dorset CCG</t>
  </si>
  <si>
    <t xml:space="preserve">NHS Fareham and Gosport CCG</t>
  </si>
  <si>
    <t xml:space="preserve">NHS Isle of Wight CCG</t>
  </si>
  <si>
    <t xml:space="preserve">NHS North Hampshire CCG</t>
  </si>
  <si>
    <t xml:space="preserve">NHS Portsmouth CCG</t>
  </si>
  <si>
    <t xml:space="preserve">NHS South Eastern Hampshire CCG</t>
  </si>
  <si>
    <t xml:space="preserve">NHS Southampton CCG</t>
  </si>
  <si>
    <t xml:space="preserve">NHS West Hampshire CCG</t>
  </si>
  <si>
    <t xml:space="preserve">NHS Wiltshire CCG</t>
  </si>
  <si>
    <t xml:space="preserve">North Bristol NHS Trust</t>
  </si>
  <si>
    <t xml:space="preserve">Out of Programme Experience</t>
  </si>
  <si>
    <t xml:space="preserve">Oxford Health NHS Foundation Trust</t>
  </si>
  <si>
    <t xml:space="preserve">Oxford University Hospitals NHS Foundation Trust</t>
  </si>
  <si>
    <t xml:space="preserve">Poole Hospital NHS Foundation Trust</t>
  </si>
  <si>
    <t xml:space="preserve">Portsmouth City Council</t>
  </si>
  <si>
    <t xml:space="preserve">Portsmouth Hospitals NHS Trust</t>
  </si>
  <si>
    <t xml:space="preserve">Public Health England</t>
  </si>
  <si>
    <t xml:space="preserve">Public Health England [NNHS254]</t>
  </si>
  <si>
    <t xml:space="preserve">Royal Berkshire NHS Foundation Trust</t>
  </si>
  <si>
    <t xml:space="preserve">Salisbury NHS Foundation Trust</t>
  </si>
  <si>
    <t xml:space="preserve">Sheffield Teaching Hospitals NHS Foundation Trust</t>
  </si>
  <si>
    <t xml:space="preserve">Solent NHS Trust</t>
  </si>
  <si>
    <t xml:space="preserve">Southampton City Council</t>
  </si>
  <si>
    <t xml:space="preserve">Southern Health NHS Foundation Trust</t>
  </si>
  <si>
    <t xml:space="preserve">States of Jersey</t>
  </si>
  <si>
    <t xml:space="preserve">Sussex Partnership NHS Foundation Trust</t>
  </si>
  <si>
    <t xml:space="preserve">Thames Valley Area Team</t>
  </si>
  <si>
    <t xml:space="preserve">The Royal Bournemouth and Christchurch Hospitals NHS Foundation Trust</t>
  </si>
  <si>
    <t xml:space="preserve">University Hospital Southampton NHS Foundation Trust</t>
  </si>
  <si>
    <t xml:space="preserve">University Hospitals of Derby and Burton NHS Foundation Trust</t>
  </si>
  <si>
    <t xml:space="preserve">Wessex Area Team</t>
  </si>
  <si>
    <t xml:space="preserve">Western Sussex Hospitals NHS Foundation Trust</t>
  </si>
  <si>
    <t xml:space="preserve">WHO Collaborating Office for Health &amp; Justice [1-QQKIDX]</t>
  </si>
  <si>
    <t xml:space="preserve">Wiltshire PCT</t>
  </si>
  <si>
    <t xml:space="preserve">Acute Care Common Stem - Acute Medicine/Wessex</t>
  </si>
  <si>
    <t xml:space="preserve">Acute Care Common Stem - Anaesthetics/Wessex</t>
  </si>
  <si>
    <t xml:space="preserve">Acute Internal Medicine/Wessex</t>
  </si>
  <si>
    <t xml:space="preserve">% of Specialty trainee numbers</t>
  </si>
  <si>
    <t xml:space="preserve">= ref/specialy*100</t>
  </si>
  <si>
    <t xml:space="preserve">Allergy/Wessex</t>
  </si>
  <si>
    <t xml:space="preserve">Specialty as % of all trainees</t>
  </si>
  <si>
    <t xml:space="preserve">= specialty/Wessex*100</t>
  </si>
  <si>
    <t xml:space="preserve">Anaesthetics/Wessex</t>
  </si>
  <si>
    <t xml:space="preserve">= specialty ref/PSW ref*100</t>
  </si>
  <si>
    <t xml:space="preserve">Cardiology/Wessex</t>
  </si>
  <si>
    <t xml:space="preserve">Cardio-thoracic surgery (run through)/Wessex</t>
  </si>
  <si>
    <t xml:space="preserve">Chemical pathology/Wessex</t>
  </si>
  <si>
    <t xml:space="preserve">Child and adolescent psychiatry (run through)/Wessex</t>
  </si>
  <si>
    <t xml:space="preserve">Child and adolescent psychiatry/Wessex</t>
  </si>
  <si>
    <t xml:space="preserve">Clinical genetics/Wessex</t>
  </si>
  <si>
    <t xml:space="preserve">Clinical neurophysiology/Wessex</t>
  </si>
  <si>
    <t xml:space="preserve">Clinical oncology/Wessex</t>
  </si>
  <si>
    <t xml:space="preserve">Clinical radiology/Wessex</t>
  </si>
  <si>
    <t xml:space="preserve">Community and Sexual Reproductive Health/Wessex</t>
  </si>
  <si>
    <t xml:space="preserve">Core Anaesthetics Training/Wessex</t>
  </si>
  <si>
    <t xml:space="preserve">Core Medical Training/Wessex</t>
  </si>
  <si>
    <t xml:space="preserve">Core Psychiatry Training/Wessex</t>
  </si>
  <si>
    <t xml:space="preserve">Core Surgical Training/Wessex</t>
  </si>
  <si>
    <t xml:space="preserve">Dental Core Training/Oxford/Wessex</t>
  </si>
  <si>
    <t xml:space="preserve">Dental Foundation/Oxford/Wessex</t>
  </si>
  <si>
    <t xml:space="preserve">Dermatology/Wessex</t>
  </si>
  <si>
    <t xml:space="preserve">Emergency medicine  (run through)/Wessex</t>
  </si>
  <si>
    <t xml:space="preserve">Emergency medicine/Wessex</t>
  </si>
  <si>
    <t xml:space="preserve">Endocrinology and diabetes mellitus/Wessex</t>
  </si>
  <si>
    <t xml:space="preserve">Forensic psychiatry/Wessex</t>
  </si>
  <si>
    <t xml:space="preserve">Foundation/Wessex</t>
  </si>
  <si>
    <t xml:space="preserve">Gastroenterology/Wessex</t>
  </si>
  <si>
    <t xml:space="preserve">General Practice Basingstoke/Wessex</t>
  </si>
  <si>
    <t xml:space="preserve">General Practice Bournemouth/Wessex</t>
  </si>
  <si>
    <t xml:space="preserve">General Practice Dorchester/Wessex</t>
  </si>
  <si>
    <t xml:space="preserve">General Practice Isle of Wight/Wessex</t>
  </si>
  <si>
    <t xml:space="preserve">General Practice Poole/Wessex</t>
  </si>
  <si>
    <t xml:space="preserve">General Practice Portsmouth/Wessex</t>
  </si>
  <si>
    <t xml:space="preserve">General Practice Salisbury/Wessex</t>
  </si>
  <si>
    <t xml:space="preserve">General Practice Southampton/Wessex</t>
  </si>
  <si>
    <t xml:space="preserve">General Practice Winchester/Wessex</t>
  </si>
  <si>
    <t xml:space="preserve">General psychiatry/Wessex</t>
  </si>
  <si>
    <t xml:space="preserve">General Surgery (run through)/Wessex</t>
  </si>
  <si>
    <t xml:space="preserve">General surgery/Wessex</t>
  </si>
  <si>
    <t xml:space="preserve">Genito-urinary medicine/Wessex</t>
  </si>
  <si>
    <t xml:space="preserve">Geriatric medicine/Wessex</t>
  </si>
  <si>
    <t xml:space="preserve">Haematology/Wessex</t>
  </si>
  <si>
    <t xml:space="preserve">Histopathology/Wessex</t>
  </si>
  <si>
    <t xml:space="preserve">Immunology/Wessex</t>
  </si>
  <si>
    <t xml:space="preserve">Infectious diseases/Wessex</t>
  </si>
  <si>
    <t xml:space="preserve">Intensive Care Medicine Single/Wessex</t>
  </si>
  <si>
    <t xml:space="preserve">Intensive care medicine/Wessex</t>
  </si>
  <si>
    <t xml:space="preserve">Internal Medicine Training Stage 1/Wessex</t>
  </si>
  <si>
    <t xml:space="preserve">Medical microbiology/Wessex</t>
  </si>
  <si>
    <t xml:space="preserve">Medical oncology/Wessex</t>
  </si>
  <si>
    <t xml:space="preserve">Neurology/Wessex</t>
  </si>
  <si>
    <t xml:space="preserve">Neurosurgery/Wessex</t>
  </si>
  <si>
    <t xml:space="preserve">Obstetrics and gynaecology/Wessex</t>
  </si>
  <si>
    <t xml:space="preserve">Occupational medicine/Wessex</t>
  </si>
  <si>
    <t xml:space="preserve">Old age psychiatry/Wessex</t>
  </si>
  <si>
    <t xml:space="preserve">Ophthalmology/Wessex</t>
  </si>
  <si>
    <t xml:space="preserve">Oral and maxillo-facial surgery (run through)/Wessex</t>
  </si>
  <si>
    <t xml:space="preserve">Oral and maxillo-facial surgery/Wessex</t>
  </si>
  <si>
    <t xml:space="preserve">Oral Surgery/Oxford/Wessex</t>
  </si>
  <si>
    <t xml:space="preserve">Orthodontics/Oxford/Wessex</t>
  </si>
  <si>
    <t xml:space="preserve">Otolaryngology/Wessex</t>
  </si>
  <si>
    <t xml:space="preserve">Paediatric cardiology/Wessex</t>
  </si>
  <si>
    <t xml:space="preserve">Paediatrics/Wessex</t>
  </si>
  <si>
    <t xml:space="preserve">Palliative medicine/Wessex</t>
  </si>
  <si>
    <t xml:space="preserve">Psychiatry of learning disability/Wessex</t>
  </si>
  <si>
    <t xml:space="preserve">Public health medicine/Wessex</t>
  </si>
  <si>
    <t xml:space="preserve">Rehabilitation medicine/Wessex</t>
  </si>
  <si>
    <t xml:space="preserve">Renal medicine/Wessex</t>
  </si>
  <si>
    <t xml:space="preserve">Respiratory medicine/Wessex</t>
  </si>
  <si>
    <t xml:space="preserve">Rheumatology/Wessex</t>
  </si>
  <si>
    <t xml:space="preserve">Special Care Dentistry/Oxford/Wessex</t>
  </si>
  <si>
    <t xml:space="preserve">Trauma and orthopaedic surgery/Wessex</t>
  </si>
  <si>
    <t xml:space="preserve">Urology/Wessex</t>
  </si>
  <si>
    <t xml:space="preserve">Trainees by country of first qualification currently in Wessex Programmes</t>
  </si>
  <si>
    <t xml:space="preserve">Report produced on 29/01/2020</t>
  </si>
  <si>
    <t xml:space="preserve">ServiceDesk ID: 234306</t>
  </si>
  <si>
    <t xml:space="preserve">CountryOfFirstQualification</t>
  </si>
  <si>
    <t xml:space="preserve">NoOfTrainees</t>
  </si>
  <si>
    <t xml:space="preserve">%ofTotal</t>
  </si>
  <si>
    <t xml:space="preserve">United Kingdom</t>
  </si>
  <si>
    <t xml:space="preserve">Country Unknown</t>
  </si>
  <si>
    <t xml:space="preserve">Non-UK</t>
  </si>
  <si>
    <t xml:space="preserve">Greece</t>
  </si>
  <si>
    <t xml:space="preserve">Italy</t>
  </si>
  <si>
    <t xml:space="preserve">Jordan</t>
  </si>
  <si>
    <t xml:space="preserve">Nepal</t>
  </si>
  <si>
    <t xml:space="preserve">Germany</t>
  </si>
  <si>
    <t xml:space="preserve">Sudan</t>
  </si>
  <si>
    <t xml:space="preserve">Latvia</t>
  </si>
  <si>
    <t xml:space="preserve">Syrian Arab Republic</t>
  </si>
  <si>
    <t xml:space="preserve">Philippines</t>
  </si>
  <si>
    <t xml:space="preserve">Bulgaria</t>
  </si>
  <si>
    <t xml:space="preserve">Ghana</t>
  </si>
  <si>
    <t xml:space="preserve">Cuba</t>
  </si>
  <si>
    <t xml:space="preserve">Malaysia</t>
  </si>
  <si>
    <t xml:space="preserve">Iran, Islamic Republic Of</t>
  </si>
  <si>
    <t xml:space="preserve">Kenya</t>
  </si>
  <si>
    <t xml:space="preserve">Kuwait</t>
  </si>
  <si>
    <t xml:space="preserve">Jamaica</t>
  </si>
  <si>
    <t xml:space="preserve">Lithuania</t>
  </si>
  <si>
    <t xml:space="preserve">Croatia</t>
  </si>
  <si>
    <t xml:space="preserve">Dominica</t>
  </si>
  <si>
    <t xml:space="preserve">Ecuador</t>
  </si>
  <si>
    <t xml:space="preserve">Cameroon</t>
  </si>
  <si>
    <t xml:space="preserve">Colombia</t>
  </si>
  <si>
    <t xml:space="preserve">Barbados</t>
  </si>
  <si>
    <t xml:space="preserve">Belgium</t>
  </si>
  <si>
    <t xml:space="preserve">Afghanistan</t>
  </si>
  <si>
    <t xml:space="preserve">Algeria</t>
  </si>
  <si>
    <t xml:space="preserve">Austria</t>
  </si>
  <si>
    <t xml:space="preserve">Peru</t>
  </si>
  <si>
    <t xml:space="preserve">Saint Lucia</t>
  </si>
  <si>
    <t xml:space="preserve">Slovakia</t>
  </si>
  <si>
    <t xml:space="preserve">Slovenia</t>
  </si>
  <si>
    <t xml:space="preserve">Uganda</t>
  </si>
  <si>
    <t xml:space="preserve">United Arab Emirates</t>
  </si>
  <si>
    <t xml:space="preserve">Portugal</t>
  </si>
  <si>
    <t xml:space="preserve">USA</t>
  </si>
  <si>
    <t xml:space="preserve">Year</t>
  </si>
  <si>
    <t xml:space="preserve">0-6 Months</t>
  </si>
  <si>
    <t xml:space="preserve">7-12 months</t>
  </si>
  <si>
    <t xml:space="preserve">13-18 months</t>
  </si>
  <si>
    <t xml:space="preserve">19-24 months</t>
  </si>
  <si>
    <t xml:space="preserve">25+ months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</si>
</sst>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dd/mm/yyyy"/>
    <numFmt numFmtId="166" formatCode="@"/>
    <numFmt numFmtId="167" formatCode="0"/>
    <numFmt numFmtId="168" formatCode="_-* #,##0.00_-;\-* #,##0.00_-;_-* \-??_-;_-@_-"/>
    <numFmt numFmtId="169" formatCode="mmm\-yy"/>
    <numFmt numFmtId="170" formatCode="\£#,##0.00"/>
    <numFmt numFmtId="171" formatCode="_-\£* #,##0.00_-;&quot;-£&quot;* #,##0.00_-;_-\£* \-??_-;_-@_-"/>
    <numFmt numFmtId="172" formatCode="General"/>
    <numFmt numFmtId="173" formatCode="h:mm"/>
    <numFmt numFmtId="174" formatCode="[h]:mm"/>
    <numFmt numFmtId="175" formatCode="\£#,##0.00;[RED]&quot;-£&quot;#,##0.00"/>
    <numFmt numFmtId="176" formatCode="0.00"/>
    <numFmt numFmtId="177" formatCode="#,##0.00"/>
    <numFmt numFmtId="178" formatCode="#,##0"/>
    <numFmt numFmtId="179" formatCode="\£#,##0;[RED]&quot;-£&quot;#,##0"/>
    <numFmt numFmtId="180" formatCode="[h]:mm\ "/>
    <numFmt numFmtId="181" formatCode="0\ %"/>
    <numFmt numFmtId="182" formatCode="dd/mm/yyyy;@"/>
    <numFmt numFmtId="183" formatCode="\£#,##0"/>
    <numFmt numFmtId="184" formatCode="\£#,##0;&quot;-£&quot;#,##0"/>
    <numFmt numFmtId="185" formatCode="0.00\ %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"/>
      <color rgb="FF00B05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C0504D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548235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9"/>
      <color rgb="FF00B05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A6A6A6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92D050"/>
        <bgColor rgb="FF66FF66"/>
      </patternFill>
    </fill>
    <fill>
      <patternFill patternType="solid">
        <fgColor rgb="FFFFFFFF"/>
        <bgColor rgb="FFF2F2F2"/>
      </patternFill>
    </fill>
    <fill>
      <patternFill patternType="solid">
        <fgColor rgb="FFFFCCCC"/>
        <bgColor rgb="FFDDD9C4"/>
      </patternFill>
    </fill>
    <fill>
      <patternFill patternType="solid">
        <fgColor rgb="FFB1A0C7"/>
        <bgColor rgb="FFA6A6A6"/>
      </patternFill>
    </fill>
    <fill>
      <patternFill patternType="solid">
        <fgColor rgb="FFF8FAA0"/>
        <bgColor rgb="FFFFF2CC"/>
      </patternFill>
    </fill>
    <fill>
      <patternFill patternType="solid">
        <fgColor rgb="FF7F7F7F"/>
        <bgColor rgb="FF808080"/>
      </patternFill>
    </fill>
    <fill>
      <patternFill patternType="solid">
        <fgColor rgb="FFB7DEE8"/>
        <bgColor rgb="FFC5D9F1"/>
      </patternFill>
    </fill>
    <fill>
      <patternFill patternType="solid">
        <fgColor rgb="FFE2F0D9"/>
        <bgColor rgb="FFEBF1DE"/>
      </patternFill>
    </fill>
    <fill>
      <patternFill patternType="solid">
        <fgColor rgb="FFFFFF00"/>
        <bgColor rgb="FFFFFF66"/>
      </patternFill>
    </fill>
    <fill>
      <patternFill patternType="solid">
        <fgColor rgb="FFF4B183"/>
        <bgColor rgb="FFFABF8F"/>
      </patternFill>
    </fill>
    <fill>
      <patternFill patternType="solid">
        <fgColor rgb="FFE26B0A"/>
        <bgColor rgb="FFC0504D"/>
      </patternFill>
    </fill>
    <fill>
      <patternFill patternType="solid">
        <fgColor rgb="FFBFBFBF"/>
        <bgColor rgb="FFCCC0DA"/>
      </patternFill>
    </fill>
    <fill>
      <patternFill patternType="solid">
        <fgColor rgb="FFEEECE1"/>
        <bgColor rgb="FFEDEDED"/>
      </patternFill>
    </fill>
    <fill>
      <patternFill patternType="solid">
        <fgColor rgb="FFFFF2CC"/>
        <bgColor rgb="FFEBF1DE"/>
      </patternFill>
    </fill>
    <fill>
      <patternFill patternType="solid">
        <fgColor rgb="FFF2F2F2"/>
        <bgColor rgb="FFEDEDED"/>
      </patternFill>
    </fill>
    <fill>
      <patternFill patternType="solid">
        <fgColor rgb="FFB4C7E7"/>
        <bgColor rgb="FFCCC0DA"/>
      </patternFill>
    </fill>
    <fill>
      <patternFill patternType="solid">
        <fgColor rgb="FFFF9933"/>
        <bgColor rgb="FFFF9900"/>
      </patternFill>
    </fill>
    <fill>
      <patternFill patternType="solid">
        <fgColor rgb="FFC5E0B4"/>
        <bgColor rgb="FFDDD9C4"/>
      </patternFill>
    </fill>
    <fill>
      <patternFill patternType="solid">
        <fgColor rgb="FFFFFF66"/>
        <bgColor rgb="FFF8FAA0"/>
      </patternFill>
    </fill>
    <fill>
      <patternFill patternType="solid">
        <fgColor rgb="FF83C4E1"/>
        <bgColor rgb="FFB4C7E7"/>
      </patternFill>
    </fill>
    <fill>
      <patternFill patternType="solid">
        <fgColor rgb="FF00B0F0"/>
        <bgColor rgb="FF00B050"/>
      </patternFill>
    </fill>
    <fill>
      <patternFill patternType="solid">
        <fgColor rgb="FFFFC000"/>
        <bgColor rgb="FFFF9900"/>
      </patternFill>
    </fill>
    <fill>
      <patternFill patternType="solid">
        <fgColor rgb="FF548235"/>
        <bgColor rgb="FF7F7F7F"/>
      </patternFill>
    </fill>
    <fill>
      <patternFill patternType="solid">
        <fgColor rgb="FFFF0000"/>
        <bgColor rgb="FF800000"/>
      </patternFill>
    </fill>
    <fill>
      <patternFill patternType="solid">
        <fgColor rgb="FFEBF1DE"/>
        <bgColor rgb="FFEEECE1"/>
      </patternFill>
    </fill>
    <fill>
      <patternFill patternType="solid">
        <fgColor rgb="FFDDD9C4"/>
        <bgColor rgb="FFD9D9D9"/>
      </patternFill>
    </fill>
    <fill>
      <patternFill patternType="solid">
        <fgColor rgb="FFC5D9F1"/>
        <bgColor rgb="FFB7DEE8"/>
      </patternFill>
    </fill>
    <fill>
      <patternFill patternType="solid">
        <fgColor rgb="FFE6B8B7"/>
        <bgColor rgb="FFFABF8F"/>
      </patternFill>
    </fill>
    <fill>
      <patternFill patternType="solid">
        <fgColor rgb="FFCCC0DA"/>
        <bgColor rgb="FFBFBFBF"/>
      </patternFill>
    </fill>
    <fill>
      <patternFill patternType="solid">
        <fgColor rgb="FFFABF8F"/>
        <bgColor rgb="FFF4B183"/>
      </patternFill>
    </fill>
    <fill>
      <patternFill patternType="solid">
        <fgColor rgb="FFD9E1F2"/>
        <bgColor rgb="FFDAE3F3"/>
      </patternFill>
    </fill>
    <fill>
      <patternFill patternType="solid">
        <fgColor rgb="FF5B9BD5"/>
        <bgColor rgb="FF4472C4"/>
      </patternFill>
    </fill>
    <fill>
      <patternFill patternType="solid">
        <fgColor rgb="FFDDEBF7"/>
        <bgColor rgb="FFDAE3F3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medium"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medium"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thin">
        <color rgb="FF808080"/>
      </right>
      <top style="thin">
        <color rgb="FF808080"/>
      </top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medium"/>
      <diagonal/>
    </border>
    <border diagonalUp="false" diagonalDown="false">
      <left style="thin">
        <color rgb="FF808080"/>
      </left>
      <right/>
      <top style="thin">
        <color rgb="FF808080"/>
      </top>
      <bottom style="medium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medium"/>
      <diagonal/>
    </border>
    <border diagonalUp="false" diagonalDown="false">
      <left/>
      <right style="medium"/>
      <top style="thin">
        <color rgb="FF808080"/>
      </top>
      <bottom style="medium"/>
      <diagonal/>
    </border>
    <border diagonalUp="false" diagonalDown="false">
      <left/>
      <right style="thin">
        <color rgb="FF808080"/>
      </right>
      <top style="thin">
        <color rgb="FF808080"/>
      </top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9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4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7" fillId="12" borderId="4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9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9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top" textRotation="9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top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4" borderId="1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2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4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2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2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2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2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4" borderId="3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4" borderId="3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3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2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1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3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11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11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11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3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3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23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3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23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23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7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1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8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8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1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18" borderId="4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18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18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4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3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3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3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3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4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4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6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0" fillId="19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19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4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4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0" fillId="1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0" fillId="1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0" borderId="4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20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20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20" borderId="5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20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20" borderId="5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4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4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1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1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9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10" borderId="5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10" borderId="5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10" borderId="5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10" borderId="5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0" fillId="1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0" fillId="1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80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5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23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0" fontId="8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5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23" fillId="0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23" fillId="0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23" fillId="0" borderId="5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81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3" borderId="5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3" borderId="5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82" fontId="6" fillId="23" borderId="5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3" borderId="5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3" fontId="6" fillId="23" borderId="5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1" fontId="6" fillId="23" borderId="5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4" fontId="6" fillId="23" borderId="5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2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3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1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31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4"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DAE3F3"/>
        </patternFill>
      </fill>
    </dxf>
    <dxf>
      <fill>
        <patternFill>
          <bgColor rgb="FFEDEDED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66FF66"/>
      <rgbColor rgb="FF0000FF"/>
      <rgbColor rgb="FFFFFF00"/>
      <rgbColor rgb="FFFFCCCC"/>
      <rgbColor rgb="FFB7DEE8"/>
      <rgbColor rgb="FF800000"/>
      <rgbColor rgb="FFDDD9C4"/>
      <rgbColor rgb="FF000080"/>
      <rgbColor rgb="FF548235"/>
      <rgbColor rgb="FFF2F2F2"/>
      <rgbColor rgb="FFC5E0B4"/>
      <rgbColor rgb="FFBFBFBF"/>
      <rgbColor rgb="FF808080"/>
      <rgbColor rgb="FFB1A0C7"/>
      <rgbColor rgb="FFC0504D"/>
      <rgbColor rgb="FFFFF2CC"/>
      <rgbColor rgb="FFDDEBF7"/>
      <rgbColor rgb="FF660066"/>
      <rgbColor rgb="FFFF6699"/>
      <rgbColor rgb="FF0563C1"/>
      <rgbColor rgb="FFC5D9F1"/>
      <rgbColor rgb="FF000080"/>
      <rgbColor rgb="FFEEECE1"/>
      <rgbColor rgb="FFFFFF66"/>
      <rgbColor rgb="FFB4C7E7"/>
      <rgbColor rgb="FF800080"/>
      <rgbColor rgb="FF800000"/>
      <rgbColor rgb="FFD9D9D9"/>
      <rgbColor rgb="FF0000FF"/>
      <rgbColor rgb="FF00B0F0"/>
      <rgbColor rgb="FFEBF1DE"/>
      <rgbColor rgb="FFE2F0D9"/>
      <rgbColor rgb="FFF8FAA0"/>
      <rgbColor rgb="FF83C4E1"/>
      <rgbColor rgb="FFE6B8B7"/>
      <rgbColor rgb="FFCCC0DA"/>
      <rgbColor rgb="FFFABF8F"/>
      <rgbColor rgb="FF4472C4"/>
      <rgbColor rgb="FF5B9BD5"/>
      <rgbColor rgb="FF92D050"/>
      <rgbColor rgb="FFFFC000"/>
      <rgbColor rgb="FFFF9900"/>
      <rgbColor rgb="FFE26B0A"/>
      <rgbColor rgb="FF7F7F7F"/>
      <rgbColor rgb="FFA6A6A6"/>
      <rgbColor rgb="FF003366"/>
      <rgbColor rgb="FF00B050"/>
      <rgbColor rgb="FF003300"/>
      <rgbColor rgb="FFEDEDED"/>
      <rgbColor rgb="FFFF9933"/>
      <rgbColor rgb="FFF4B183"/>
      <rgbColor rgb="FFD9E1F2"/>
      <rgbColor rgb="FFDAE3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111919802252129"/>
          <c:y val="0.0764604810996564"/>
          <c:w val="0.461137050260917"/>
          <c:h val="0.866122565864834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1a0c7"/>
              </a:solidFill>
              <a:ln w="0">
                <a:noFill/>
              </a:ln>
            </c:spPr>
          </c:dPt>
          <c:dPt>
            <c:idx val="2"/>
            <c:spPr>
              <a:solidFill>
                <a:srgbClr val="83c4e1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0b0f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548235"/>
              </a:solidFill>
              <a:ln w="0">
                <a:noFill/>
              </a:ln>
            </c:spPr>
          </c:dPt>
          <c:dPt>
            <c:idx val="6"/>
            <c:spPr>
              <a:solidFill>
                <a:srgbClr val="ff00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'[2]Form F closed sheet'!$C$2:$C$8</c:f>
              <c:strCache>
                <c:ptCount val="7"/>
                <c:pt idx="0">
                  <c:v>Return to training no concerns</c:v>
                </c:pt>
                <c:pt idx="1">
                  <c:v>Return to Training on going concerns</c:v>
                </c:pt>
                <c:pt idx="2">
                  <c:v>Completed Training</c:v>
                </c:pt>
                <c:pt idx="3">
                  <c:v>Released from training</c:v>
                </c:pt>
                <c:pt idx="4">
                  <c:v>Resigned from training/Post</c:v>
                </c:pt>
                <c:pt idx="5">
                  <c:v>Other -Non engagement/break from training</c:v>
                </c:pt>
                <c:pt idx="6">
                  <c:v>Suicide/death / Other (including trust Dr.)</c:v>
                </c:pt>
              </c:strCache>
            </c:strRef>
          </c:cat>
          <c:val>
            <c:numRef>
              <c:f>'[2]Form F closed sheet'!$D$2:$D$8</c:f>
              <c:numCache>
                <c:formatCode>General</c:formatCode>
                <c:ptCount val="7"/>
                <c:pt idx="0">
                  <c:v>0.599118942731278</c:v>
                </c:pt>
                <c:pt idx="1">
                  <c:v>0.0954478707782673</c:v>
                </c:pt>
                <c:pt idx="2">
                  <c:v>0.102790014684288</c:v>
                </c:pt>
                <c:pt idx="3">
                  <c:v>0.0543318649045521</c:v>
                </c:pt>
                <c:pt idx="4">
                  <c:v>0.0778267254038179</c:v>
                </c:pt>
                <c:pt idx="5">
                  <c:v>0.0646108663729809</c:v>
                </c:pt>
                <c:pt idx="6">
                  <c:v>0.00587371512481645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469007980063098"/>
          <c:y val="0.03362809683935"/>
          <c:w val="0.501487628229595"/>
          <c:h val="0.93073181293743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254160</xdr:colOff>
      <xdr:row>0</xdr:row>
      <xdr:rowOff>19080</xdr:rowOff>
    </xdr:from>
    <xdr:to>
      <xdr:col>13</xdr:col>
      <xdr:colOff>599760</xdr:colOff>
      <xdr:row>12</xdr:row>
      <xdr:rowOff>139320</xdr:rowOff>
    </xdr:to>
    <xdr:graphicFrame>
      <xdr:nvGraphicFramePr>
        <xdr:cNvPr id="0" name="Chart 1"/>
        <xdr:cNvGraphicFramePr/>
      </xdr:nvGraphicFramePr>
      <xdr:xfrm>
        <a:off x="5459040" y="19080"/>
        <a:ext cx="524268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ites/PSU-Wessex/Shared%20Documents/03.%20Finance/1.%20Finance/2020-21/02.%20%20Cost%20case%20analysis%20end%20dates%202018-19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sites/PSU-Wessex/Shared%20Documents/04.%20Spreadsheets/4.%20Closed%20Case/Form%20F%20Summaries%20Masterspreadshe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8-19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rm F closed sheet"/>
      <sheetName val="1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95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2" ySplit="4" topLeftCell="AK5" activePane="bottomRight" state="frozen"/>
      <selection pane="topLeft" activeCell="A1" activeCellId="0" sqref="A1"/>
      <selection pane="topRight" activeCell="AK1" activeCellId="0" sqref="AK1"/>
      <selection pane="bottomLeft" activeCell="A5" activeCellId="0" sqref="A5"/>
      <selection pane="bottomRight" activeCell="BI3" activeCellId="0" sqref="BI3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2.72"/>
    <col collapsed="false" customWidth="true" hidden="false" outlineLevel="0" max="3" min="3" style="0" width="2.54"/>
    <col collapsed="false" customWidth="true" hidden="false" outlineLevel="0" max="4" min="4" style="0" width="6.36"/>
    <col collapsed="false" customWidth="true" hidden="false" outlineLevel="0" max="8" min="8" style="0" width="10.46"/>
    <col collapsed="false" customWidth="true" hidden="false" outlineLevel="0" max="32" min="15" style="1" width="4.55"/>
    <col collapsed="false" customWidth="true" hidden="false" outlineLevel="0" max="38" min="33" style="2" width="4.55"/>
    <col collapsed="false" customWidth="true" hidden="false" outlineLevel="0" max="42" min="39" style="0" width="4.55"/>
    <col collapsed="false" customWidth="true" hidden="false" outlineLevel="0" max="43" min="43" style="0" width="5.91"/>
    <col collapsed="false" customWidth="true" hidden="false" outlineLevel="0" max="46" min="46" style="0" width="4.55"/>
    <col collapsed="false" customWidth="true" hidden="false" outlineLevel="0" max="59" min="58" style="3" width="4.55"/>
    <col collapsed="false" customWidth="false" hidden="false" outlineLevel="0" max="62" min="62" style="4" width="8.72"/>
  </cols>
  <sheetData>
    <row r="1" s="6" customFormat="true" ht="42" hidden="false" customHeight="true" outlineLevel="0" collapsed="false">
      <c r="A1" s="5" t="s">
        <v>0</v>
      </c>
      <c r="D1" s="7" t="s">
        <v>1</v>
      </c>
      <c r="E1" s="8" t="s">
        <v>2</v>
      </c>
      <c r="F1" s="9" t="s">
        <v>3</v>
      </c>
      <c r="G1" s="10" t="s">
        <v>4</v>
      </c>
      <c r="H1" s="11" t="s">
        <v>5</v>
      </c>
      <c r="I1" s="12" t="s">
        <v>6</v>
      </c>
      <c r="J1" s="13" t="s">
        <v>7</v>
      </c>
      <c r="K1" s="14" t="s">
        <v>8</v>
      </c>
      <c r="L1" s="15" t="s">
        <v>9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 t="s">
        <v>10</v>
      </c>
      <c r="AH1" s="18" t="s">
        <v>11</v>
      </c>
      <c r="AI1" s="19"/>
      <c r="AJ1" s="19"/>
      <c r="AK1" s="19"/>
      <c r="AL1" s="19"/>
      <c r="BF1" s="20"/>
      <c r="BG1" s="20"/>
      <c r="BJ1" s="4"/>
    </row>
    <row r="2" customFormat="false" ht="15" hidden="false" customHeight="false" outlineLevel="0" collapsed="false"/>
    <row r="3" s="37" customFormat="true" ht="26.5" hidden="false" customHeight="true" outlineLevel="0" collapsed="false">
      <c r="A3" s="21" t="s">
        <v>12</v>
      </c>
      <c r="B3" s="22" t="s">
        <v>13</v>
      </c>
      <c r="C3" s="23" t="s">
        <v>14</v>
      </c>
      <c r="D3" s="24" t="s">
        <v>15</v>
      </c>
      <c r="E3" s="25" t="s">
        <v>16</v>
      </c>
      <c r="F3" s="25"/>
      <c r="G3" s="25"/>
      <c r="H3" s="26" t="s">
        <v>17</v>
      </c>
      <c r="I3" s="25" t="s">
        <v>18</v>
      </c>
      <c r="J3" s="25"/>
      <c r="K3" s="25"/>
      <c r="L3" s="25"/>
      <c r="M3" s="25"/>
      <c r="N3" s="25"/>
      <c r="O3" s="27" t="s">
        <v>19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 t="s">
        <v>20</v>
      </c>
      <c r="AH3" s="27"/>
      <c r="AI3" s="27"/>
      <c r="AJ3" s="27"/>
      <c r="AK3" s="27"/>
      <c r="AL3" s="27"/>
      <c r="AM3" s="28" t="s">
        <v>21</v>
      </c>
      <c r="AN3" s="28"/>
      <c r="AO3" s="28"/>
      <c r="AP3" s="28"/>
      <c r="AQ3" s="29" t="s">
        <v>22</v>
      </c>
      <c r="AR3" s="30" t="s">
        <v>23</v>
      </c>
      <c r="AS3" s="31" t="s">
        <v>24</v>
      </c>
      <c r="AT3" s="30" t="s">
        <v>25</v>
      </c>
      <c r="AU3" s="30" t="s">
        <v>26</v>
      </c>
      <c r="AV3" s="31" t="s">
        <v>27</v>
      </c>
      <c r="AW3" s="31" t="s">
        <v>28</v>
      </c>
      <c r="AX3" s="31" t="s">
        <v>29</v>
      </c>
      <c r="AY3" s="31" t="s">
        <v>30</v>
      </c>
      <c r="AZ3" s="31" t="s">
        <v>31</v>
      </c>
      <c r="BA3" s="32" t="s">
        <v>32</v>
      </c>
      <c r="BB3" s="32" t="s">
        <v>33</v>
      </c>
      <c r="BC3" s="33" t="s">
        <v>34</v>
      </c>
      <c r="BD3" s="34" t="s">
        <v>35</v>
      </c>
      <c r="BE3" s="35" t="s">
        <v>36</v>
      </c>
      <c r="BF3" s="34" t="s">
        <v>37</v>
      </c>
      <c r="BG3" s="32" t="s">
        <v>38</v>
      </c>
      <c r="BH3" s="31" t="s">
        <v>39</v>
      </c>
      <c r="BI3" s="35" t="s">
        <v>40</v>
      </c>
      <c r="BJ3" s="36"/>
    </row>
    <row r="4" s="48" customFormat="true" ht="100.5" hidden="false" customHeight="true" outlineLevel="0" collapsed="false">
      <c r="A4" s="21"/>
      <c r="B4" s="22"/>
      <c r="C4" s="23"/>
      <c r="D4" s="24"/>
      <c r="E4" s="38" t="s">
        <v>41</v>
      </c>
      <c r="F4" s="39" t="s">
        <v>42</v>
      </c>
      <c r="G4" s="40" t="s">
        <v>43</v>
      </c>
      <c r="H4" s="26"/>
      <c r="I4" s="38" t="s">
        <v>44</v>
      </c>
      <c r="J4" s="39" t="s">
        <v>45</v>
      </c>
      <c r="K4" s="39" t="s">
        <v>46</v>
      </c>
      <c r="L4" s="39" t="s">
        <v>47</v>
      </c>
      <c r="M4" s="39" t="s">
        <v>48</v>
      </c>
      <c r="N4" s="40" t="s">
        <v>49</v>
      </c>
      <c r="O4" s="41" t="s">
        <v>50</v>
      </c>
      <c r="P4" s="42" t="s">
        <v>51</v>
      </c>
      <c r="Q4" s="42" t="s">
        <v>52</v>
      </c>
      <c r="R4" s="42" t="s">
        <v>53</v>
      </c>
      <c r="S4" s="42" t="s">
        <v>54</v>
      </c>
      <c r="T4" s="42" t="s">
        <v>55</v>
      </c>
      <c r="U4" s="42" t="s">
        <v>56</v>
      </c>
      <c r="V4" s="42" t="s">
        <v>57</v>
      </c>
      <c r="W4" s="42" t="s">
        <v>58</v>
      </c>
      <c r="X4" s="42" t="s">
        <v>59</v>
      </c>
      <c r="Y4" s="42" t="s">
        <v>60</v>
      </c>
      <c r="Z4" s="42" t="s">
        <v>61</v>
      </c>
      <c r="AA4" s="42" t="s">
        <v>62</v>
      </c>
      <c r="AB4" s="42" t="s">
        <v>63</v>
      </c>
      <c r="AC4" s="42" t="s">
        <v>64</v>
      </c>
      <c r="AD4" s="42" t="s">
        <v>65</v>
      </c>
      <c r="AE4" s="42" t="s">
        <v>66</v>
      </c>
      <c r="AF4" s="43" t="s">
        <v>67</v>
      </c>
      <c r="AG4" s="44" t="s">
        <v>68</v>
      </c>
      <c r="AH4" s="45" t="s">
        <v>69</v>
      </c>
      <c r="AI4" s="45" t="s">
        <v>70</v>
      </c>
      <c r="AJ4" s="42" t="s">
        <v>71</v>
      </c>
      <c r="AK4" s="45" t="s">
        <v>72</v>
      </c>
      <c r="AL4" s="46" t="s">
        <v>73</v>
      </c>
      <c r="AM4" s="44" t="s">
        <v>61</v>
      </c>
      <c r="AN4" s="45" t="s">
        <v>62</v>
      </c>
      <c r="AO4" s="45" t="s">
        <v>63</v>
      </c>
      <c r="AP4" s="46" t="s">
        <v>64</v>
      </c>
      <c r="AQ4" s="29"/>
      <c r="AR4" s="30"/>
      <c r="AS4" s="31"/>
      <c r="AT4" s="30"/>
      <c r="AU4" s="30"/>
      <c r="AV4" s="31"/>
      <c r="AW4" s="31"/>
      <c r="AX4" s="31"/>
      <c r="AY4" s="31"/>
      <c r="AZ4" s="31"/>
      <c r="BA4" s="32"/>
      <c r="BB4" s="32"/>
      <c r="BC4" s="33"/>
      <c r="BD4" s="34"/>
      <c r="BE4" s="35"/>
      <c r="BF4" s="34"/>
      <c r="BG4" s="32"/>
      <c r="BH4" s="31"/>
      <c r="BI4" s="35"/>
      <c r="BJ4" s="47"/>
    </row>
    <row r="5" s="71" customFormat="true" ht="24" hidden="false" customHeight="true" outlineLevel="0" collapsed="false">
      <c r="A5" s="49" t="s">
        <v>74</v>
      </c>
      <c r="B5" s="50"/>
      <c r="C5" s="51" t="s">
        <v>75</v>
      </c>
      <c r="D5" s="52" t="s">
        <v>76</v>
      </c>
      <c r="E5" s="53"/>
      <c r="F5" s="54"/>
      <c r="G5" s="55"/>
      <c r="H5" s="56" t="s">
        <v>77</v>
      </c>
      <c r="I5" s="57"/>
      <c r="J5" s="58"/>
      <c r="K5" s="58"/>
      <c r="L5" s="58"/>
      <c r="M5" s="54"/>
      <c r="N5" s="59"/>
      <c r="O5" s="60"/>
      <c r="P5" s="61" t="s">
        <v>78</v>
      </c>
      <c r="Q5" s="61"/>
      <c r="R5" s="61"/>
      <c r="S5" s="61"/>
      <c r="T5" s="61"/>
      <c r="U5" s="61"/>
      <c r="V5" s="61"/>
      <c r="W5" s="61" t="s">
        <v>79</v>
      </c>
      <c r="X5" s="61"/>
      <c r="Y5" s="61"/>
      <c r="Z5" s="61"/>
      <c r="AA5" s="61"/>
      <c r="AB5" s="61"/>
      <c r="AC5" s="61"/>
      <c r="AD5" s="61"/>
      <c r="AE5" s="61"/>
      <c r="AF5" s="62"/>
      <c r="AG5" s="63" t="s">
        <v>80</v>
      </c>
      <c r="AH5" s="64" t="n">
        <v>33</v>
      </c>
      <c r="AI5" s="64" t="s">
        <v>81</v>
      </c>
      <c r="AJ5" s="64"/>
      <c r="AK5" s="64"/>
      <c r="AL5" s="64" t="s">
        <v>82</v>
      </c>
      <c r="AM5" s="53"/>
      <c r="AN5" s="58"/>
      <c r="AO5" s="58"/>
      <c r="AP5" s="55"/>
      <c r="AQ5" s="52" t="s">
        <v>83</v>
      </c>
      <c r="AR5" s="52" t="s">
        <v>84</v>
      </c>
      <c r="AS5" s="52" t="n">
        <v>8</v>
      </c>
      <c r="AT5" s="58"/>
      <c r="AU5" s="65" t="s">
        <v>14</v>
      </c>
      <c r="AV5" s="64" t="s">
        <v>85</v>
      </c>
      <c r="AW5" s="58"/>
      <c r="AX5" s="58"/>
      <c r="AY5" s="58"/>
      <c r="AZ5" s="58"/>
      <c r="BA5" s="59"/>
      <c r="BB5" s="59"/>
      <c r="BC5" s="59"/>
      <c r="BD5" s="66" t="s">
        <v>86</v>
      </c>
      <c r="BE5" s="67"/>
      <c r="BF5" s="68"/>
      <c r="BG5" s="69" t="s">
        <v>82</v>
      </c>
      <c r="BH5" s="70"/>
      <c r="BI5" s="67"/>
      <c r="BJ5" s="4" t="s">
        <v>87</v>
      </c>
    </row>
    <row r="6" s="71" customFormat="true" ht="24" hidden="false" customHeight="true" outlineLevel="0" collapsed="false">
      <c r="A6" s="72" t="n">
        <v>340</v>
      </c>
      <c r="B6" s="72"/>
      <c r="C6" s="73" t="s">
        <v>86</v>
      </c>
      <c r="D6" s="74" t="s">
        <v>76</v>
      </c>
      <c r="E6" s="75"/>
      <c r="F6" s="76"/>
      <c r="G6" s="77"/>
      <c r="H6" s="78" t="s">
        <v>88</v>
      </c>
      <c r="I6" s="79"/>
      <c r="J6" s="80"/>
      <c r="K6" s="80"/>
      <c r="L6" s="80"/>
      <c r="M6" s="81"/>
      <c r="N6" s="82"/>
      <c r="O6" s="83"/>
      <c r="P6" s="84" t="s">
        <v>78</v>
      </c>
      <c r="Q6" s="84"/>
      <c r="R6" s="84"/>
      <c r="S6" s="84"/>
      <c r="T6" s="84"/>
      <c r="U6" s="84" t="s">
        <v>78</v>
      </c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6" t="s">
        <v>80</v>
      </c>
      <c r="AH6" s="87" t="n">
        <v>39</v>
      </c>
      <c r="AI6" s="87" t="s">
        <v>89</v>
      </c>
      <c r="AJ6" s="87"/>
      <c r="AK6" s="87" t="s">
        <v>90</v>
      </c>
      <c r="AL6" s="87" t="s">
        <v>91</v>
      </c>
      <c r="AM6" s="88"/>
      <c r="AN6" s="80"/>
      <c r="AO6" s="80"/>
      <c r="AP6" s="89"/>
      <c r="AQ6" s="74" t="s">
        <v>83</v>
      </c>
      <c r="AR6" s="74" t="s">
        <v>84</v>
      </c>
      <c r="AS6" s="74" t="n">
        <v>6</v>
      </c>
      <c r="AT6" s="80"/>
      <c r="AU6" s="74"/>
      <c r="AV6" s="87" t="s">
        <v>92</v>
      </c>
      <c r="AW6" s="80"/>
      <c r="AX6" s="80"/>
      <c r="AY6" s="80"/>
      <c r="AZ6" s="80"/>
      <c r="BA6" s="82"/>
      <c r="BB6" s="82"/>
      <c r="BC6" s="82"/>
      <c r="BD6" s="90" t="s">
        <v>93</v>
      </c>
      <c r="BE6" s="91"/>
      <c r="BF6" s="92"/>
      <c r="BG6" s="93"/>
      <c r="BH6" s="94" t="s">
        <v>94</v>
      </c>
      <c r="BI6" s="91"/>
      <c r="BJ6" s="4" t="s">
        <v>87</v>
      </c>
    </row>
    <row r="7" s="71" customFormat="true" ht="24" hidden="false" customHeight="true" outlineLevel="0" collapsed="false">
      <c r="A7" s="72" t="s">
        <v>95</v>
      </c>
      <c r="B7" s="72"/>
      <c r="C7" s="73" t="s">
        <v>86</v>
      </c>
      <c r="D7" s="87" t="s">
        <v>96</v>
      </c>
      <c r="E7" s="95"/>
      <c r="F7" s="96"/>
      <c r="G7" s="91"/>
      <c r="H7" s="97" t="s">
        <v>97</v>
      </c>
      <c r="I7" s="79"/>
      <c r="J7" s="80"/>
      <c r="K7" s="80"/>
      <c r="L7" s="80"/>
      <c r="M7" s="81"/>
      <c r="N7" s="82"/>
      <c r="O7" s="83"/>
      <c r="P7" s="84"/>
      <c r="Q7" s="84"/>
      <c r="R7" s="84"/>
      <c r="S7" s="84"/>
      <c r="T7" s="84"/>
      <c r="U7" s="84"/>
      <c r="V7" s="84"/>
      <c r="W7" s="84" t="s">
        <v>79</v>
      </c>
      <c r="X7" s="84"/>
      <c r="Y7" s="84"/>
      <c r="Z7" s="84"/>
      <c r="AA7" s="84"/>
      <c r="AB7" s="84"/>
      <c r="AC7" s="84"/>
      <c r="AD7" s="84"/>
      <c r="AE7" s="84"/>
      <c r="AF7" s="85"/>
      <c r="AG7" s="98" t="s">
        <v>80</v>
      </c>
      <c r="AH7" s="87" t="n">
        <v>37</v>
      </c>
      <c r="AI7" s="87" t="s">
        <v>98</v>
      </c>
      <c r="AJ7" s="87"/>
      <c r="AK7" s="87"/>
      <c r="AL7" s="87"/>
      <c r="AM7" s="88"/>
      <c r="AN7" s="80"/>
      <c r="AO7" s="80"/>
      <c r="AP7" s="89"/>
      <c r="AQ7" s="87" t="s">
        <v>99</v>
      </c>
      <c r="AR7" s="87" t="s">
        <v>100</v>
      </c>
      <c r="AS7" s="99" t="n">
        <v>6</v>
      </c>
      <c r="AT7" s="80"/>
      <c r="AU7" s="87"/>
      <c r="AV7" s="87" t="s">
        <v>85</v>
      </c>
      <c r="AW7" s="80"/>
      <c r="AX7" s="80"/>
      <c r="AY7" s="80"/>
      <c r="AZ7" s="80"/>
      <c r="BA7" s="82"/>
      <c r="BB7" s="82"/>
      <c r="BC7" s="82"/>
      <c r="BD7" s="100" t="s">
        <v>101</v>
      </c>
      <c r="BE7" s="91"/>
      <c r="BF7" s="92"/>
      <c r="BG7" s="93"/>
      <c r="BH7" s="94" t="s">
        <v>94</v>
      </c>
      <c r="BI7" s="91"/>
      <c r="BJ7" s="4"/>
    </row>
    <row r="8" s="71" customFormat="true" ht="3" hidden="false" customHeight="true" outlineLevel="0" collapsed="false">
      <c r="A8" s="101" t="s">
        <v>102</v>
      </c>
      <c r="B8" s="101" t="s">
        <v>102</v>
      </c>
      <c r="C8" s="101" t="s">
        <v>102</v>
      </c>
      <c r="D8" s="101" t="s">
        <v>102</v>
      </c>
      <c r="E8" s="101" t="s">
        <v>102</v>
      </c>
      <c r="F8" s="101" t="s">
        <v>102</v>
      </c>
      <c r="G8" s="101" t="s">
        <v>102</v>
      </c>
      <c r="H8" s="101" t="s">
        <v>102</v>
      </c>
      <c r="I8" s="101" t="s">
        <v>102</v>
      </c>
      <c r="J8" s="101" t="s">
        <v>102</v>
      </c>
      <c r="K8" s="101" t="s">
        <v>102</v>
      </c>
      <c r="L8" s="101" t="s">
        <v>102</v>
      </c>
      <c r="M8" s="101" t="s">
        <v>102</v>
      </c>
      <c r="N8" s="101" t="s">
        <v>102</v>
      </c>
      <c r="O8" s="102" t="s">
        <v>102</v>
      </c>
      <c r="P8" s="102" t="s">
        <v>102</v>
      </c>
      <c r="Q8" s="102" t="s">
        <v>102</v>
      </c>
      <c r="R8" s="102" t="s">
        <v>102</v>
      </c>
      <c r="S8" s="102" t="s">
        <v>102</v>
      </c>
      <c r="T8" s="102" t="s">
        <v>102</v>
      </c>
      <c r="U8" s="102" t="s">
        <v>102</v>
      </c>
      <c r="V8" s="102" t="s">
        <v>102</v>
      </c>
      <c r="W8" s="102" t="s">
        <v>102</v>
      </c>
      <c r="X8" s="102" t="s">
        <v>102</v>
      </c>
      <c r="Y8" s="102" t="s">
        <v>102</v>
      </c>
      <c r="Z8" s="102" t="s">
        <v>102</v>
      </c>
      <c r="AA8" s="102" t="s">
        <v>102</v>
      </c>
      <c r="AB8" s="102" t="s">
        <v>102</v>
      </c>
      <c r="AC8" s="102" t="s">
        <v>102</v>
      </c>
      <c r="AD8" s="102" t="s">
        <v>102</v>
      </c>
      <c r="AE8" s="102" t="s">
        <v>102</v>
      </c>
      <c r="AF8" s="102" t="s">
        <v>102</v>
      </c>
      <c r="AG8" s="101" t="s">
        <v>102</v>
      </c>
      <c r="AH8" s="101" t="s">
        <v>102</v>
      </c>
      <c r="AI8" s="101" t="s">
        <v>102</v>
      </c>
      <c r="AJ8" s="101" t="s">
        <v>102</v>
      </c>
      <c r="AK8" s="101" t="s">
        <v>102</v>
      </c>
      <c r="AL8" s="101" t="s">
        <v>102</v>
      </c>
      <c r="AM8" s="101" t="s">
        <v>102</v>
      </c>
      <c r="AN8" s="101" t="s">
        <v>102</v>
      </c>
      <c r="AO8" s="101" t="s">
        <v>102</v>
      </c>
      <c r="AP8" s="101" t="s">
        <v>102</v>
      </c>
      <c r="AQ8" s="101" t="s">
        <v>102</v>
      </c>
      <c r="AR8" s="101" t="s">
        <v>102</v>
      </c>
      <c r="AS8" s="101" t="s">
        <v>102</v>
      </c>
      <c r="AT8" s="101" t="s">
        <v>102</v>
      </c>
      <c r="AU8" s="101" t="s">
        <v>102</v>
      </c>
      <c r="AV8" s="101" t="s">
        <v>102</v>
      </c>
      <c r="AW8" s="101" t="s">
        <v>102</v>
      </c>
      <c r="AX8" s="101" t="s">
        <v>102</v>
      </c>
      <c r="AY8" s="101" t="s">
        <v>102</v>
      </c>
      <c r="AZ8" s="101" t="s">
        <v>102</v>
      </c>
      <c r="BA8" s="101" t="s">
        <v>102</v>
      </c>
      <c r="BB8" s="101" t="s">
        <v>102</v>
      </c>
      <c r="BC8" s="103" t="s">
        <v>102</v>
      </c>
      <c r="BD8" s="104" t="s">
        <v>102</v>
      </c>
      <c r="BE8" s="105" t="s">
        <v>102</v>
      </c>
      <c r="BF8" s="104" t="s">
        <v>102</v>
      </c>
      <c r="BG8" s="103" t="s">
        <v>102</v>
      </c>
      <c r="BH8" s="101" t="s">
        <v>102</v>
      </c>
      <c r="BI8" s="105" t="s">
        <v>102</v>
      </c>
      <c r="BJ8" s="4"/>
    </row>
    <row r="9" s="71" customFormat="true" ht="24" hidden="false" customHeight="true" outlineLevel="0" collapsed="false">
      <c r="A9" s="106" t="n">
        <v>407</v>
      </c>
      <c r="B9" s="106"/>
      <c r="C9" s="72"/>
      <c r="D9" s="107" t="s">
        <v>76</v>
      </c>
      <c r="E9" s="108"/>
      <c r="F9" s="109"/>
      <c r="G9" s="110"/>
      <c r="H9" s="111" t="s">
        <v>103</v>
      </c>
      <c r="I9" s="112"/>
      <c r="J9" s="113"/>
      <c r="K9" s="113"/>
      <c r="L9" s="113"/>
      <c r="M9" s="114"/>
      <c r="N9" s="115"/>
      <c r="O9" s="116"/>
      <c r="P9" s="117"/>
      <c r="Q9" s="117"/>
      <c r="R9" s="118" t="s">
        <v>78</v>
      </c>
      <c r="S9" s="117"/>
      <c r="T9" s="117"/>
      <c r="U9" s="117"/>
      <c r="V9" s="117" t="s">
        <v>79</v>
      </c>
      <c r="W9" s="117"/>
      <c r="X9" s="117"/>
      <c r="Y9" s="117"/>
      <c r="Z9" s="117"/>
      <c r="AA9" s="117"/>
      <c r="AB9" s="117"/>
      <c r="AC9" s="117"/>
      <c r="AD9" s="117"/>
      <c r="AE9" s="117"/>
      <c r="AF9" s="119"/>
      <c r="AG9" s="120" t="s">
        <v>80</v>
      </c>
      <c r="AH9" s="121" t="n">
        <v>29</v>
      </c>
      <c r="AI9" s="121" t="s">
        <v>104</v>
      </c>
      <c r="AJ9" s="121" t="s">
        <v>105</v>
      </c>
      <c r="AK9" s="121" t="s">
        <v>106</v>
      </c>
      <c r="AL9" s="121" t="s">
        <v>91</v>
      </c>
      <c r="AM9" s="122"/>
      <c r="AN9" s="113"/>
      <c r="AO9" s="113"/>
      <c r="AP9" s="123"/>
      <c r="AQ9" s="124" t="s">
        <v>83</v>
      </c>
      <c r="AR9" s="124" t="s">
        <v>84</v>
      </c>
      <c r="AS9" s="124" t="n">
        <v>1</v>
      </c>
      <c r="AT9" s="113"/>
      <c r="AU9" s="124" t="s">
        <v>107</v>
      </c>
      <c r="AV9" s="121" t="s">
        <v>85</v>
      </c>
      <c r="AW9" s="113"/>
      <c r="AX9" s="113"/>
      <c r="AY9" s="113"/>
      <c r="AZ9" s="113"/>
      <c r="BA9" s="115"/>
      <c r="BB9" s="115"/>
      <c r="BC9" s="115"/>
      <c r="BD9" s="125" t="s">
        <v>108</v>
      </c>
      <c r="BE9" s="110"/>
      <c r="BF9" s="126"/>
      <c r="BG9" s="127" t="s">
        <v>82</v>
      </c>
      <c r="BH9" s="128"/>
      <c r="BI9" s="110"/>
      <c r="BJ9" s="4" t="s">
        <v>109</v>
      </c>
    </row>
    <row r="10" s="71" customFormat="true" ht="3" hidden="false" customHeight="true" outlineLevel="0" collapsed="false">
      <c r="A10" s="101" t="s">
        <v>102</v>
      </c>
      <c r="B10" s="101" t="s">
        <v>102</v>
      </c>
      <c r="C10" s="101" t="s">
        <v>102</v>
      </c>
      <c r="D10" s="101" t="s">
        <v>102</v>
      </c>
      <c r="E10" s="101" t="s">
        <v>102</v>
      </c>
      <c r="F10" s="101" t="s">
        <v>102</v>
      </c>
      <c r="G10" s="101" t="s">
        <v>102</v>
      </c>
      <c r="H10" s="101" t="s">
        <v>102</v>
      </c>
      <c r="I10" s="101" t="s">
        <v>102</v>
      </c>
      <c r="J10" s="101" t="s">
        <v>102</v>
      </c>
      <c r="K10" s="101" t="s">
        <v>102</v>
      </c>
      <c r="L10" s="101" t="s">
        <v>102</v>
      </c>
      <c r="M10" s="101" t="s">
        <v>102</v>
      </c>
      <c r="N10" s="101" t="s">
        <v>102</v>
      </c>
      <c r="O10" s="102" t="s">
        <v>102</v>
      </c>
      <c r="P10" s="102" t="s">
        <v>102</v>
      </c>
      <c r="Q10" s="102" t="s">
        <v>102</v>
      </c>
      <c r="R10" s="102" t="s">
        <v>102</v>
      </c>
      <c r="S10" s="102" t="s">
        <v>102</v>
      </c>
      <c r="T10" s="102" t="s">
        <v>102</v>
      </c>
      <c r="U10" s="102" t="s">
        <v>102</v>
      </c>
      <c r="V10" s="102" t="s">
        <v>102</v>
      </c>
      <c r="W10" s="102" t="s">
        <v>102</v>
      </c>
      <c r="X10" s="102" t="s">
        <v>102</v>
      </c>
      <c r="Y10" s="102" t="s">
        <v>102</v>
      </c>
      <c r="Z10" s="102" t="s">
        <v>102</v>
      </c>
      <c r="AA10" s="102" t="s">
        <v>102</v>
      </c>
      <c r="AB10" s="102" t="s">
        <v>102</v>
      </c>
      <c r="AC10" s="102" t="s">
        <v>102</v>
      </c>
      <c r="AD10" s="102" t="s">
        <v>102</v>
      </c>
      <c r="AE10" s="102" t="s">
        <v>102</v>
      </c>
      <c r="AF10" s="102" t="s">
        <v>102</v>
      </c>
      <c r="AG10" s="101" t="s">
        <v>102</v>
      </c>
      <c r="AH10" s="101" t="s">
        <v>102</v>
      </c>
      <c r="AI10" s="101" t="s">
        <v>102</v>
      </c>
      <c r="AJ10" s="101" t="s">
        <v>102</v>
      </c>
      <c r="AK10" s="101" t="s">
        <v>102</v>
      </c>
      <c r="AL10" s="101" t="s">
        <v>102</v>
      </c>
      <c r="AM10" s="101" t="s">
        <v>102</v>
      </c>
      <c r="AN10" s="101" t="s">
        <v>102</v>
      </c>
      <c r="AO10" s="101" t="s">
        <v>102</v>
      </c>
      <c r="AP10" s="101" t="s">
        <v>102</v>
      </c>
      <c r="AQ10" s="101" t="s">
        <v>102</v>
      </c>
      <c r="AR10" s="101" t="s">
        <v>102</v>
      </c>
      <c r="AS10" s="101" t="s">
        <v>102</v>
      </c>
      <c r="AT10" s="101" t="s">
        <v>102</v>
      </c>
      <c r="AU10" s="101" t="s">
        <v>102</v>
      </c>
      <c r="AV10" s="101" t="s">
        <v>102</v>
      </c>
      <c r="AW10" s="101" t="s">
        <v>102</v>
      </c>
      <c r="AX10" s="101" t="s">
        <v>102</v>
      </c>
      <c r="AY10" s="101" t="s">
        <v>102</v>
      </c>
      <c r="AZ10" s="101" t="s">
        <v>102</v>
      </c>
      <c r="BA10" s="101" t="s">
        <v>102</v>
      </c>
      <c r="BB10" s="101" t="s">
        <v>102</v>
      </c>
      <c r="BC10" s="103" t="s">
        <v>102</v>
      </c>
      <c r="BD10" s="104" t="s">
        <v>102</v>
      </c>
      <c r="BE10" s="105" t="s">
        <v>102</v>
      </c>
      <c r="BF10" s="104" t="s">
        <v>102</v>
      </c>
      <c r="BG10" s="103" t="s">
        <v>102</v>
      </c>
      <c r="BH10" s="101" t="s">
        <v>102</v>
      </c>
      <c r="BI10" s="105" t="s">
        <v>102</v>
      </c>
      <c r="BJ10" s="4"/>
    </row>
    <row r="11" s="71" customFormat="true" ht="24" hidden="false" customHeight="true" outlineLevel="0" collapsed="false">
      <c r="A11" s="129" t="n">
        <v>526</v>
      </c>
      <c r="B11" s="129"/>
      <c r="C11" s="73"/>
      <c r="D11" s="107" t="s">
        <v>96</v>
      </c>
      <c r="E11" s="122"/>
      <c r="F11" s="113"/>
      <c r="G11" s="123"/>
      <c r="H11" s="111" t="s">
        <v>110</v>
      </c>
      <c r="I11" s="112"/>
      <c r="J11" s="113"/>
      <c r="K11" s="113"/>
      <c r="L11" s="113"/>
      <c r="M11" s="113"/>
      <c r="N11" s="115"/>
      <c r="O11" s="130"/>
      <c r="P11" s="118" t="s">
        <v>78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9"/>
      <c r="AG11" s="131" t="s">
        <v>80</v>
      </c>
      <c r="AH11" s="121" t="n">
        <v>42</v>
      </c>
      <c r="AI11" s="121" t="s">
        <v>104</v>
      </c>
      <c r="AJ11" s="121" t="s">
        <v>105</v>
      </c>
      <c r="AK11" s="121" t="s">
        <v>111</v>
      </c>
      <c r="AL11" s="121"/>
      <c r="AM11" s="122"/>
      <c r="AN11" s="113"/>
      <c r="AO11" s="113"/>
      <c r="AP11" s="123"/>
      <c r="AQ11" s="124" t="s">
        <v>112</v>
      </c>
      <c r="AR11" s="107" t="s">
        <v>113</v>
      </c>
      <c r="AS11" s="124" t="n">
        <v>3</v>
      </c>
      <c r="AT11" s="113"/>
      <c r="AU11" s="124"/>
      <c r="AV11" s="121" t="s">
        <v>85</v>
      </c>
      <c r="AW11" s="113"/>
      <c r="AX11" s="113"/>
      <c r="AY11" s="113"/>
      <c r="AZ11" s="113"/>
      <c r="BA11" s="115"/>
      <c r="BB11" s="115"/>
      <c r="BC11" s="115"/>
      <c r="BD11" s="132" t="s">
        <v>114</v>
      </c>
      <c r="BE11" s="110"/>
      <c r="BF11" s="126"/>
      <c r="BG11" s="127" t="s">
        <v>82</v>
      </c>
      <c r="BH11" s="128"/>
      <c r="BI11" s="110"/>
      <c r="BJ11" s="4" t="s">
        <v>115</v>
      </c>
    </row>
    <row r="12" s="71" customFormat="true" ht="24" hidden="false" customHeight="true" outlineLevel="0" collapsed="false">
      <c r="A12" s="106" t="n">
        <v>530</v>
      </c>
      <c r="B12" s="106"/>
      <c r="C12" s="72"/>
      <c r="D12" s="124" t="s">
        <v>116</v>
      </c>
      <c r="E12" s="122"/>
      <c r="F12" s="113"/>
      <c r="G12" s="123"/>
      <c r="H12" s="133" t="s">
        <v>117</v>
      </c>
      <c r="I12" s="112"/>
      <c r="J12" s="113"/>
      <c r="K12" s="113"/>
      <c r="L12" s="113"/>
      <c r="M12" s="113"/>
      <c r="N12" s="115"/>
      <c r="O12" s="130"/>
      <c r="P12" s="118"/>
      <c r="Q12" s="118"/>
      <c r="R12" s="118" t="s">
        <v>79</v>
      </c>
      <c r="S12" s="118"/>
      <c r="T12" s="118"/>
      <c r="U12" s="118" t="s">
        <v>79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9"/>
      <c r="AG12" s="131" t="s">
        <v>80</v>
      </c>
      <c r="AH12" s="121" t="n">
        <v>38</v>
      </c>
      <c r="AI12" s="121" t="s">
        <v>104</v>
      </c>
      <c r="AJ12" s="121" t="s">
        <v>105</v>
      </c>
      <c r="AK12" s="121" t="s">
        <v>111</v>
      </c>
      <c r="AL12" s="121" t="s">
        <v>91</v>
      </c>
      <c r="AM12" s="122"/>
      <c r="AN12" s="113"/>
      <c r="AO12" s="113"/>
      <c r="AP12" s="123"/>
      <c r="AQ12" s="124" t="s">
        <v>112</v>
      </c>
      <c r="AR12" s="124" t="s">
        <v>118</v>
      </c>
      <c r="AS12" s="124" t="n">
        <v>1</v>
      </c>
      <c r="AT12" s="113"/>
      <c r="AU12" s="124" t="s">
        <v>119</v>
      </c>
      <c r="AV12" s="121" t="s">
        <v>85</v>
      </c>
      <c r="AW12" s="113"/>
      <c r="AX12" s="113"/>
      <c r="AY12" s="113"/>
      <c r="AZ12" s="113"/>
      <c r="BA12" s="115"/>
      <c r="BB12" s="115"/>
      <c r="BC12" s="115"/>
      <c r="BD12" s="132" t="s">
        <v>101</v>
      </c>
      <c r="BE12" s="110"/>
      <c r="BF12" s="126"/>
      <c r="BG12" s="127" t="s">
        <v>82</v>
      </c>
      <c r="BH12" s="128"/>
      <c r="BI12" s="110"/>
      <c r="BJ12" s="4"/>
    </row>
    <row r="13" s="71" customFormat="true" ht="3" hidden="false" customHeight="true" outlineLevel="0" collapsed="false">
      <c r="A13" s="101" t="s">
        <v>102</v>
      </c>
      <c r="B13" s="101" t="s">
        <v>102</v>
      </c>
      <c r="C13" s="101" t="s">
        <v>102</v>
      </c>
      <c r="D13" s="101" t="s">
        <v>102</v>
      </c>
      <c r="E13" s="101" t="s">
        <v>102</v>
      </c>
      <c r="F13" s="101" t="s">
        <v>102</v>
      </c>
      <c r="G13" s="101" t="s">
        <v>102</v>
      </c>
      <c r="H13" s="101" t="s">
        <v>102</v>
      </c>
      <c r="I13" s="101" t="s">
        <v>102</v>
      </c>
      <c r="J13" s="101" t="s">
        <v>102</v>
      </c>
      <c r="K13" s="101" t="s">
        <v>102</v>
      </c>
      <c r="L13" s="101" t="s">
        <v>102</v>
      </c>
      <c r="M13" s="101" t="s">
        <v>102</v>
      </c>
      <c r="N13" s="101" t="s">
        <v>102</v>
      </c>
      <c r="O13" s="134" t="s">
        <v>102</v>
      </c>
      <c r="P13" s="134" t="s">
        <v>102</v>
      </c>
      <c r="Q13" s="134" t="s">
        <v>102</v>
      </c>
      <c r="R13" s="134" t="s">
        <v>102</v>
      </c>
      <c r="S13" s="134" t="s">
        <v>102</v>
      </c>
      <c r="T13" s="134" t="s">
        <v>102</v>
      </c>
      <c r="U13" s="134" t="s">
        <v>102</v>
      </c>
      <c r="V13" s="134" t="s">
        <v>102</v>
      </c>
      <c r="W13" s="134" t="s">
        <v>102</v>
      </c>
      <c r="X13" s="134" t="s">
        <v>102</v>
      </c>
      <c r="Y13" s="134" t="s">
        <v>102</v>
      </c>
      <c r="Z13" s="134" t="s">
        <v>102</v>
      </c>
      <c r="AA13" s="134" t="s">
        <v>102</v>
      </c>
      <c r="AB13" s="134" t="s">
        <v>102</v>
      </c>
      <c r="AC13" s="134" t="s">
        <v>102</v>
      </c>
      <c r="AD13" s="134" t="s">
        <v>102</v>
      </c>
      <c r="AE13" s="134" t="s">
        <v>102</v>
      </c>
      <c r="AF13" s="102" t="s">
        <v>102</v>
      </c>
      <c r="AG13" s="101" t="s">
        <v>102</v>
      </c>
      <c r="AH13" s="101" t="s">
        <v>102</v>
      </c>
      <c r="AI13" s="101" t="s">
        <v>102</v>
      </c>
      <c r="AJ13" s="101" t="s">
        <v>102</v>
      </c>
      <c r="AK13" s="101" t="s">
        <v>102</v>
      </c>
      <c r="AL13" s="101" t="s">
        <v>102</v>
      </c>
      <c r="AM13" s="101" t="s">
        <v>102</v>
      </c>
      <c r="AN13" s="101" t="s">
        <v>102</v>
      </c>
      <c r="AO13" s="101" t="s">
        <v>102</v>
      </c>
      <c r="AP13" s="101" t="s">
        <v>102</v>
      </c>
      <c r="AQ13" s="101" t="s">
        <v>102</v>
      </c>
      <c r="AR13" s="101" t="s">
        <v>102</v>
      </c>
      <c r="AS13" s="101" t="s">
        <v>102</v>
      </c>
      <c r="AT13" s="101" t="s">
        <v>102</v>
      </c>
      <c r="AU13" s="101" t="s">
        <v>102</v>
      </c>
      <c r="AV13" s="101" t="s">
        <v>102</v>
      </c>
      <c r="AW13" s="101" t="s">
        <v>102</v>
      </c>
      <c r="AX13" s="101" t="s">
        <v>102</v>
      </c>
      <c r="AY13" s="101" t="s">
        <v>102</v>
      </c>
      <c r="AZ13" s="101" t="s">
        <v>102</v>
      </c>
      <c r="BA13" s="101" t="s">
        <v>102</v>
      </c>
      <c r="BB13" s="101" t="s">
        <v>102</v>
      </c>
      <c r="BC13" s="103" t="s">
        <v>102</v>
      </c>
      <c r="BD13" s="104" t="s">
        <v>102</v>
      </c>
      <c r="BE13" s="105" t="s">
        <v>102</v>
      </c>
      <c r="BF13" s="104" t="s">
        <v>102</v>
      </c>
      <c r="BG13" s="103" t="s">
        <v>102</v>
      </c>
      <c r="BH13" s="101" t="s">
        <v>102</v>
      </c>
      <c r="BI13" s="105" t="s">
        <v>102</v>
      </c>
      <c r="BJ13" s="4"/>
    </row>
    <row r="14" s="71" customFormat="true" ht="24" hidden="false" customHeight="true" outlineLevel="0" collapsed="false">
      <c r="A14" s="72" t="n">
        <v>636</v>
      </c>
      <c r="B14" s="72"/>
      <c r="C14" s="135" t="s">
        <v>120</v>
      </c>
      <c r="D14" s="124" t="s">
        <v>121</v>
      </c>
      <c r="E14" s="122"/>
      <c r="F14" s="113"/>
      <c r="G14" s="123"/>
      <c r="H14" s="111" t="s">
        <v>122</v>
      </c>
      <c r="I14" s="112"/>
      <c r="J14" s="113"/>
      <c r="K14" s="113"/>
      <c r="L14" s="113"/>
      <c r="M14" s="113"/>
      <c r="N14" s="115"/>
      <c r="O14" s="130"/>
      <c r="P14" s="118" t="s">
        <v>78</v>
      </c>
      <c r="Q14" s="118"/>
      <c r="R14" s="118"/>
      <c r="S14" s="118"/>
      <c r="T14" s="118"/>
      <c r="U14" s="118"/>
      <c r="V14" s="118" t="s">
        <v>79</v>
      </c>
      <c r="W14" s="118"/>
      <c r="X14" s="118"/>
      <c r="Y14" s="118"/>
      <c r="Z14" s="118"/>
      <c r="AA14" s="118"/>
      <c r="AB14" s="118"/>
      <c r="AC14" s="118"/>
      <c r="AD14" s="118"/>
      <c r="AE14" s="118"/>
      <c r="AF14" s="119"/>
      <c r="AG14" s="136" t="s">
        <v>80</v>
      </c>
      <c r="AH14" s="121" t="n">
        <v>30</v>
      </c>
      <c r="AI14" s="121" t="s">
        <v>104</v>
      </c>
      <c r="AJ14" s="121" t="s">
        <v>105</v>
      </c>
      <c r="AK14" s="121" t="s">
        <v>111</v>
      </c>
      <c r="AL14" s="121" t="s">
        <v>82</v>
      </c>
      <c r="AM14" s="122"/>
      <c r="AN14" s="113"/>
      <c r="AO14" s="113"/>
      <c r="AP14" s="123"/>
      <c r="AQ14" s="124" t="s">
        <v>123</v>
      </c>
      <c r="AR14" s="124" t="s">
        <v>124</v>
      </c>
      <c r="AS14" s="124" t="n">
        <v>1</v>
      </c>
      <c r="AT14" s="113"/>
      <c r="AU14" s="124" t="s">
        <v>125</v>
      </c>
      <c r="AV14" s="121" t="s">
        <v>85</v>
      </c>
      <c r="AW14" s="113"/>
      <c r="AX14" s="113"/>
      <c r="AY14" s="113"/>
      <c r="AZ14" s="113"/>
      <c r="BA14" s="115"/>
      <c r="BB14" s="115"/>
      <c r="BC14" s="115"/>
      <c r="BD14" s="125" t="s">
        <v>126</v>
      </c>
      <c r="BE14" s="110"/>
      <c r="BF14" s="126"/>
      <c r="BG14" s="127" t="s">
        <v>82</v>
      </c>
      <c r="BH14" s="137"/>
      <c r="BI14" s="110"/>
      <c r="BJ14" s="4"/>
    </row>
    <row r="15" s="71" customFormat="true" ht="3" hidden="false" customHeight="true" outlineLevel="0" collapsed="false">
      <c r="A15" s="101" t="s">
        <v>102</v>
      </c>
      <c r="B15" s="101" t="s">
        <v>102</v>
      </c>
      <c r="C15" s="101" t="s">
        <v>102</v>
      </c>
      <c r="D15" s="101" t="s">
        <v>102</v>
      </c>
      <c r="E15" s="101" t="s">
        <v>102</v>
      </c>
      <c r="F15" s="101" t="s">
        <v>102</v>
      </c>
      <c r="G15" s="101" t="s">
        <v>102</v>
      </c>
      <c r="H15" s="101" t="s">
        <v>102</v>
      </c>
      <c r="I15" s="101" t="s">
        <v>102</v>
      </c>
      <c r="J15" s="101" t="s">
        <v>102</v>
      </c>
      <c r="K15" s="101" t="s">
        <v>102</v>
      </c>
      <c r="L15" s="101" t="s">
        <v>102</v>
      </c>
      <c r="M15" s="101" t="s">
        <v>102</v>
      </c>
      <c r="N15" s="101" t="s">
        <v>102</v>
      </c>
      <c r="O15" s="134" t="s">
        <v>102</v>
      </c>
      <c r="P15" s="134" t="s">
        <v>102</v>
      </c>
      <c r="Q15" s="134" t="s">
        <v>102</v>
      </c>
      <c r="R15" s="134" t="s">
        <v>102</v>
      </c>
      <c r="S15" s="134" t="s">
        <v>102</v>
      </c>
      <c r="T15" s="134" t="s">
        <v>102</v>
      </c>
      <c r="U15" s="134" t="s">
        <v>102</v>
      </c>
      <c r="V15" s="134" t="s">
        <v>102</v>
      </c>
      <c r="W15" s="134" t="s">
        <v>102</v>
      </c>
      <c r="X15" s="134" t="s">
        <v>102</v>
      </c>
      <c r="Y15" s="134" t="s">
        <v>102</v>
      </c>
      <c r="Z15" s="134" t="s">
        <v>102</v>
      </c>
      <c r="AA15" s="134" t="s">
        <v>102</v>
      </c>
      <c r="AB15" s="134" t="s">
        <v>102</v>
      </c>
      <c r="AC15" s="134" t="s">
        <v>102</v>
      </c>
      <c r="AD15" s="134" t="s">
        <v>102</v>
      </c>
      <c r="AE15" s="134" t="s">
        <v>102</v>
      </c>
      <c r="AF15" s="102" t="s">
        <v>102</v>
      </c>
      <c r="AG15" s="101" t="s">
        <v>102</v>
      </c>
      <c r="AH15" s="101" t="s">
        <v>102</v>
      </c>
      <c r="AI15" s="101" t="s">
        <v>102</v>
      </c>
      <c r="AJ15" s="101" t="s">
        <v>102</v>
      </c>
      <c r="AK15" s="101" t="s">
        <v>102</v>
      </c>
      <c r="AL15" s="101" t="s">
        <v>102</v>
      </c>
      <c r="AM15" s="101" t="s">
        <v>102</v>
      </c>
      <c r="AN15" s="101" t="s">
        <v>102</v>
      </c>
      <c r="AO15" s="101" t="s">
        <v>102</v>
      </c>
      <c r="AP15" s="101" t="s">
        <v>102</v>
      </c>
      <c r="AQ15" s="101" t="s">
        <v>102</v>
      </c>
      <c r="AR15" s="101" t="s">
        <v>102</v>
      </c>
      <c r="AS15" s="101" t="s">
        <v>102</v>
      </c>
      <c r="AT15" s="101" t="s">
        <v>102</v>
      </c>
      <c r="AU15" s="101" t="s">
        <v>102</v>
      </c>
      <c r="AV15" s="101" t="s">
        <v>102</v>
      </c>
      <c r="AW15" s="101" t="s">
        <v>102</v>
      </c>
      <c r="AX15" s="101" t="s">
        <v>102</v>
      </c>
      <c r="AY15" s="101" t="s">
        <v>102</v>
      </c>
      <c r="AZ15" s="101" t="s">
        <v>102</v>
      </c>
      <c r="BA15" s="101" t="s">
        <v>102</v>
      </c>
      <c r="BB15" s="101" t="s">
        <v>102</v>
      </c>
      <c r="BC15" s="103" t="s">
        <v>102</v>
      </c>
      <c r="BD15" s="104" t="s">
        <v>102</v>
      </c>
      <c r="BE15" s="105" t="s">
        <v>102</v>
      </c>
      <c r="BF15" s="104" t="s">
        <v>102</v>
      </c>
      <c r="BG15" s="103" t="s">
        <v>102</v>
      </c>
      <c r="BH15" s="101" t="s">
        <v>102</v>
      </c>
      <c r="BI15" s="138" t="s">
        <v>102</v>
      </c>
      <c r="BJ15" s="4"/>
    </row>
    <row r="16" s="71" customFormat="true" ht="24" hidden="false" customHeight="true" outlineLevel="0" collapsed="false">
      <c r="A16" s="139" t="s">
        <v>127</v>
      </c>
      <c r="B16" s="140"/>
      <c r="C16" s="135" t="s">
        <v>120</v>
      </c>
      <c r="D16" s="107" t="s">
        <v>76</v>
      </c>
      <c r="E16" s="122"/>
      <c r="F16" s="113"/>
      <c r="G16" s="123"/>
      <c r="H16" s="111" t="s">
        <v>128</v>
      </c>
      <c r="I16" s="112"/>
      <c r="J16" s="113"/>
      <c r="K16" s="113"/>
      <c r="L16" s="113"/>
      <c r="M16" s="113"/>
      <c r="N16" s="115"/>
      <c r="O16" s="130"/>
      <c r="P16" s="118"/>
      <c r="Q16" s="118"/>
      <c r="R16" s="118"/>
      <c r="S16" s="118"/>
      <c r="T16" s="118"/>
      <c r="U16" s="118" t="s">
        <v>78</v>
      </c>
      <c r="V16" s="118"/>
      <c r="W16" s="118"/>
      <c r="X16" s="118"/>
      <c r="Y16" s="118"/>
      <c r="Z16" s="118"/>
      <c r="AA16" s="118"/>
      <c r="AB16" s="118" t="s">
        <v>129</v>
      </c>
      <c r="AC16" s="118"/>
      <c r="AD16" s="118"/>
      <c r="AE16" s="118"/>
      <c r="AF16" s="119"/>
      <c r="AG16" s="141" t="s">
        <v>80</v>
      </c>
      <c r="AH16" s="121" t="n">
        <v>38</v>
      </c>
      <c r="AI16" s="121" t="s">
        <v>89</v>
      </c>
      <c r="AJ16" s="121" t="s">
        <v>105</v>
      </c>
      <c r="AK16" s="121" t="s">
        <v>106</v>
      </c>
      <c r="AL16" s="121" t="s">
        <v>91</v>
      </c>
      <c r="AM16" s="122"/>
      <c r="AN16" s="113"/>
      <c r="AO16" s="113"/>
      <c r="AP16" s="123"/>
      <c r="AQ16" s="124" t="s">
        <v>130</v>
      </c>
      <c r="AR16" s="124" t="s">
        <v>84</v>
      </c>
      <c r="AS16" s="124" t="n">
        <v>3</v>
      </c>
      <c r="AT16" s="113"/>
      <c r="AU16" s="121" t="s">
        <v>14</v>
      </c>
      <c r="AV16" s="121" t="s">
        <v>85</v>
      </c>
      <c r="AW16" s="113"/>
      <c r="AX16" s="113"/>
      <c r="AY16" s="113"/>
      <c r="AZ16" s="113"/>
      <c r="BA16" s="115"/>
      <c r="BB16" s="115"/>
      <c r="BC16" s="115"/>
      <c r="BD16" s="125" t="s">
        <v>93</v>
      </c>
      <c r="BE16" s="110"/>
      <c r="BF16" s="126"/>
      <c r="BG16" s="127" t="s">
        <v>82</v>
      </c>
      <c r="BH16" s="128"/>
      <c r="BI16" s="110"/>
      <c r="BJ16" s="4" t="s">
        <v>115</v>
      </c>
    </row>
    <row r="17" s="71" customFormat="true" ht="24" hidden="false" customHeight="true" outlineLevel="0" collapsed="false">
      <c r="A17" s="72" t="n">
        <v>676</v>
      </c>
      <c r="B17" s="72"/>
      <c r="C17" s="72"/>
      <c r="D17" s="124" t="s">
        <v>96</v>
      </c>
      <c r="E17" s="122"/>
      <c r="F17" s="113"/>
      <c r="G17" s="123"/>
      <c r="H17" s="111" t="s">
        <v>131</v>
      </c>
      <c r="I17" s="112"/>
      <c r="J17" s="113"/>
      <c r="K17" s="113"/>
      <c r="L17" s="113"/>
      <c r="M17" s="113"/>
      <c r="N17" s="115"/>
      <c r="O17" s="130"/>
      <c r="P17" s="118"/>
      <c r="Q17" s="118"/>
      <c r="R17" s="118"/>
      <c r="S17" s="118"/>
      <c r="T17" s="118"/>
      <c r="U17" s="118"/>
      <c r="V17" s="118"/>
      <c r="W17" s="118" t="s">
        <v>79</v>
      </c>
      <c r="X17" s="118"/>
      <c r="Y17" s="118"/>
      <c r="Z17" s="118"/>
      <c r="AA17" s="118"/>
      <c r="AB17" s="118"/>
      <c r="AC17" s="118"/>
      <c r="AD17" s="118"/>
      <c r="AE17" s="118"/>
      <c r="AF17" s="119"/>
      <c r="AG17" s="141" t="s">
        <v>120</v>
      </c>
      <c r="AH17" s="121" t="n">
        <v>32</v>
      </c>
      <c r="AI17" s="121"/>
      <c r="AJ17" s="121" t="s">
        <v>79</v>
      </c>
      <c r="AK17" s="121" t="s">
        <v>79</v>
      </c>
      <c r="AL17" s="121" t="s">
        <v>82</v>
      </c>
      <c r="AM17" s="122"/>
      <c r="AN17" s="113"/>
      <c r="AO17" s="113"/>
      <c r="AP17" s="123"/>
      <c r="AQ17" s="124" t="s">
        <v>132</v>
      </c>
      <c r="AR17" s="124" t="s">
        <v>133</v>
      </c>
      <c r="AS17" s="124" t="n">
        <v>3</v>
      </c>
      <c r="AT17" s="113"/>
      <c r="AU17" s="121" t="s">
        <v>134</v>
      </c>
      <c r="AV17" s="121" t="s">
        <v>85</v>
      </c>
      <c r="AW17" s="113"/>
      <c r="AX17" s="113"/>
      <c r="AY17" s="113"/>
      <c r="AZ17" s="113"/>
      <c r="BA17" s="115"/>
      <c r="BB17" s="115"/>
      <c r="BC17" s="115"/>
      <c r="BD17" s="132" t="s">
        <v>135</v>
      </c>
      <c r="BE17" s="110"/>
      <c r="BF17" s="126"/>
      <c r="BG17" s="127" t="s">
        <v>82</v>
      </c>
      <c r="BH17" s="137"/>
      <c r="BI17" s="110"/>
      <c r="BJ17" s="4"/>
    </row>
    <row r="18" s="71" customFormat="true" ht="24" hidden="false" customHeight="true" outlineLevel="0" collapsed="false">
      <c r="A18" s="129" t="n">
        <v>684</v>
      </c>
      <c r="B18" s="129"/>
      <c r="C18" s="135" t="s">
        <v>136</v>
      </c>
      <c r="D18" s="124" t="s">
        <v>116</v>
      </c>
      <c r="E18" s="122"/>
      <c r="F18" s="113"/>
      <c r="G18" s="123"/>
      <c r="H18" s="111" t="s">
        <v>137</v>
      </c>
      <c r="I18" s="112"/>
      <c r="J18" s="113"/>
      <c r="K18" s="113"/>
      <c r="L18" s="113"/>
      <c r="M18" s="113"/>
      <c r="N18" s="115"/>
      <c r="O18" s="130"/>
      <c r="P18" s="118" t="s">
        <v>78</v>
      </c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  <c r="AG18" s="142" t="s">
        <v>80</v>
      </c>
      <c r="AH18" s="121" t="n">
        <v>35</v>
      </c>
      <c r="AI18" s="121" t="s">
        <v>89</v>
      </c>
      <c r="AJ18" s="121" t="s">
        <v>105</v>
      </c>
      <c r="AK18" s="121" t="s">
        <v>106</v>
      </c>
      <c r="AL18" s="121" t="s">
        <v>91</v>
      </c>
      <c r="AM18" s="122"/>
      <c r="AN18" s="113"/>
      <c r="AO18" s="113"/>
      <c r="AP18" s="123"/>
      <c r="AQ18" s="124" t="s">
        <v>112</v>
      </c>
      <c r="AR18" s="124" t="s">
        <v>138</v>
      </c>
      <c r="AS18" s="124" t="n">
        <v>1</v>
      </c>
      <c r="AT18" s="113"/>
      <c r="AU18" s="124" t="s">
        <v>14</v>
      </c>
      <c r="AV18" s="121" t="s">
        <v>139</v>
      </c>
      <c r="AW18" s="113"/>
      <c r="AX18" s="113"/>
      <c r="AY18" s="113"/>
      <c r="AZ18" s="113"/>
      <c r="BA18" s="115"/>
      <c r="BB18" s="115"/>
      <c r="BC18" s="115"/>
      <c r="BD18" s="132" t="s">
        <v>93</v>
      </c>
      <c r="BE18" s="110"/>
      <c r="BF18" s="126"/>
      <c r="BG18" s="127" t="s">
        <v>82</v>
      </c>
      <c r="BH18" s="137"/>
      <c r="BI18" s="110"/>
      <c r="BJ18" s="4" t="s">
        <v>115</v>
      </c>
    </row>
    <row r="19" s="71" customFormat="true" ht="24" hidden="false" customHeight="true" outlineLevel="0" collapsed="false">
      <c r="A19" s="72" t="s">
        <v>140</v>
      </c>
      <c r="B19" s="72"/>
      <c r="C19" s="73" t="s">
        <v>86</v>
      </c>
      <c r="D19" s="124" t="s">
        <v>141</v>
      </c>
      <c r="E19" s="122"/>
      <c r="F19" s="113"/>
      <c r="G19" s="123"/>
      <c r="H19" s="111" t="s">
        <v>142</v>
      </c>
      <c r="I19" s="112"/>
      <c r="J19" s="113"/>
      <c r="K19" s="113"/>
      <c r="L19" s="113"/>
      <c r="M19" s="113"/>
      <c r="N19" s="115"/>
      <c r="O19" s="130"/>
      <c r="P19" s="118"/>
      <c r="Q19" s="118"/>
      <c r="R19" s="118"/>
      <c r="S19" s="118"/>
      <c r="T19" s="118"/>
      <c r="U19" s="118"/>
      <c r="V19" s="118" t="s">
        <v>79</v>
      </c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  <c r="AG19" s="141" t="s">
        <v>80</v>
      </c>
      <c r="AH19" s="121" t="n">
        <v>25</v>
      </c>
      <c r="AI19" s="121" t="s">
        <v>89</v>
      </c>
      <c r="AJ19" s="121" t="s">
        <v>105</v>
      </c>
      <c r="AK19" s="121" t="s">
        <v>111</v>
      </c>
      <c r="AL19" s="121" t="s">
        <v>91</v>
      </c>
      <c r="AM19" s="122"/>
      <c r="AN19" s="113"/>
      <c r="AO19" s="113"/>
      <c r="AP19" s="123"/>
      <c r="AQ19" s="124" t="s">
        <v>143</v>
      </c>
      <c r="AR19" s="124" t="s">
        <v>144</v>
      </c>
      <c r="AS19" s="124" t="n">
        <v>6</v>
      </c>
      <c r="AT19" s="113"/>
      <c r="AU19" s="124"/>
      <c r="AV19" s="121" t="s">
        <v>85</v>
      </c>
      <c r="AW19" s="113"/>
      <c r="AX19" s="113"/>
      <c r="AY19" s="113"/>
      <c r="AZ19" s="113"/>
      <c r="BA19" s="115"/>
      <c r="BB19" s="115"/>
      <c r="BC19" s="115"/>
      <c r="BD19" s="132" t="s">
        <v>114</v>
      </c>
      <c r="BE19" s="110"/>
      <c r="BF19" s="126"/>
      <c r="BG19" s="127" t="s">
        <v>82</v>
      </c>
      <c r="BH19" s="137"/>
      <c r="BI19" s="110"/>
      <c r="BJ19" s="4"/>
    </row>
    <row r="20" s="71" customFormat="true" ht="24" hidden="false" customHeight="true" outlineLevel="0" collapsed="false">
      <c r="A20" s="143" t="n">
        <v>704</v>
      </c>
      <c r="B20" s="72"/>
      <c r="C20" s="72"/>
      <c r="D20" s="74" t="s">
        <v>76</v>
      </c>
      <c r="E20" s="88"/>
      <c r="F20" s="80"/>
      <c r="G20" s="89"/>
      <c r="H20" s="97" t="s">
        <v>145</v>
      </c>
      <c r="I20" s="79"/>
      <c r="J20" s="80"/>
      <c r="K20" s="80"/>
      <c r="L20" s="80"/>
      <c r="M20" s="80"/>
      <c r="N20" s="82"/>
      <c r="O20" s="144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85"/>
      <c r="AG20" s="146" t="s">
        <v>80</v>
      </c>
      <c r="AH20" s="87" t="n">
        <v>40</v>
      </c>
      <c r="AI20" s="87" t="s">
        <v>104</v>
      </c>
      <c r="AJ20" s="87" t="s">
        <v>105</v>
      </c>
      <c r="AK20" s="87" t="s">
        <v>106</v>
      </c>
      <c r="AL20" s="87" t="s">
        <v>91</v>
      </c>
      <c r="AM20" s="88"/>
      <c r="AN20" s="80"/>
      <c r="AO20" s="80"/>
      <c r="AP20" s="89"/>
      <c r="AQ20" s="87" t="s">
        <v>146</v>
      </c>
      <c r="AR20" s="87" t="s">
        <v>84</v>
      </c>
      <c r="AS20" s="87" t="n">
        <v>6</v>
      </c>
      <c r="AT20" s="80"/>
      <c r="AU20" s="87" t="s">
        <v>147</v>
      </c>
      <c r="AV20" s="87" t="s">
        <v>85</v>
      </c>
      <c r="AW20" s="80"/>
      <c r="AX20" s="80"/>
      <c r="AY20" s="80"/>
      <c r="AZ20" s="80"/>
      <c r="BA20" s="82"/>
      <c r="BB20" s="82"/>
      <c r="BC20" s="82"/>
      <c r="BD20" s="100" t="s">
        <v>148</v>
      </c>
      <c r="BE20" s="91"/>
      <c r="BF20" s="92"/>
      <c r="BG20" s="93"/>
      <c r="BH20" s="97" t="s">
        <v>149</v>
      </c>
      <c r="BI20" s="91"/>
      <c r="BJ20" s="4"/>
    </row>
    <row r="21" s="71" customFormat="true" ht="24" hidden="false" customHeight="true" outlineLevel="0" collapsed="false">
      <c r="A21" s="129" t="n">
        <v>707</v>
      </c>
      <c r="B21" s="129"/>
      <c r="C21" s="72"/>
      <c r="D21" s="124" t="s">
        <v>141</v>
      </c>
      <c r="E21" s="122"/>
      <c r="F21" s="113"/>
      <c r="G21" s="123"/>
      <c r="H21" s="111" t="s">
        <v>150</v>
      </c>
      <c r="I21" s="112"/>
      <c r="J21" s="113"/>
      <c r="K21" s="113"/>
      <c r="L21" s="113"/>
      <c r="M21" s="113"/>
      <c r="N21" s="115"/>
      <c r="O21" s="130"/>
      <c r="P21" s="118"/>
      <c r="Q21" s="118"/>
      <c r="R21" s="118"/>
      <c r="S21" s="118"/>
      <c r="T21" s="118"/>
      <c r="U21" s="118"/>
      <c r="V21" s="118" t="s">
        <v>79</v>
      </c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  <c r="AG21" s="142" t="s">
        <v>120</v>
      </c>
      <c r="AH21" s="121" t="n">
        <v>27</v>
      </c>
      <c r="AI21" s="121" t="s">
        <v>104</v>
      </c>
      <c r="AJ21" s="121" t="s">
        <v>105</v>
      </c>
      <c r="AK21" s="121" t="s">
        <v>111</v>
      </c>
      <c r="AL21" s="121" t="s">
        <v>91</v>
      </c>
      <c r="AM21" s="122"/>
      <c r="AN21" s="113"/>
      <c r="AO21" s="113"/>
      <c r="AP21" s="123"/>
      <c r="AQ21" s="124" t="s">
        <v>151</v>
      </c>
      <c r="AR21" s="124" t="s">
        <v>144</v>
      </c>
      <c r="AS21" s="124" t="n">
        <v>6</v>
      </c>
      <c r="AT21" s="113"/>
      <c r="AU21" s="124" t="s">
        <v>152</v>
      </c>
      <c r="AV21" s="121" t="s">
        <v>85</v>
      </c>
      <c r="AW21" s="113"/>
      <c r="AX21" s="113"/>
      <c r="AY21" s="113"/>
      <c r="AZ21" s="113"/>
      <c r="BA21" s="115"/>
      <c r="BB21" s="115"/>
      <c r="BC21" s="115"/>
      <c r="BD21" s="132" t="s">
        <v>153</v>
      </c>
      <c r="BE21" s="110"/>
      <c r="BF21" s="126"/>
      <c r="BG21" s="127" t="s">
        <v>82</v>
      </c>
      <c r="BH21" s="128"/>
      <c r="BI21" s="110"/>
      <c r="BJ21" s="4"/>
    </row>
    <row r="22" s="71" customFormat="true" ht="24" hidden="false" customHeight="true" outlineLevel="0" collapsed="false">
      <c r="A22" s="147" t="n">
        <v>708</v>
      </c>
      <c r="B22" s="106"/>
      <c r="C22" s="72"/>
      <c r="D22" s="74" t="s">
        <v>76</v>
      </c>
      <c r="E22" s="88"/>
      <c r="F22" s="80"/>
      <c r="G22" s="89"/>
      <c r="H22" s="97" t="s">
        <v>154</v>
      </c>
      <c r="I22" s="79"/>
      <c r="J22" s="80"/>
      <c r="K22" s="80"/>
      <c r="L22" s="80"/>
      <c r="M22" s="80"/>
      <c r="N22" s="82"/>
      <c r="O22" s="144"/>
      <c r="P22" s="145" t="s">
        <v>78</v>
      </c>
      <c r="Q22" s="145"/>
      <c r="R22" s="145"/>
      <c r="S22" s="145"/>
      <c r="T22" s="145"/>
      <c r="U22" s="145"/>
      <c r="V22" s="145" t="s">
        <v>79</v>
      </c>
      <c r="W22" s="145"/>
      <c r="X22" s="145"/>
      <c r="Y22" s="145"/>
      <c r="Z22" s="145"/>
      <c r="AA22" s="145"/>
      <c r="AB22" s="145"/>
      <c r="AC22" s="145"/>
      <c r="AD22" s="145"/>
      <c r="AE22" s="145"/>
      <c r="AF22" s="85"/>
      <c r="AG22" s="148" t="s">
        <v>80</v>
      </c>
      <c r="AH22" s="87" t="n">
        <v>39</v>
      </c>
      <c r="AI22" s="87" t="s">
        <v>89</v>
      </c>
      <c r="AJ22" s="87"/>
      <c r="AK22" s="87"/>
      <c r="AL22" s="87" t="s">
        <v>91</v>
      </c>
      <c r="AM22" s="88"/>
      <c r="AN22" s="80"/>
      <c r="AO22" s="80"/>
      <c r="AP22" s="89"/>
      <c r="AQ22" s="87" t="s">
        <v>146</v>
      </c>
      <c r="AR22" s="87" t="s">
        <v>84</v>
      </c>
      <c r="AS22" s="87" t="n">
        <v>1</v>
      </c>
      <c r="AT22" s="80"/>
      <c r="AU22" s="87" t="s">
        <v>155</v>
      </c>
      <c r="AV22" s="87" t="s">
        <v>85</v>
      </c>
      <c r="AW22" s="80"/>
      <c r="AX22" s="80"/>
      <c r="AY22" s="80"/>
      <c r="AZ22" s="80"/>
      <c r="BA22" s="82"/>
      <c r="BB22" s="82"/>
      <c r="BC22" s="82"/>
      <c r="BD22" s="100" t="s">
        <v>126</v>
      </c>
      <c r="BE22" s="91"/>
      <c r="BF22" s="92"/>
      <c r="BG22" s="93"/>
      <c r="BH22" s="97" t="s">
        <v>156</v>
      </c>
      <c r="BI22" s="91"/>
      <c r="BJ22" s="4" t="s">
        <v>157</v>
      </c>
    </row>
    <row r="23" s="71" customFormat="true" ht="24" hidden="false" customHeight="true" outlineLevel="0" collapsed="false">
      <c r="A23" s="129" t="n">
        <v>718</v>
      </c>
      <c r="B23" s="129"/>
      <c r="C23" s="135" t="s">
        <v>158</v>
      </c>
      <c r="D23" s="124" t="s">
        <v>96</v>
      </c>
      <c r="E23" s="122"/>
      <c r="F23" s="113"/>
      <c r="G23" s="123"/>
      <c r="H23" s="111" t="s">
        <v>159</v>
      </c>
      <c r="I23" s="112"/>
      <c r="J23" s="113"/>
      <c r="K23" s="113"/>
      <c r="L23" s="113"/>
      <c r="M23" s="113"/>
      <c r="N23" s="115"/>
      <c r="O23" s="130"/>
      <c r="P23" s="118"/>
      <c r="Q23" s="118"/>
      <c r="R23" s="118" t="s">
        <v>78</v>
      </c>
      <c r="S23" s="118"/>
      <c r="T23" s="118"/>
      <c r="U23" s="118" t="s">
        <v>78</v>
      </c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  <c r="AG23" s="120" t="s">
        <v>80</v>
      </c>
      <c r="AH23" s="121" t="n">
        <v>34</v>
      </c>
      <c r="AI23" s="121" t="s">
        <v>98</v>
      </c>
      <c r="AJ23" s="121" t="s">
        <v>105</v>
      </c>
      <c r="AK23" s="121"/>
      <c r="AL23" s="121" t="s">
        <v>91</v>
      </c>
      <c r="AM23" s="122"/>
      <c r="AN23" s="113"/>
      <c r="AO23" s="113"/>
      <c r="AP23" s="123"/>
      <c r="AQ23" s="124" t="s">
        <v>160</v>
      </c>
      <c r="AR23" s="124" t="s">
        <v>161</v>
      </c>
      <c r="AS23" s="124" t="n">
        <v>8</v>
      </c>
      <c r="AT23" s="113"/>
      <c r="AU23" s="143" t="s">
        <v>14</v>
      </c>
      <c r="AV23" s="121" t="s">
        <v>85</v>
      </c>
      <c r="AW23" s="113"/>
      <c r="AX23" s="113"/>
      <c r="AY23" s="113"/>
      <c r="AZ23" s="113"/>
      <c r="BA23" s="115"/>
      <c r="BB23" s="115"/>
      <c r="BC23" s="115"/>
      <c r="BD23" s="132" t="s">
        <v>108</v>
      </c>
      <c r="BE23" s="110"/>
      <c r="BF23" s="126"/>
      <c r="BG23" s="127" t="s">
        <v>82</v>
      </c>
      <c r="BH23" s="128"/>
      <c r="BI23" s="110"/>
      <c r="BJ23" s="4" t="s">
        <v>87</v>
      </c>
    </row>
    <row r="24" s="71" customFormat="true" ht="24" hidden="false" customHeight="true" outlineLevel="0" collapsed="false">
      <c r="A24" s="72" t="n">
        <v>730</v>
      </c>
      <c r="B24" s="72"/>
      <c r="C24" s="72"/>
      <c r="D24" s="74" t="s">
        <v>76</v>
      </c>
      <c r="E24" s="88"/>
      <c r="F24" s="80"/>
      <c r="G24" s="89"/>
      <c r="H24" s="97" t="s">
        <v>162</v>
      </c>
      <c r="I24" s="79"/>
      <c r="J24" s="80"/>
      <c r="K24" s="80"/>
      <c r="L24" s="80"/>
      <c r="M24" s="80"/>
      <c r="N24" s="82"/>
      <c r="O24" s="144"/>
      <c r="P24" s="145"/>
      <c r="Q24" s="145"/>
      <c r="R24" s="145"/>
      <c r="S24" s="145"/>
      <c r="T24" s="145"/>
      <c r="U24" s="145" t="s">
        <v>78</v>
      </c>
      <c r="V24" s="145"/>
      <c r="W24" s="145"/>
      <c r="X24" s="145"/>
      <c r="Y24" s="145"/>
      <c r="Z24" s="145"/>
      <c r="AA24" s="145"/>
      <c r="AB24" s="145" t="s">
        <v>78</v>
      </c>
      <c r="AC24" s="145"/>
      <c r="AD24" s="145"/>
      <c r="AE24" s="145"/>
      <c r="AF24" s="85"/>
      <c r="AG24" s="146" t="s">
        <v>120</v>
      </c>
      <c r="AH24" s="87" t="n">
        <v>44</v>
      </c>
      <c r="AI24" s="87" t="s">
        <v>81</v>
      </c>
      <c r="AJ24" s="87" t="s">
        <v>105</v>
      </c>
      <c r="AK24" s="87" t="s">
        <v>90</v>
      </c>
      <c r="AL24" s="87"/>
      <c r="AM24" s="88"/>
      <c r="AN24" s="80"/>
      <c r="AO24" s="80"/>
      <c r="AP24" s="89"/>
      <c r="AQ24" s="74" t="s">
        <v>83</v>
      </c>
      <c r="AR24" s="87" t="s">
        <v>84</v>
      </c>
      <c r="AS24" s="87" t="n">
        <v>10.2</v>
      </c>
      <c r="AT24" s="80"/>
      <c r="AU24" s="87" t="s">
        <v>155</v>
      </c>
      <c r="AV24" s="87" t="s">
        <v>163</v>
      </c>
      <c r="AW24" s="80"/>
      <c r="AX24" s="80"/>
      <c r="AY24" s="80"/>
      <c r="AZ24" s="80"/>
      <c r="BA24" s="82"/>
      <c r="BB24" s="82"/>
      <c r="BC24" s="82"/>
      <c r="BD24" s="100" t="s">
        <v>93</v>
      </c>
      <c r="BE24" s="91"/>
      <c r="BF24" s="92"/>
      <c r="BG24" s="93"/>
      <c r="BH24" s="97" t="s">
        <v>94</v>
      </c>
      <c r="BI24" s="91"/>
      <c r="BJ24" s="4"/>
    </row>
    <row r="25" s="71" customFormat="true" ht="24" hidden="false" customHeight="true" outlineLevel="0" collapsed="false">
      <c r="A25" s="106" t="n">
        <v>739</v>
      </c>
      <c r="B25" s="106"/>
      <c r="C25" s="72"/>
      <c r="D25" s="107" t="s">
        <v>76</v>
      </c>
      <c r="E25" s="122"/>
      <c r="F25" s="113"/>
      <c r="G25" s="123"/>
      <c r="H25" s="111" t="s">
        <v>164</v>
      </c>
      <c r="I25" s="112"/>
      <c r="J25" s="113"/>
      <c r="K25" s="113"/>
      <c r="L25" s="113"/>
      <c r="M25" s="113"/>
      <c r="N25" s="115"/>
      <c r="O25" s="130"/>
      <c r="P25" s="118"/>
      <c r="Q25" s="118"/>
      <c r="R25" s="118" t="s">
        <v>78</v>
      </c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9"/>
      <c r="AG25" s="142" t="s">
        <v>120</v>
      </c>
      <c r="AH25" s="121" t="n">
        <v>33</v>
      </c>
      <c r="AI25" s="121"/>
      <c r="AJ25" s="121" t="s">
        <v>105</v>
      </c>
      <c r="AK25" s="121"/>
      <c r="AL25" s="121"/>
      <c r="AM25" s="122"/>
      <c r="AN25" s="113"/>
      <c r="AO25" s="113"/>
      <c r="AP25" s="123"/>
      <c r="AQ25" s="124" t="s">
        <v>146</v>
      </c>
      <c r="AR25" s="124" t="s">
        <v>84</v>
      </c>
      <c r="AS25" s="124" t="n">
        <v>1</v>
      </c>
      <c r="AT25" s="113"/>
      <c r="AU25" s="121" t="s">
        <v>165</v>
      </c>
      <c r="AV25" s="124" t="s">
        <v>85</v>
      </c>
      <c r="AW25" s="113"/>
      <c r="AX25" s="113"/>
      <c r="AY25" s="113"/>
      <c r="AZ25" s="113"/>
      <c r="BA25" s="115"/>
      <c r="BB25" s="115"/>
      <c r="BC25" s="115"/>
      <c r="BD25" s="132" t="s">
        <v>114</v>
      </c>
      <c r="BE25" s="110"/>
      <c r="BF25" s="126"/>
      <c r="BG25" s="127" t="s">
        <v>82</v>
      </c>
      <c r="BH25" s="128"/>
      <c r="BI25" s="110"/>
      <c r="BJ25" s="4" t="s">
        <v>115</v>
      </c>
    </row>
    <row r="26" s="71" customFormat="true" ht="24" hidden="false" customHeight="true" outlineLevel="0" collapsed="false">
      <c r="A26" s="106" t="n">
        <v>753</v>
      </c>
      <c r="B26" s="106"/>
      <c r="C26" s="72"/>
      <c r="D26" s="107" t="s">
        <v>76</v>
      </c>
      <c r="E26" s="122"/>
      <c r="F26" s="113"/>
      <c r="G26" s="123"/>
      <c r="H26" s="111" t="s">
        <v>166</v>
      </c>
      <c r="I26" s="112"/>
      <c r="J26" s="113"/>
      <c r="K26" s="113"/>
      <c r="L26" s="113"/>
      <c r="M26" s="113"/>
      <c r="N26" s="115"/>
      <c r="O26" s="130"/>
      <c r="P26" s="118"/>
      <c r="Q26" s="118"/>
      <c r="R26" s="118"/>
      <c r="S26" s="118" t="s">
        <v>79</v>
      </c>
      <c r="T26" s="118"/>
      <c r="U26" s="118" t="s">
        <v>78</v>
      </c>
      <c r="V26" s="118"/>
      <c r="W26" s="118"/>
      <c r="X26" s="118"/>
      <c r="Y26" s="118"/>
      <c r="Z26" s="118"/>
      <c r="AA26" s="118"/>
      <c r="AB26" s="118" t="s">
        <v>78</v>
      </c>
      <c r="AC26" s="118"/>
      <c r="AD26" s="118"/>
      <c r="AE26" s="118"/>
      <c r="AF26" s="119"/>
      <c r="AG26" s="136" t="s">
        <v>80</v>
      </c>
      <c r="AH26" s="121" t="n">
        <v>35</v>
      </c>
      <c r="AI26" s="121" t="s">
        <v>98</v>
      </c>
      <c r="AJ26" s="121" t="s">
        <v>105</v>
      </c>
      <c r="AK26" s="121" t="s">
        <v>111</v>
      </c>
      <c r="AL26" s="121" t="s">
        <v>91</v>
      </c>
      <c r="AM26" s="122"/>
      <c r="AN26" s="113"/>
      <c r="AO26" s="113"/>
      <c r="AP26" s="123"/>
      <c r="AQ26" s="107" t="s">
        <v>83</v>
      </c>
      <c r="AR26" s="124" t="s">
        <v>84</v>
      </c>
      <c r="AS26" s="124" t="n">
        <v>2</v>
      </c>
      <c r="AT26" s="113"/>
      <c r="AU26" s="121" t="s">
        <v>165</v>
      </c>
      <c r="AV26" s="124" t="s">
        <v>85</v>
      </c>
      <c r="AW26" s="113"/>
      <c r="AX26" s="113"/>
      <c r="AY26" s="113"/>
      <c r="AZ26" s="113"/>
      <c r="BA26" s="115"/>
      <c r="BB26" s="115"/>
      <c r="BC26" s="115"/>
      <c r="BD26" s="125" t="s">
        <v>153</v>
      </c>
      <c r="BE26" s="110"/>
      <c r="BF26" s="126"/>
      <c r="BG26" s="127" t="s">
        <v>82</v>
      </c>
      <c r="BH26" s="137"/>
      <c r="BI26" s="110"/>
      <c r="BJ26" s="4" t="s">
        <v>115</v>
      </c>
    </row>
    <row r="27" s="71" customFormat="true" ht="24" hidden="false" customHeight="true" outlineLevel="0" collapsed="false">
      <c r="A27" s="129" t="n">
        <v>754</v>
      </c>
      <c r="B27" s="129"/>
      <c r="C27" s="73" t="s">
        <v>86</v>
      </c>
      <c r="D27" s="87" t="s">
        <v>116</v>
      </c>
      <c r="E27" s="88"/>
      <c r="F27" s="80"/>
      <c r="G27" s="89"/>
      <c r="H27" s="97" t="s">
        <v>167</v>
      </c>
      <c r="I27" s="79"/>
      <c r="J27" s="80"/>
      <c r="K27" s="80"/>
      <c r="L27" s="80"/>
      <c r="M27" s="80"/>
      <c r="N27" s="82"/>
      <c r="O27" s="144"/>
      <c r="P27" s="145"/>
      <c r="Q27" s="145"/>
      <c r="R27" s="145"/>
      <c r="S27" s="145" t="s">
        <v>79</v>
      </c>
      <c r="T27" s="145"/>
      <c r="U27" s="145" t="s">
        <v>78</v>
      </c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85"/>
      <c r="AG27" s="148" t="s">
        <v>120</v>
      </c>
      <c r="AH27" s="87" t="n">
        <v>31</v>
      </c>
      <c r="AI27" s="87" t="s">
        <v>104</v>
      </c>
      <c r="AJ27" s="87" t="s">
        <v>105</v>
      </c>
      <c r="AK27" s="87" t="s">
        <v>111</v>
      </c>
      <c r="AL27" s="87" t="s">
        <v>91</v>
      </c>
      <c r="AM27" s="88"/>
      <c r="AN27" s="80"/>
      <c r="AO27" s="80"/>
      <c r="AP27" s="89"/>
      <c r="AQ27" s="87" t="s">
        <v>123</v>
      </c>
      <c r="AR27" s="87" t="s">
        <v>118</v>
      </c>
      <c r="AS27" s="87" t="n">
        <v>3</v>
      </c>
      <c r="AT27" s="80"/>
      <c r="AU27" s="87"/>
      <c r="AV27" s="87" t="s">
        <v>85</v>
      </c>
      <c r="AW27" s="80"/>
      <c r="AX27" s="80"/>
      <c r="AY27" s="80"/>
      <c r="AZ27" s="80"/>
      <c r="BA27" s="82"/>
      <c r="BB27" s="82"/>
      <c r="BC27" s="82"/>
      <c r="BD27" s="100" t="s">
        <v>126</v>
      </c>
      <c r="BE27" s="91"/>
      <c r="BF27" s="92"/>
      <c r="BG27" s="93"/>
      <c r="BH27" s="97" t="s">
        <v>168</v>
      </c>
      <c r="BI27" s="91"/>
      <c r="BJ27" s="4" t="s">
        <v>157</v>
      </c>
    </row>
    <row r="28" s="71" customFormat="true" ht="3" hidden="false" customHeight="true" outlineLevel="0" collapsed="false">
      <c r="A28" s="101" t="s">
        <v>102</v>
      </c>
      <c r="B28" s="101" t="s">
        <v>102</v>
      </c>
      <c r="C28" s="101" t="s">
        <v>102</v>
      </c>
      <c r="D28" s="101" t="s">
        <v>102</v>
      </c>
      <c r="E28" s="101" t="s">
        <v>102</v>
      </c>
      <c r="F28" s="101" t="s">
        <v>102</v>
      </c>
      <c r="G28" s="101" t="s">
        <v>102</v>
      </c>
      <c r="H28" s="101" t="s">
        <v>102</v>
      </c>
      <c r="I28" s="101" t="s">
        <v>102</v>
      </c>
      <c r="J28" s="101" t="s">
        <v>102</v>
      </c>
      <c r="K28" s="101" t="s">
        <v>102</v>
      </c>
      <c r="L28" s="101" t="s">
        <v>102</v>
      </c>
      <c r="M28" s="101" t="s">
        <v>102</v>
      </c>
      <c r="N28" s="101" t="s">
        <v>102</v>
      </c>
      <c r="O28" s="134" t="s">
        <v>102</v>
      </c>
      <c r="P28" s="134" t="s">
        <v>102</v>
      </c>
      <c r="Q28" s="134" t="s">
        <v>102</v>
      </c>
      <c r="R28" s="134" t="s">
        <v>102</v>
      </c>
      <c r="S28" s="134" t="s">
        <v>102</v>
      </c>
      <c r="T28" s="134" t="s">
        <v>102</v>
      </c>
      <c r="U28" s="134" t="s">
        <v>102</v>
      </c>
      <c r="V28" s="134" t="s">
        <v>102</v>
      </c>
      <c r="W28" s="134" t="s">
        <v>102</v>
      </c>
      <c r="X28" s="134" t="s">
        <v>102</v>
      </c>
      <c r="Y28" s="134" t="s">
        <v>102</v>
      </c>
      <c r="Z28" s="134" t="s">
        <v>102</v>
      </c>
      <c r="AA28" s="134" t="s">
        <v>102</v>
      </c>
      <c r="AB28" s="134" t="s">
        <v>102</v>
      </c>
      <c r="AC28" s="134" t="s">
        <v>102</v>
      </c>
      <c r="AD28" s="134" t="s">
        <v>102</v>
      </c>
      <c r="AE28" s="134" t="s">
        <v>102</v>
      </c>
      <c r="AF28" s="102" t="s">
        <v>102</v>
      </c>
      <c r="AG28" s="101" t="s">
        <v>102</v>
      </c>
      <c r="AH28" s="101" t="s">
        <v>102</v>
      </c>
      <c r="AI28" s="101" t="s">
        <v>102</v>
      </c>
      <c r="AJ28" s="101" t="s">
        <v>102</v>
      </c>
      <c r="AK28" s="101" t="s">
        <v>102</v>
      </c>
      <c r="AL28" s="101" t="s">
        <v>102</v>
      </c>
      <c r="AM28" s="101" t="s">
        <v>102</v>
      </c>
      <c r="AN28" s="101" t="s">
        <v>102</v>
      </c>
      <c r="AO28" s="101" t="s">
        <v>102</v>
      </c>
      <c r="AP28" s="101" t="s">
        <v>102</v>
      </c>
      <c r="AQ28" s="101" t="s">
        <v>102</v>
      </c>
      <c r="AR28" s="101" t="s">
        <v>102</v>
      </c>
      <c r="AS28" s="101" t="s">
        <v>102</v>
      </c>
      <c r="AT28" s="101" t="s">
        <v>102</v>
      </c>
      <c r="AU28" s="101" t="s">
        <v>102</v>
      </c>
      <c r="AV28" s="101" t="s">
        <v>102</v>
      </c>
      <c r="AW28" s="101" t="s">
        <v>102</v>
      </c>
      <c r="AX28" s="101" t="s">
        <v>102</v>
      </c>
      <c r="AY28" s="101" t="s">
        <v>102</v>
      </c>
      <c r="AZ28" s="101" t="s">
        <v>102</v>
      </c>
      <c r="BA28" s="101" t="s">
        <v>102</v>
      </c>
      <c r="BB28" s="101" t="s">
        <v>102</v>
      </c>
      <c r="BC28" s="103" t="s">
        <v>102</v>
      </c>
      <c r="BD28" s="104" t="s">
        <v>102</v>
      </c>
      <c r="BE28" s="105" t="s">
        <v>102</v>
      </c>
      <c r="BF28" s="104" t="s">
        <v>102</v>
      </c>
      <c r="BG28" s="103" t="s">
        <v>102</v>
      </c>
      <c r="BH28" s="101" t="s">
        <v>102</v>
      </c>
      <c r="BI28" s="105" t="s">
        <v>102</v>
      </c>
      <c r="BJ28" s="4"/>
    </row>
    <row r="29" s="71" customFormat="true" ht="24" hidden="false" customHeight="true" outlineLevel="0" collapsed="false">
      <c r="A29" s="149" t="s">
        <v>169</v>
      </c>
      <c r="B29" s="149"/>
      <c r="C29" s="72"/>
      <c r="D29" s="74" t="s">
        <v>76</v>
      </c>
      <c r="E29" s="88"/>
      <c r="F29" s="80"/>
      <c r="G29" s="89"/>
      <c r="H29" s="150" t="s">
        <v>170</v>
      </c>
      <c r="I29" s="79"/>
      <c r="J29" s="80"/>
      <c r="K29" s="80"/>
      <c r="L29" s="80"/>
      <c r="M29" s="80"/>
      <c r="N29" s="82"/>
      <c r="O29" s="144"/>
      <c r="P29" s="145"/>
      <c r="Q29" s="145"/>
      <c r="R29" s="145" t="s">
        <v>79</v>
      </c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85" t="s">
        <v>78</v>
      </c>
      <c r="AG29" s="151" t="s">
        <v>80</v>
      </c>
      <c r="AH29" s="152" t="n">
        <v>23</v>
      </c>
      <c r="AI29" s="152" t="s">
        <v>81</v>
      </c>
      <c r="AJ29" s="152" t="s">
        <v>105</v>
      </c>
      <c r="AK29" s="152" t="s">
        <v>90</v>
      </c>
      <c r="AL29" s="152" t="s">
        <v>91</v>
      </c>
      <c r="AM29" s="88"/>
      <c r="AN29" s="80"/>
      <c r="AO29" s="80"/>
      <c r="AP29" s="89"/>
      <c r="AQ29" s="74" t="s">
        <v>83</v>
      </c>
      <c r="AR29" s="87" t="s">
        <v>84</v>
      </c>
      <c r="AS29" s="152" t="n">
        <v>6</v>
      </c>
      <c r="AT29" s="80"/>
      <c r="AU29" s="87" t="s">
        <v>171</v>
      </c>
      <c r="AV29" s="152" t="s">
        <v>163</v>
      </c>
      <c r="AW29" s="80"/>
      <c r="AX29" s="80"/>
      <c r="AY29" s="80"/>
      <c r="AZ29" s="80"/>
      <c r="BA29" s="82"/>
      <c r="BB29" s="82"/>
      <c r="BC29" s="82"/>
      <c r="BD29" s="100" t="s">
        <v>126</v>
      </c>
      <c r="BE29" s="91"/>
      <c r="BF29" s="92"/>
      <c r="BG29" s="93"/>
      <c r="BH29" s="150" t="s">
        <v>168</v>
      </c>
      <c r="BI29" s="91"/>
      <c r="BJ29" s="4" t="s">
        <v>87</v>
      </c>
    </row>
    <row r="30" s="71" customFormat="true" ht="24" hidden="false" customHeight="true" outlineLevel="0" collapsed="false">
      <c r="A30" s="153" t="s">
        <v>172</v>
      </c>
      <c r="B30" s="153"/>
      <c r="C30" s="72"/>
      <c r="D30" s="124" t="s">
        <v>116</v>
      </c>
      <c r="E30" s="122"/>
      <c r="F30" s="113"/>
      <c r="G30" s="123"/>
      <c r="H30" s="133" t="s">
        <v>170</v>
      </c>
      <c r="I30" s="112"/>
      <c r="J30" s="113"/>
      <c r="K30" s="113"/>
      <c r="L30" s="113"/>
      <c r="M30" s="113"/>
      <c r="N30" s="115"/>
      <c r="O30" s="130"/>
      <c r="P30" s="118" t="s">
        <v>78</v>
      </c>
      <c r="Q30" s="118"/>
      <c r="R30" s="118"/>
      <c r="S30" s="118"/>
      <c r="T30" s="118"/>
      <c r="U30" s="118"/>
      <c r="V30" s="118"/>
      <c r="W30" s="118" t="s">
        <v>79</v>
      </c>
      <c r="X30" s="118"/>
      <c r="Y30" s="118"/>
      <c r="Z30" s="118"/>
      <c r="AA30" s="118"/>
      <c r="AB30" s="118"/>
      <c r="AC30" s="118"/>
      <c r="AD30" s="118"/>
      <c r="AE30" s="118"/>
      <c r="AF30" s="119"/>
      <c r="AG30" s="154" t="s">
        <v>80</v>
      </c>
      <c r="AH30" s="155" t="n">
        <v>33</v>
      </c>
      <c r="AI30" s="155" t="s">
        <v>104</v>
      </c>
      <c r="AJ30" s="155" t="s">
        <v>105</v>
      </c>
      <c r="AK30" s="155"/>
      <c r="AL30" s="155" t="s">
        <v>91</v>
      </c>
      <c r="AM30" s="122"/>
      <c r="AN30" s="113"/>
      <c r="AO30" s="113"/>
      <c r="AP30" s="123"/>
      <c r="AQ30" s="155" t="s">
        <v>173</v>
      </c>
      <c r="AR30" s="124" t="s">
        <v>118</v>
      </c>
      <c r="AS30" s="155" t="n">
        <v>1</v>
      </c>
      <c r="AT30" s="113"/>
      <c r="AU30" s="121" t="s">
        <v>119</v>
      </c>
      <c r="AV30" s="155" t="s">
        <v>85</v>
      </c>
      <c r="AW30" s="113"/>
      <c r="AX30" s="113"/>
      <c r="AY30" s="113"/>
      <c r="AZ30" s="113"/>
      <c r="BA30" s="115"/>
      <c r="BB30" s="115"/>
      <c r="BC30" s="115"/>
      <c r="BD30" s="125" t="s">
        <v>174</v>
      </c>
      <c r="BE30" s="110"/>
      <c r="BF30" s="126"/>
      <c r="BG30" s="127" t="s">
        <v>82</v>
      </c>
      <c r="BH30" s="133"/>
      <c r="BI30" s="110"/>
      <c r="BJ30" s="4"/>
    </row>
    <row r="31" s="71" customFormat="true" ht="24" hidden="false" customHeight="true" outlineLevel="0" collapsed="false">
      <c r="A31" s="149" t="s">
        <v>175</v>
      </c>
      <c r="B31" s="149"/>
      <c r="C31" s="72"/>
      <c r="D31" s="124" t="s">
        <v>96</v>
      </c>
      <c r="E31" s="122"/>
      <c r="F31" s="113"/>
      <c r="G31" s="123"/>
      <c r="H31" s="133" t="s">
        <v>176</v>
      </c>
      <c r="I31" s="112"/>
      <c r="J31" s="113"/>
      <c r="K31" s="113"/>
      <c r="L31" s="113"/>
      <c r="M31" s="113"/>
      <c r="N31" s="115"/>
      <c r="O31" s="130"/>
      <c r="P31" s="118"/>
      <c r="Q31" s="118"/>
      <c r="R31" s="118"/>
      <c r="S31" s="118" t="s">
        <v>79</v>
      </c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9"/>
      <c r="AG31" s="154" t="s">
        <v>120</v>
      </c>
      <c r="AH31" s="155" t="n">
        <v>30</v>
      </c>
      <c r="AI31" s="155" t="s">
        <v>81</v>
      </c>
      <c r="AJ31" s="155" t="s">
        <v>105</v>
      </c>
      <c r="AK31" s="155" t="s">
        <v>177</v>
      </c>
      <c r="AL31" s="155"/>
      <c r="AM31" s="122"/>
      <c r="AN31" s="113"/>
      <c r="AO31" s="113"/>
      <c r="AP31" s="123"/>
      <c r="AQ31" s="155" t="s">
        <v>112</v>
      </c>
      <c r="AR31" s="124" t="s">
        <v>161</v>
      </c>
      <c r="AS31" s="155" t="n">
        <v>1</v>
      </c>
      <c r="AT31" s="113"/>
      <c r="AU31" s="121" t="s">
        <v>178</v>
      </c>
      <c r="AV31" s="155" t="s">
        <v>85</v>
      </c>
      <c r="AW31" s="113"/>
      <c r="AX31" s="113"/>
      <c r="AY31" s="113"/>
      <c r="AZ31" s="113"/>
      <c r="BA31" s="115"/>
      <c r="BB31" s="115"/>
      <c r="BC31" s="115"/>
      <c r="BD31" s="125" t="s">
        <v>126</v>
      </c>
      <c r="BE31" s="110"/>
      <c r="BF31" s="126"/>
      <c r="BG31" s="127" t="s">
        <v>82</v>
      </c>
      <c r="BH31" s="133"/>
      <c r="BI31" s="110"/>
      <c r="BJ31" s="4"/>
    </row>
    <row r="32" s="71" customFormat="true" ht="24" hidden="false" customHeight="true" outlineLevel="0" collapsed="false">
      <c r="A32" s="156" t="s">
        <v>179</v>
      </c>
      <c r="B32" s="156"/>
      <c r="C32" s="72"/>
      <c r="D32" s="124" t="s">
        <v>116</v>
      </c>
      <c r="E32" s="122"/>
      <c r="F32" s="113"/>
      <c r="G32" s="123"/>
      <c r="H32" s="133" t="s">
        <v>180</v>
      </c>
      <c r="I32" s="112"/>
      <c r="J32" s="113"/>
      <c r="K32" s="113"/>
      <c r="L32" s="113"/>
      <c r="M32" s="113"/>
      <c r="N32" s="115"/>
      <c r="O32" s="130"/>
      <c r="P32" s="118"/>
      <c r="Q32" s="118"/>
      <c r="R32" s="118"/>
      <c r="S32" s="118"/>
      <c r="T32" s="118"/>
      <c r="U32" s="118" t="s">
        <v>78</v>
      </c>
      <c r="V32" s="118" t="s">
        <v>79</v>
      </c>
      <c r="W32" s="118"/>
      <c r="X32" s="118"/>
      <c r="Y32" s="118"/>
      <c r="Z32" s="118"/>
      <c r="AA32" s="118"/>
      <c r="AB32" s="118" t="s">
        <v>78</v>
      </c>
      <c r="AC32" s="118"/>
      <c r="AD32" s="118"/>
      <c r="AE32" s="118"/>
      <c r="AF32" s="119"/>
      <c r="AG32" s="154" t="s">
        <v>120</v>
      </c>
      <c r="AH32" s="155" t="n">
        <v>35</v>
      </c>
      <c r="AI32" s="155" t="s">
        <v>104</v>
      </c>
      <c r="AJ32" s="155" t="s">
        <v>105</v>
      </c>
      <c r="AK32" s="155" t="s">
        <v>106</v>
      </c>
      <c r="AL32" s="155" t="s">
        <v>91</v>
      </c>
      <c r="AM32" s="122"/>
      <c r="AN32" s="113"/>
      <c r="AO32" s="113"/>
      <c r="AP32" s="123"/>
      <c r="AQ32" s="155" t="s">
        <v>112</v>
      </c>
      <c r="AR32" s="124" t="s">
        <v>118</v>
      </c>
      <c r="AS32" s="155" t="n">
        <v>1</v>
      </c>
      <c r="AT32" s="113"/>
      <c r="AU32" s="121" t="s">
        <v>119</v>
      </c>
      <c r="AV32" s="155" t="s">
        <v>85</v>
      </c>
      <c r="AW32" s="113"/>
      <c r="AX32" s="113"/>
      <c r="AY32" s="113"/>
      <c r="AZ32" s="113"/>
      <c r="BA32" s="115"/>
      <c r="BB32" s="115"/>
      <c r="BC32" s="115"/>
      <c r="BD32" s="125" t="s">
        <v>181</v>
      </c>
      <c r="BE32" s="110"/>
      <c r="BF32" s="126"/>
      <c r="BG32" s="127" t="s">
        <v>82</v>
      </c>
      <c r="BH32" s="133"/>
      <c r="BI32" s="110"/>
      <c r="BJ32" s="4"/>
    </row>
    <row r="33" s="71" customFormat="true" ht="24" hidden="false" customHeight="true" outlineLevel="0" collapsed="false">
      <c r="A33" s="156" t="s">
        <v>182</v>
      </c>
      <c r="B33" s="156"/>
      <c r="C33" s="157" t="s">
        <v>86</v>
      </c>
      <c r="D33" s="74" t="s">
        <v>76</v>
      </c>
      <c r="E33" s="88"/>
      <c r="F33" s="80"/>
      <c r="G33" s="89"/>
      <c r="H33" s="150" t="s">
        <v>183</v>
      </c>
      <c r="I33" s="79"/>
      <c r="J33" s="80"/>
      <c r="K33" s="80"/>
      <c r="L33" s="80"/>
      <c r="M33" s="80"/>
      <c r="N33" s="82"/>
      <c r="O33" s="144"/>
      <c r="P33" s="145"/>
      <c r="Q33" s="145"/>
      <c r="R33" s="145"/>
      <c r="S33" s="145" t="s">
        <v>79</v>
      </c>
      <c r="T33" s="145" t="s">
        <v>78</v>
      </c>
      <c r="U33" s="145" t="s">
        <v>78</v>
      </c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85"/>
      <c r="AG33" s="158" t="s">
        <v>120</v>
      </c>
      <c r="AH33" s="152" t="n">
        <v>37</v>
      </c>
      <c r="AI33" s="152"/>
      <c r="AJ33" s="152" t="s">
        <v>105</v>
      </c>
      <c r="AK33" s="152"/>
      <c r="AL33" s="152"/>
      <c r="AM33" s="88"/>
      <c r="AN33" s="80"/>
      <c r="AO33" s="80"/>
      <c r="AP33" s="89"/>
      <c r="AQ33" s="87" t="s">
        <v>130</v>
      </c>
      <c r="AR33" s="87" t="s">
        <v>84</v>
      </c>
      <c r="AS33" s="152" t="n">
        <v>6</v>
      </c>
      <c r="AT33" s="80"/>
      <c r="AU33" s="87"/>
      <c r="AV33" s="152" t="s">
        <v>184</v>
      </c>
      <c r="AW33" s="80"/>
      <c r="AX33" s="80"/>
      <c r="AY33" s="80"/>
      <c r="AZ33" s="80"/>
      <c r="BA33" s="82"/>
      <c r="BB33" s="82"/>
      <c r="BC33" s="82"/>
      <c r="BD33" s="100" t="s">
        <v>93</v>
      </c>
      <c r="BE33" s="91"/>
      <c r="BF33" s="92"/>
      <c r="BG33" s="93"/>
      <c r="BH33" s="150" t="s">
        <v>94</v>
      </c>
      <c r="BI33" s="91"/>
      <c r="BJ33" s="4" t="s">
        <v>115</v>
      </c>
    </row>
    <row r="34" s="71" customFormat="true" ht="24" hidden="false" customHeight="true" outlineLevel="0" collapsed="false">
      <c r="A34" s="156" t="s">
        <v>185</v>
      </c>
      <c r="B34" s="156"/>
      <c r="C34" s="72"/>
      <c r="D34" s="124" t="s">
        <v>96</v>
      </c>
      <c r="E34" s="122"/>
      <c r="F34" s="113"/>
      <c r="G34" s="123"/>
      <c r="H34" s="133" t="s">
        <v>186</v>
      </c>
      <c r="I34" s="112"/>
      <c r="J34" s="113"/>
      <c r="K34" s="113"/>
      <c r="L34" s="113"/>
      <c r="M34" s="113"/>
      <c r="N34" s="115"/>
      <c r="O34" s="130"/>
      <c r="P34" s="118"/>
      <c r="Q34" s="118"/>
      <c r="R34" s="118"/>
      <c r="S34" s="118"/>
      <c r="T34" s="118"/>
      <c r="U34" s="118"/>
      <c r="V34" s="118" t="s">
        <v>79</v>
      </c>
      <c r="W34" s="118"/>
      <c r="X34" s="118"/>
      <c r="Y34" s="118"/>
      <c r="Z34" s="118"/>
      <c r="AA34" s="118"/>
      <c r="AB34" s="118"/>
      <c r="AC34" s="118"/>
      <c r="AD34" s="118"/>
      <c r="AE34" s="118"/>
      <c r="AF34" s="119"/>
      <c r="AG34" s="159" t="s">
        <v>80</v>
      </c>
      <c r="AH34" s="155" t="n">
        <v>30</v>
      </c>
      <c r="AI34" s="155" t="s">
        <v>104</v>
      </c>
      <c r="AJ34" s="155" t="s">
        <v>105</v>
      </c>
      <c r="AK34" s="155" t="s">
        <v>106</v>
      </c>
      <c r="AL34" s="155" t="s">
        <v>91</v>
      </c>
      <c r="AM34" s="122"/>
      <c r="AN34" s="113"/>
      <c r="AO34" s="113"/>
      <c r="AP34" s="123"/>
      <c r="AQ34" s="155" t="s">
        <v>187</v>
      </c>
      <c r="AR34" s="124" t="s">
        <v>161</v>
      </c>
      <c r="AS34" s="155" t="n">
        <v>2</v>
      </c>
      <c r="AT34" s="113"/>
      <c r="AU34" s="121" t="s">
        <v>188</v>
      </c>
      <c r="AV34" s="155" t="s">
        <v>85</v>
      </c>
      <c r="AW34" s="113"/>
      <c r="AX34" s="113"/>
      <c r="AY34" s="113"/>
      <c r="AZ34" s="113"/>
      <c r="BA34" s="115"/>
      <c r="BB34" s="115"/>
      <c r="BC34" s="115"/>
      <c r="BD34" s="125" t="s">
        <v>108</v>
      </c>
      <c r="BE34" s="110"/>
      <c r="BF34" s="126"/>
      <c r="BG34" s="127" t="s">
        <v>82</v>
      </c>
      <c r="BH34" s="133"/>
      <c r="BI34" s="110"/>
      <c r="BJ34" s="4"/>
    </row>
    <row r="35" s="71" customFormat="true" ht="24" hidden="false" customHeight="true" outlineLevel="0" collapsed="false">
      <c r="A35" s="156" t="s">
        <v>189</v>
      </c>
      <c r="B35" s="156"/>
      <c r="C35" s="72"/>
      <c r="D35" s="107" t="s">
        <v>76</v>
      </c>
      <c r="E35" s="122"/>
      <c r="F35" s="113"/>
      <c r="G35" s="123"/>
      <c r="H35" s="111" t="s">
        <v>190</v>
      </c>
      <c r="I35" s="112"/>
      <c r="J35" s="113"/>
      <c r="K35" s="113"/>
      <c r="L35" s="113"/>
      <c r="M35" s="113"/>
      <c r="N35" s="115"/>
      <c r="O35" s="130"/>
      <c r="P35" s="118"/>
      <c r="Q35" s="118"/>
      <c r="R35" s="118"/>
      <c r="S35" s="118"/>
      <c r="T35" s="118"/>
      <c r="U35" s="118" t="s">
        <v>78</v>
      </c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9"/>
      <c r="AG35" s="154" t="s">
        <v>120</v>
      </c>
      <c r="AH35" s="155" t="n">
        <v>28</v>
      </c>
      <c r="AI35" s="155" t="s">
        <v>89</v>
      </c>
      <c r="AJ35" s="155" t="s">
        <v>105</v>
      </c>
      <c r="AK35" s="155" t="s">
        <v>90</v>
      </c>
      <c r="AL35" s="155"/>
      <c r="AM35" s="122"/>
      <c r="AN35" s="113"/>
      <c r="AO35" s="113"/>
      <c r="AP35" s="123"/>
      <c r="AQ35" s="155" t="s">
        <v>146</v>
      </c>
      <c r="AR35" s="121" t="s">
        <v>84</v>
      </c>
      <c r="AS35" s="155" t="n">
        <v>1</v>
      </c>
      <c r="AT35" s="113"/>
      <c r="AU35" s="121" t="s">
        <v>155</v>
      </c>
      <c r="AV35" s="155" t="s">
        <v>191</v>
      </c>
      <c r="AW35" s="113"/>
      <c r="AX35" s="113"/>
      <c r="AY35" s="113"/>
      <c r="AZ35" s="113"/>
      <c r="BA35" s="115"/>
      <c r="BB35" s="115"/>
      <c r="BC35" s="115"/>
      <c r="BD35" s="125" t="s">
        <v>93</v>
      </c>
      <c r="BE35" s="110"/>
      <c r="BF35" s="126"/>
      <c r="BG35" s="127" t="s">
        <v>82</v>
      </c>
      <c r="BH35" s="133"/>
      <c r="BI35" s="110"/>
      <c r="BJ35" s="4" t="s">
        <v>115</v>
      </c>
    </row>
    <row r="36" s="71" customFormat="true" ht="24" hidden="false" customHeight="true" outlineLevel="0" collapsed="false">
      <c r="A36" s="149" t="s">
        <v>192</v>
      </c>
      <c r="B36" s="149"/>
      <c r="C36" s="160" t="s">
        <v>136</v>
      </c>
      <c r="D36" s="87" t="s">
        <v>116</v>
      </c>
      <c r="E36" s="88"/>
      <c r="F36" s="80"/>
      <c r="G36" s="89"/>
      <c r="H36" s="150" t="s">
        <v>190</v>
      </c>
      <c r="I36" s="79"/>
      <c r="J36" s="80"/>
      <c r="K36" s="80"/>
      <c r="L36" s="80"/>
      <c r="M36" s="80"/>
      <c r="N36" s="82"/>
      <c r="O36" s="144"/>
      <c r="P36" s="145" t="s">
        <v>78</v>
      </c>
      <c r="Q36" s="145"/>
      <c r="R36" s="145" t="s">
        <v>78</v>
      </c>
      <c r="S36" s="145"/>
      <c r="T36" s="145" t="s">
        <v>78</v>
      </c>
      <c r="U36" s="145"/>
      <c r="V36" s="145" t="s">
        <v>79</v>
      </c>
      <c r="W36" s="145" t="s">
        <v>79</v>
      </c>
      <c r="X36" s="145"/>
      <c r="Y36" s="145"/>
      <c r="Z36" s="145"/>
      <c r="AA36" s="145"/>
      <c r="AB36" s="145"/>
      <c r="AC36" s="145"/>
      <c r="AD36" s="145"/>
      <c r="AE36" s="145"/>
      <c r="AF36" s="85"/>
      <c r="AG36" s="161" t="s">
        <v>120</v>
      </c>
      <c r="AH36" s="152" t="n">
        <v>46</v>
      </c>
      <c r="AI36" s="152" t="s">
        <v>81</v>
      </c>
      <c r="AJ36" s="152" t="s">
        <v>105</v>
      </c>
      <c r="AK36" s="152" t="s">
        <v>177</v>
      </c>
      <c r="AL36" s="152"/>
      <c r="AM36" s="88"/>
      <c r="AN36" s="80"/>
      <c r="AO36" s="80"/>
      <c r="AP36" s="89"/>
      <c r="AQ36" s="152" t="s">
        <v>187</v>
      </c>
      <c r="AR36" s="87" t="s">
        <v>193</v>
      </c>
      <c r="AS36" s="152" t="n">
        <v>3</v>
      </c>
      <c r="AT36" s="80"/>
      <c r="AU36" s="87" t="s">
        <v>14</v>
      </c>
      <c r="AV36" s="152" t="s">
        <v>194</v>
      </c>
      <c r="AW36" s="80"/>
      <c r="AX36" s="80"/>
      <c r="AY36" s="80"/>
      <c r="AZ36" s="80"/>
      <c r="BA36" s="82"/>
      <c r="BB36" s="82"/>
      <c r="BC36" s="82"/>
      <c r="BD36" s="100" t="s">
        <v>181</v>
      </c>
      <c r="BE36" s="91"/>
      <c r="BF36" s="92"/>
      <c r="BG36" s="93"/>
      <c r="BH36" s="150" t="s">
        <v>195</v>
      </c>
      <c r="BI36" s="91"/>
      <c r="BJ36" s="4" t="s">
        <v>196</v>
      </c>
    </row>
    <row r="37" s="71" customFormat="true" ht="24" hidden="false" customHeight="true" outlineLevel="0" collapsed="false">
      <c r="A37" s="162" t="s">
        <v>197</v>
      </c>
      <c r="B37" s="163"/>
      <c r="C37" s="160" t="s">
        <v>120</v>
      </c>
      <c r="D37" s="74" t="s">
        <v>76</v>
      </c>
      <c r="E37" s="88"/>
      <c r="F37" s="80"/>
      <c r="G37" s="89"/>
      <c r="H37" s="150" t="s">
        <v>198</v>
      </c>
      <c r="I37" s="79"/>
      <c r="J37" s="80"/>
      <c r="K37" s="80"/>
      <c r="L37" s="80"/>
      <c r="M37" s="80"/>
      <c r="N37" s="82"/>
      <c r="O37" s="144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85"/>
      <c r="AG37" s="164" t="s">
        <v>80</v>
      </c>
      <c r="AH37" s="152" t="n">
        <v>31</v>
      </c>
      <c r="AI37" s="152" t="s">
        <v>199</v>
      </c>
      <c r="AJ37" s="152" t="s">
        <v>105</v>
      </c>
      <c r="AK37" s="152" t="s">
        <v>106</v>
      </c>
      <c r="AL37" s="152"/>
      <c r="AM37" s="88"/>
      <c r="AN37" s="80"/>
      <c r="AO37" s="80"/>
      <c r="AP37" s="89"/>
      <c r="AQ37" s="152" t="s">
        <v>146</v>
      </c>
      <c r="AR37" s="87" t="s">
        <v>84</v>
      </c>
      <c r="AS37" s="152" t="n">
        <v>2</v>
      </c>
      <c r="AT37" s="80"/>
      <c r="AU37" s="143" t="s">
        <v>14</v>
      </c>
      <c r="AV37" s="152" t="s">
        <v>200</v>
      </c>
      <c r="AW37" s="80"/>
      <c r="AX37" s="80"/>
      <c r="AY37" s="80"/>
      <c r="AZ37" s="80"/>
      <c r="BA37" s="82"/>
      <c r="BB37" s="82"/>
      <c r="BC37" s="82"/>
      <c r="BD37" s="100" t="s">
        <v>153</v>
      </c>
      <c r="BE37" s="91"/>
      <c r="BF37" s="92"/>
      <c r="BG37" s="93"/>
      <c r="BH37" s="150" t="s">
        <v>201</v>
      </c>
      <c r="BI37" s="91"/>
      <c r="BJ37" s="4" t="s">
        <v>87</v>
      </c>
    </row>
    <row r="38" s="71" customFormat="true" ht="24" hidden="false" customHeight="true" outlineLevel="0" collapsed="false">
      <c r="A38" s="156" t="s">
        <v>202</v>
      </c>
      <c r="B38" s="156"/>
      <c r="C38" s="72"/>
      <c r="D38" s="107" t="s">
        <v>76</v>
      </c>
      <c r="E38" s="122"/>
      <c r="F38" s="113"/>
      <c r="G38" s="123"/>
      <c r="H38" s="133" t="s">
        <v>203</v>
      </c>
      <c r="I38" s="112"/>
      <c r="J38" s="113"/>
      <c r="K38" s="113"/>
      <c r="L38" s="113"/>
      <c r="M38" s="113"/>
      <c r="N38" s="115"/>
      <c r="O38" s="130"/>
      <c r="P38" s="118"/>
      <c r="Q38" s="118"/>
      <c r="R38" s="118" t="s">
        <v>78</v>
      </c>
      <c r="S38" s="118"/>
      <c r="T38" s="118"/>
      <c r="U38" s="118" t="s">
        <v>78</v>
      </c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9"/>
      <c r="AG38" s="154" t="s">
        <v>120</v>
      </c>
      <c r="AH38" s="155" t="n">
        <v>42</v>
      </c>
      <c r="AI38" s="155"/>
      <c r="AJ38" s="155" t="s">
        <v>105</v>
      </c>
      <c r="AK38" s="155" t="s">
        <v>177</v>
      </c>
      <c r="AL38" s="155"/>
      <c r="AM38" s="122"/>
      <c r="AN38" s="113"/>
      <c r="AO38" s="113"/>
      <c r="AP38" s="123"/>
      <c r="AQ38" s="155" t="s">
        <v>83</v>
      </c>
      <c r="AR38" s="121" t="s">
        <v>84</v>
      </c>
      <c r="AS38" s="155" t="n">
        <v>3</v>
      </c>
      <c r="AT38" s="113"/>
      <c r="AU38" s="121" t="s">
        <v>155</v>
      </c>
      <c r="AV38" s="155" t="s">
        <v>204</v>
      </c>
      <c r="AW38" s="113"/>
      <c r="AX38" s="113"/>
      <c r="AY38" s="113"/>
      <c r="AZ38" s="113"/>
      <c r="BA38" s="115"/>
      <c r="BB38" s="115"/>
      <c r="BC38" s="115"/>
      <c r="BD38" s="125" t="s">
        <v>205</v>
      </c>
      <c r="BE38" s="110"/>
      <c r="BF38" s="126"/>
      <c r="BG38" s="127" t="s">
        <v>82</v>
      </c>
      <c r="BH38" s="133"/>
      <c r="BI38" s="110"/>
      <c r="BJ38" s="4" t="s">
        <v>206</v>
      </c>
    </row>
    <row r="39" s="71" customFormat="true" ht="24" hidden="false" customHeight="true" outlineLevel="0" collapsed="false">
      <c r="A39" s="156" t="s">
        <v>207</v>
      </c>
      <c r="B39" s="156"/>
      <c r="C39" s="72"/>
      <c r="D39" s="124" t="s">
        <v>116</v>
      </c>
      <c r="E39" s="122"/>
      <c r="F39" s="113"/>
      <c r="G39" s="123"/>
      <c r="H39" s="133" t="s">
        <v>208</v>
      </c>
      <c r="I39" s="112"/>
      <c r="J39" s="113"/>
      <c r="K39" s="113"/>
      <c r="L39" s="113"/>
      <c r="M39" s="113"/>
      <c r="N39" s="115"/>
      <c r="O39" s="130"/>
      <c r="P39" s="118" t="s">
        <v>79</v>
      </c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9"/>
      <c r="AG39" s="154" t="s">
        <v>80</v>
      </c>
      <c r="AH39" s="155" t="n">
        <v>30</v>
      </c>
      <c r="AI39" s="155"/>
      <c r="AJ39" s="155" t="s">
        <v>79</v>
      </c>
      <c r="AK39" s="155" t="s">
        <v>79</v>
      </c>
      <c r="AL39" s="155" t="s">
        <v>91</v>
      </c>
      <c r="AM39" s="122"/>
      <c r="AN39" s="113"/>
      <c r="AO39" s="113"/>
      <c r="AP39" s="123"/>
      <c r="AQ39" s="155" t="s">
        <v>173</v>
      </c>
      <c r="AR39" s="124" t="s">
        <v>118</v>
      </c>
      <c r="AS39" s="155" t="n">
        <v>1</v>
      </c>
      <c r="AT39" s="113"/>
      <c r="AU39" s="121" t="s">
        <v>209</v>
      </c>
      <c r="AV39" s="155" t="s">
        <v>85</v>
      </c>
      <c r="AW39" s="113"/>
      <c r="AX39" s="113"/>
      <c r="AY39" s="113"/>
      <c r="AZ39" s="113"/>
      <c r="BA39" s="115"/>
      <c r="BB39" s="115"/>
      <c r="BC39" s="115"/>
      <c r="BD39" s="125" t="s">
        <v>210</v>
      </c>
      <c r="BE39" s="110"/>
      <c r="BF39" s="126"/>
      <c r="BG39" s="127" t="s">
        <v>82</v>
      </c>
      <c r="BH39" s="133"/>
      <c r="BI39" s="110"/>
      <c r="BJ39" s="4"/>
    </row>
    <row r="40" s="71" customFormat="true" ht="24" hidden="false" customHeight="true" outlineLevel="0" collapsed="false">
      <c r="A40" s="156" t="s">
        <v>211</v>
      </c>
      <c r="B40" s="156"/>
      <c r="C40" s="72"/>
      <c r="D40" s="107" t="s">
        <v>76</v>
      </c>
      <c r="E40" s="122"/>
      <c r="F40" s="113"/>
      <c r="G40" s="123"/>
      <c r="H40" s="133" t="s">
        <v>212</v>
      </c>
      <c r="I40" s="112"/>
      <c r="J40" s="113"/>
      <c r="K40" s="113"/>
      <c r="L40" s="113"/>
      <c r="M40" s="113"/>
      <c r="N40" s="115"/>
      <c r="O40" s="130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9"/>
      <c r="AG40" s="154" t="s">
        <v>80</v>
      </c>
      <c r="AH40" s="155" t="n">
        <v>44</v>
      </c>
      <c r="AI40" s="155" t="s">
        <v>81</v>
      </c>
      <c r="AJ40" s="155" t="s">
        <v>105</v>
      </c>
      <c r="AK40" s="155" t="s">
        <v>177</v>
      </c>
      <c r="AL40" s="155"/>
      <c r="AM40" s="122"/>
      <c r="AN40" s="113"/>
      <c r="AO40" s="113"/>
      <c r="AP40" s="123"/>
      <c r="AQ40" s="155" t="s">
        <v>146</v>
      </c>
      <c r="AR40" s="121" t="s">
        <v>84</v>
      </c>
      <c r="AS40" s="155" t="n">
        <v>1</v>
      </c>
      <c r="AT40" s="113"/>
      <c r="AU40" s="121" t="s">
        <v>213</v>
      </c>
      <c r="AV40" s="155" t="s">
        <v>194</v>
      </c>
      <c r="AW40" s="113"/>
      <c r="AX40" s="113"/>
      <c r="AY40" s="113"/>
      <c r="AZ40" s="113"/>
      <c r="BA40" s="115"/>
      <c r="BB40" s="115"/>
      <c r="BC40" s="115"/>
      <c r="BD40" s="125" t="s">
        <v>93</v>
      </c>
      <c r="BE40" s="110"/>
      <c r="BF40" s="126"/>
      <c r="BG40" s="127" t="s">
        <v>82</v>
      </c>
      <c r="BH40" s="133"/>
      <c r="BI40" s="110"/>
      <c r="BJ40" s="4" t="s">
        <v>87</v>
      </c>
    </row>
    <row r="41" s="71" customFormat="true" ht="24" hidden="false" customHeight="true" outlineLevel="0" collapsed="false">
      <c r="A41" s="156" t="s">
        <v>214</v>
      </c>
      <c r="B41" s="156"/>
      <c r="C41" s="72"/>
      <c r="D41" s="107" t="s">
        <v>76</v>
      </c>
      <c r="E41" s="122"/>
      <c r="F41" s="113"/>
      <c r="G41" s="123"/>
      <c r="H41" s="133" t="s">
        <v>215</v>
      </c>
      <c r="I41" s="112"/>
      <c r="J41" s="113"/>
      <c r="K41" s="113"/>
      <c r="L41" s="113"/>
      <c r="M41" s="113"/>
      <c r="N41" s="115"/>
      <c r="O41" s="130"/>
      <c r="P41" s="118" t="s">
        <v>78</v>
      </c>
      <c r="Q41" s="118"/>
      <c r="R41" s="118"/>
      <c r="S41" s="118"/>
      <c r="T41" s="118"/>
      <c r="U41" s="118"/>
      <c r="V41" s="118" t="s">
        <v>79</v>
      </c>
      <c r="W41" s="118"/>
      <c r="X41" s="118"/>
      <c r="Y41" s="118"/>
      <c r="Z41" s="118"/>
      <c r="AA41" s="118"/>
      <c r="AB41" s="118"/>
      <c r="AC41" s="118"/>
      <c r="AD41" s="118"/>
      <c r="AE41" s="118"/>
      <c r="AF41" s="119"/>
      <c r="AG41" s="154" t="s">
        <v>80</v>
      </c>
      <c r="AH41" s="155" t="n">
        <v>28</v>
      </c>
      <c r="AI41" s="155"/>
      <c r="AJ41" s="155"/>
      <c r="AK41" s="155"/>
      <c r="AL41" s="155"/>
      <c r="AM41" s="122"/>
      <c r="AN41" s="113"/>
      <c r="AO41" s="113"/>
      <c r="AP41" s="123"/>
      <c r="AQ41" s="155" t="s">
        <v>83</v>
      </c>
      <c r="AR41" s="121" t="s">
        <v>84</v>
      </c>
      <c r="AS41" s="155" t="n">
        <v>2</v>
      </c>
      <c r="AT41" s="113"/>
      <c r="AU41" s="121" t="s">
        <v>107</v>
      </c>
      <c r="AV41" s="155" t="s">
        <v>85</v>
      </c>
      <c r="AW41" s="113"/>
      <c r="AX41" s="113"/>
      <c r="AY41" s="113"/>
      <c r="AZ41" s="113"/>
      <c r="BA41" s="115"/>
      <c r="BB41" s="115"/>
      <c r="BC41" s="115"/>
      <c r="BD41" s="125" t="s">
        <v>205</v>
      </c>
      <c r="BE41" s="110"/>
      <c r="BF41" s="126"/>
      <c r="BG41" s="127" t="s">
        <v>82</v>
      </c>
      <c r="BH41" s="133"/>
      <c r="BI41" s="110"/>
      <c r="BJ41" s="4" t="s">
        <v>216</v>
      </c>
    </row>
    <row r="42" s="71" customFormat="true" ht="24" hidden="false" customHeight="true" outlineLevel="0" collapsed="false">
      <c r="A42" s="156" t="s">
        <v>217</v>
      </c>
      <c r="B42" s="156"/>
      <c r="C42" s="165"/>
      <c r="D42" s="166" t="s">
        <v>96</v>
      </c>
      <c r="E42" s="122"/>
      <c r="F42" s="113"/>
      <c r="G42" s="123"/>
      <c r="H42" s="167" t="s">
        <v>218</v>
      </c>
      <c r="I42" s="112"/>
      <c r="J42" s="113"/>
      <c r="K42" s="113"/>
      <c r="L42" s="113"/>
      <c r="M42" s="113"/>
      <c r="N42" s="115"/>
      <c r="O42" s="130"/>
      <c r="P42" s="118"/>
      <c r="Q42" s="118"/>
      <c r="R42" s="118"/>
      <c r="S42" s="118"/>
      <c r="T42" s="118"/>
      <c r="U42" s="118" t="s">
        <v>79</v>
      </c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9"/>
      <c r="AG42" s="168" t="s">
        <v>80</v>
      </c>
      <c r="AH42" s="166" t="n">
        <v>41</v>
      </c>
      <c r="AI42" s="169" t="s">
        <v>89</v>
      </c>
      <c r="AJ42" s="170"/>
      <c r="AK42" s="170"/>
      <c r="AL42" s="170"/>
      <c r="AM42" s="122"/>
      <c r="AN42" s="113"/>
      <c r="AO42" s="113"/>
      <c r="AP42" s="123"/>
      <c r="AQ42" s="169" t="s">
        <v>160</v>
      </c>
      <c r="AR42" s="171" t="s">
        <v>219</v>
      </c>
      <c r="AS42" s="169" t="n">
        <v>5</v>
      </c>
      <c r="AT42" s="113"/>
      <c r="AU42" s="169" t="s">
        <v>220</v>
      </c>
      <c r="AV42" s="169" t="s">
        <v>221</v>
      </c>
      <c r="AW42" s="113"/>
      <c r="AX42" s="113"/>
      <c r="AY42" s="113"/>
      <c r="AZ42" s="113"/>
      <c r="BA42" s="115"/>
      <c r="BB42" s="115"/>
      <c r="BC42" s="115"/>
      <c r="BD42" s="172" t="s">
        <v>126</v>
      </c>
      <c r="BE42" s="110"/>
      <c r="BF42" s="126"/>
      <c r="BG42" s="127" t="s">
        <v>82</v>
      </c>
      <c r="BH42" s="169"/>
      <c r="BI42" s="110"/>
      <c r="BJ42" s="4"/>
    </row>
    <row r="43" s="71" customFormat="true" ht="24" hidden="false" customHeight="true" outlineLevel="0" collapsed="false">
      <c r="A43" s="149" t="s">
        <v>222</v>
      </c>
      <c r="B43" s="149"/>
      <c r="C43" s="72"/>
      <c r="D43" s="124" t="s">
        <v>116</v>
      </c>
      <c r="E43" s="122"/>
      <c r="F43" s="113"/>
      <c r="G43" s="123"/>
      <c r="H43" s="133" t="s">
        <v>223</v>
      </c>
      <c r="I43" s="112"/>
      <c r="J43" s="113"/>
      <c r="K43" s="113"/>
      <c r="L43" s="113"/>
      <c r="M43" s="113"/>
      <c r="N43" s="115"/>
      <c r="O43" s="130"/>
      <c r="P43" s="118"/>
      <c r="Q43" s="118"/>
      <c r="R43" s="118"/>
      <c r="S43" s="118"/>
      <c r="T43" s="118" t="s">
        <v>78</v>
      </c>
      <c r="U43" s="118" t="s">
        <v>79</v>
      </c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9"/>
      <c r="AG43" s="154" t="s">
        <v>120</v>
      </c>
      <c r="AH43" s="155" t="n">
        <v>41</v>
      </c>
      <c r="AI43" s="155" t="s">
        <v>81</v>
      </c>
      <c r="AJ43" s="155" t="s">
        <v>105</v>
      </c>
      <c r="AK43" s="155" t="s">
        <v>106</v>
      </c>
      <c r="AL43" s="155"/>
      <c r="AM43" s="122"/>
      <c r="AN43" s="113"/>
      <c r="AO43" s="113"/>
      <c r="AP43" s="123"/>
      <c r="AQ43" s="155" t="s">
        <v>132</v>
      </c>
      <c r="AR43" s="121" t="s">
        <v>193</v>
      </c>
      <c r="AS43" s="155" t="n">
        <v>1</v>
      </c>
      <c r="AT43" s="113"/>
      <c r="AU43" s="121" t="s">
        <v>188</v>
      </c>
      <c r="AV43" s="155" t="s">
        <v>194</v>
      </c>
      <c r="AW43" s="113"/>
      <c r="AX43" s="113"/>
      <c r="AY43" s="113"/>
      <c r="AZ43" s="113"/>
      <c r="BA43" s="115"/>
      <c r="BB43" s="115"/>
      <c r="BC43" s="115"/>
      <c r="BD43" s="125" t="s">
        <v>93</v>
      </c>
      <c r="BE43" s="110"/>
      <c r="BF43" s="126"/>
      <c r="BG43" s="127" t="s">
        <v>82</v>
      </c>
      <c r="BH43" s="133"/>
      <c r="BI43" s="110"/>
      <c r="BJ43" s="4" t="s">
        <v>157</v>
      </c>
    </row>
    <row r="44" s="71" customFormat="true" ht="24" hidden="false" customHeight="true" outlineLevel="0" collapsed="false">
      <c r="A44" s="173" t="s">
        <v>224</v>
      </c>
      <c r="B44" s="153"/>
      <c r="C44" s="174" t="s">
        <v>136</v>
      </c>
      <c r="D44" s="1" t="s">
        <v>96</v>
      </c>
      <c r="E44" s="122"/>
      <c r="F44" s="113"/>
      <c r="G44" s="123"/>
      <c r="H44" s="133" t="s">
        <v>225</v>
      </c>
      <c r="I44" s="112"/>
      <c r="J44" s="113"/>
      <c r="K44" s="113"/>
      <c r="L44" s="113"/>
      <c r="M44" s="113"/>
      <c r="N44" s="115"/>
      <c r="O44" s="130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9"/>
      <c r="AG44" s="154" t="s">
        <v>80</v>
      </c>
      <c r="AH44" s="155" t="n">
        <v>40</v>
      </c>
      <c r="AI44" s="155" t="s">
        <v>81</v>
      </c>
      <c r="AJ44" s="155" t="s">
        <v>105</v>
      </c>
      <c r="AK44" s="155" t="s">
        <v>90</v>
      </c>
      <c r="AL44" s="155" t="s">
        <v>91</v>
      </c>
      <c r="AM44" s="122"/>
      <c r="AN44" s="113"/>
      <c r="AO44" s="113"/>
      <c r="AP44" s="123"/>
      <c r="AQ44" s="155" t="s">
        <v>99</v>
      </c>
      <c r="AR44" s="124" t="s">
        <v>226</v>
      </c>
      <c r="AS44" s="155" t="n">
        <v>8</v>
      </c>
      <c r="AT44" s="113"/>
      <c r="AU44" s="143" t="s">
        <v>14</v>
      </c>
      <c r="AV44" s="155" t="s">
        <v>85</v>
      </c>
      <c r="AW44" s="113"/>
      <c r="AX44" s="113"/>
      <c r="AY44" s="113"/>
      <c r="AZ44" s="113"/>
      <c r="BA44" s="115"/>
      <c r="BB44" s="115"/>
      <c r="BC44" s="115"/>
      <c r="BD44" s="125" t="s">
        <v>135</v>
      </c>
      <c r="BE44" s="110"/>
      <c r="BF44" s="126"/>
      <c r="BG44" s="127" t="s">
        <v>82</v>
      </c>
      <c r="BH44" s="133"/>
      <c r="BI44" s="110"/>
      <c r="BJ44" s="4"/>
    </row>
    <row r="45" s="71" customFormat="true" ht="24" hidden="false" customHeight="true" outlineLevel="0" collapsed="false">
      <c r="A45" s="156" t="s">
        <v>227</v>
      </c>
      <c r="B45" s="156"/>
      <c r="C45" s="160" t="s">
        <v>120</v>
      </c>
      <c r="D45" s="74" t="s">
        <v>76</v>
      </c>
      <c r="E45" s="88"/>
      <c r="F45" s="80"/>
      <c r="G45" s="89"/>
      <c r="H45" s="150" t="s">
        <v>228</v>
      </c>
      <c r="I45" s="79"/>
      <c r="J45" s="80"/>
      <c r="K45" s="80"/>
      <c r="L45" s="80"/>
      <c r="M45" s="80"/>
      <c r="N45" s="82"/>
      <c r="O45" s="144"/>
      <c r="P45" s="145"/>
      <c r="Q45" s="145"/>
      <c r="R45" s="145"/>
      <c r="S45" s="145"/>
      <c r="T45" s="145"/>
      <c r="U45" s="145"/>
      <c r="V45" s="145" t="s">
        <v>79</v>
      </c>
      <c r="W45" s="145"/>
      <c r="X45" s="145"/>
      <c r="Y45" s="145"/>
      <c r="Z45" s="145"/>
      <c r="AA45" s="145"/>
      <c r="AB45" s="145"/>
      <c r="AC45" s="145"/>
      <c r="AD45" s="145"/>
      <c r="AE45" s="145"/>
      <c r="AF45" s="85"/>
      <c r="AG45" s="158" t="s">
        <v>80</v>
      </c>
      <c r="AH45" s="152" t="n">
        <v>38</v>
      </c>
      <c r="AI45" s="152"/>
      <c r="AJ45" s="152" t="s">
        <v>105</v>
      </c>
      <c r="AK45" s="152" t="s">
        <v>90</v>
      </c>
      <c r="AL45" s="152"/>
      <c r="AM45" s="88"/>
      <c r="AN45" s="80"/>
      <c r="AO45" s="80"/>
      <c r="AP45" s="89"/>
      <c r="AQ45" s="152" t="s">
        <v>130</v>
      </c>
      <c r="AR45" s="87" t="s">
        <v>84</v>
      </c>
      <c r="AS45" s="152" t="n">
        <v>1</v>
      </c>
      <c r="AT45" s="80"/>
      <c r="AU45" s="74" t="s">
        <v>14</v>
      </c>
      <c r="AV45" s="152" t="s">
        <v>85</v>
      </c>
      <c r="AW45" s="80"/>
      <c r="AX45" s="80"/>
      <c r="AY45" s="80"/>
      <c r="AZ45" s="80"/>
      <c r="BA45" s="82"/>
      <c r="BB45" s="82"/>
      <c r="BC45" s="82"/>
      <c r="BD45" s="100" t="s">
        <v>229</v>
      </c>
      <c r="BE45" s="91"/>
      <c r="BF45" s="92"/>
      <c r="BG45" s="93"/>
      <c r="BH45" s="150" t="s">
        <v>230</v>
      </c>
      <c r="BI45" s="91"/>
      <c r="BJ45" s="4"/>
    </row>
    <row r="46" s="71" customFormat="true" ht="24" hidden="false" customHeight="true" outlineLevel="0" collapsed="false">
      <c r="A46" s="175" t="s">
        <v>231</v>
      </c>
      <c r="B46" s="149"/>
      <c r="C46" s="72"/>
      <c r="D46" s="107" t="s">
        <v>76</v>
      </c>
      <c r="E46" s="122"/>
      <c r="F46" s="113"/>
      <c r="G46" s="123"/>
      <c r="H46" s="133" t="s">
        <v>232</v>
      </c>
      <c r="I46" s="112"/>
      <c r="J46" s="113"/>
      <c r="K46" s="113"/>
      <c r="L46" s="113"/>
      <c r="M46" s="113"/>
      <c r="N46" s="115"/>
      <c r="O46" s="130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 t="s">
        <v>78</v>
      </c>
      <c r="AC46" s="118"/>
      <c r="AD46" s="118"/>
      <c r="AE46" s="118"/>
      <c r="AF46" s="119"/>
      <c r="AG46" s="154" t="s">
        <v>80</v>
      </c>
      <c r="AH46" s="155" t="n">
        <v>42</v>
      </c>
      <c r="AI46" s="155" t="s">
        <v>81</v>
      </c>
      <c r="AJ46" s="155" t="s">
        <v>105</v>
      </c>
      <c r="AK46" s="155" t="s">
        <v>90</v>
      </c>
      <c r="AL46" s="155" t="s">
        <v>91</v>
      </c>
      <c r="AM46" s="122"/>
      <c r="AN46" s="113"/>
      <c r="AO46" s="113"/>
      <c r="AP46" s="123"/>
      <c r="AQ46" s="155" t="s">
        <v>130</v>
      </c>
      <c r="AR46" s="121" t="s">
        <v>84</v>
      </c>
      <c r="AS46" s="155" t="n">
        <v>3</v>
      </c>
      <c r="AT46" s="113"/>
      <c r="AU46" s="121" t="s">
        <v>155</v>
      </c>
      <c r="AV46" s="155" t="s">
        <v>233</v>
      </c>
      <c r="AW46" s="113"/>
      <c r="AX46" s="113"/>
      <c r="AY46" s="113"/>
      <c r="AZ46" s="113"/>
      <c r="BA46" s="115"/>
      <c r="BB46" s="115"/>
      <c r="BC46" s="115"/>
      <c r="BD46" s="125" t="s">
        <v>181</v>
      </c>
      <c r="BE46" s="110"/>
      <c r="BF46" s="126"/>
      <c r="BG46" s="127" t="s">
        <v>82</v>
      </c>
      <c r="BH46" s="133"/>
      <c r="BI46" s="110"/>
      <c r="BJ46" s="4" t="s">
        <v>87</v>
      </c>
    </row>
    <row r="47" s="71" customFormat="true" ht="24" hidden="false" customHeight="true" outlineLevel="0" collapsed="false">
      <c r="A47" s="156" t="s">
        <v>234</v>
      </c>
      <c r="B47" s="156"/>
      <c r="C47" s="72"/>
      <c r="D47" s="124" t="s">
        <v>116</v>
      </c>
      <c r="E47" s="122"/>
      <c r="F47" s="113"/>
      <c r="G47" s="123"/>
      <c r="H47" s="133" t="s">
        <v>235</v>
      </c>
      <c r="I47" s="112"/>
      <c r="J47" s="113"/>
      <c r="K47" s="113"/>
      <c r="L47" s="113"/>
      <c r="M47" s="113"/>
      <c r="N47" s="115"/>
      <c r="O47" s="130"/>
      <c r="P47" s="118"/>
      <c r="Q47" s="118"/>
      <c r="R47" s="118"/>
      <c r="S47" s="118"/>
      <c r="T47" s="118"/>
      <c r="U47" s="118"/>
      <c r="V47" s="118" t="s">
        <v>79</v>
      </c>
      <c r="W47" s="118"/>
      <c r="X47" s="118"/>
      <c r="Y47" s="118"/>
      <c r="Z47" s="118"/>
      <c r="AA47" s="118"/>
      <c r="AB47" s="118"/>
      <c r="AC47" s="118"/>
      <c r="AD47" s="118"/>
      <c r="AE47" s="118"/>
      <c r="AF47" s="119"/>
      <c r="AG47" s="154" t="s">
        <v>80</v>
      </c>
      <c r="AH47" s="155" t="n">
        <v>30</v>
      </c>
      <c r="AI47" s="155" t="s">
        <v>104</v>
      </c>
      <c r="AJ47" s="155" t="s">
        <v>105</v>
      </c>
      <c r="AK47" s="155" t="s">
        <v>236</v>
      </c>
      <c r="AL47" s="155" t="s">
        <v>91</v>
      </c>
      <c r="AM47" s="122"/>
      <c r="AN47" s="113"/>
      <c r="AO47" s="113"/>
      <c r="AP47" s="123"/>
      <c r="AQ47" s="155" t="s">
        <v>112</v>
      </c>
      <c r="AR47" s="124" t="s">
        <v>118</v>
      </c>
      <c r="AS47" s="155" t="n">
        <v>1</v>
      </c>
      <c r="AT47" s="113"/>
      <c r="AU47" s="121" t="s">
        <v>119</v>
      </c>
      <c r="AV47" s="155" t="s">
        <v>85</v>
      </c>
      <c r="AW47" s="113"/>
      <c r="AX47" s="113"/>
      <c r="AY47" s="113"/>
      <c r="AZ47" s="113"/>
      <c r="BA47" s="115"/>
      <c r="BB47" s="115"/>
      <c r="BC47" s="115"/>
      <c r="BD47" s="125" t="s">
        <v>135</v>
      </c>
      <c r="BE47" s="110"/>
      <c r="BF47" s="126"/>
      <c r="BG47" s="127" t="s">
        <v>82</v>
      </c>
      <c r="BH47" s="137"/>
      <c r="BI47" s="110"/>
      <c r="BJ47" s="4"/>
    </row>
    <row r="48" s="71" customFormat="true" ht="24" hidden="false" customHeight="true" outlineLevel="0" collapsed="false">
      <c r="A48" s="176" t="s">
        <v>237</v>
      </c>
      <c r="B48" s="156"/>
      <c r="C48" s="72"/>
      <c r="D48" s="107" t="s">
        <v>76</v>
      </c>
      <c r="E48" s="122"/>
      <c r="F48" s="113"/>
      <c r="G48" s="123"/>
      <c r="H48" s="133" t="s">
        <v>238</v>
      </c>
      <c r="I48" s="112"/>
      <c r="J48" s="113"/>
      <c r="K48" s="113"/>
      <c r="L48" s="113"/>
      <c r="M48" s="113"/>
      <c r="N48" s="115"/>
      <c r="O48" s="130"/>
      <c r="P48" s="118"/>
      <c r="Q48" s="118"/>
      <c r="R48" s="118" t="s">
        <v>78</v>
      </c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9"/>
      <c r="AG48" s="154" t="s">
        <v>120</v>
      </c>
      <c r="AH48" s="155" t="n">
        <v>40</v>
      </c>
      <c r="AI48" s="155" t="s">
        <v>81</v>
      </c>
      <c r="AJ48" s="155" t="s">
        <v>79</v>
      </c>
      <c r="AK48" s="155"/>
      <c r="AL48" s="155" t="s">
        <v>91</v>
      </c>
      <c r="AM48" s="122"/>
      <c r="AN48" s="113"/>
      <c r="AO48" s="113"/>
      <c r="AP48" s="123"/>
      <c r="AQ48" s="155" t="s">
        <v>130</v>
      </c>
      <c r="AR48" s="121" t="s">
        <v>84</v>
      </c>
      <c r="AS48" s="155" t="n">
        <v>10.2</v>
      </c>
      <c r="AT48" s="113"/>
      <c r="AU48" s="121" t="s">
        <v>239</v>
      </c>
      <c r="AV48" s="155" t="s">
        <v>163</v>
      </c>
      <c r="AW48" s="113"/>
      <c r="AX48" s="113"/>
      <c r="AY48" s="113"/>
      <c r="AZ48" s="113"/>
      <c r="BA48" s="115"/>
      <c r="BB48" s="115"/>
      <c r="BC48" s="115"/>
      <c r="BD48" s="125" t="s">
        <v>126</v>
      </c>
      <c r="BE48" s="110"/>
      <c r="BF48" s="126"/>
      <c r="BG48" s="127" t="s">
        <v>82</v>
      </c>
      <c r="BH48" s="137"/>
      <c r="BI48" s="110"/>
      <c r="BJ48" s="4" t="s">
        <v>87</v>
      </c>
    </row>
    <row r="49" s="71" customFormat="true" ht="24" hidden="false" customHeight="true" outlineLevel="0" collapsed="false">
      <c r="A49" s="156" t="s">
        <v>240</v>
      </c>
      <c r="B49" s="156"/>
      <c r="C49" s="72"/>
      <c r="D49" s="152" t="s">
        <v>241</v>
      </c>
      <c r="E49" s="88"/>
      <c r="F49" s="80"/>
      <c r="G49" s="89"/>
      <c r="H49" s="150" t="s">
        <v>242</v>
      </c>
      <c r="I49" s="79"/>
      <c r="J49" s="80"/>
      <c r="K49" s="80"/>
      <c r="L49" s="80"/>
      <c r="M49" s="80"/>
      <c r="N49" s="82"/>
      <c r="O49" s="144"/>
      <c r="P49" s="145"/>
      <c r="Q49" s="145"/>
      <c r="R49" s="145"/>
      <c r="S49" s="145"/>
      <c r="T49" s="145"/>
      <c r="U49" s="145"/>
      <c r="V49" s="145" t="s">
        <v>79</v>
      </c>
      <c r="W49" s="145"/>
      <c r="X49" s="145"/>
      <c r="Y49" s="145"/>
      <c r="Z49" s="145"/>
      <c r="AA49" s="145"/>
      <c r="AB49" s="145"/>
      <c r="AC49" s="145"/>
      <c r="AD49" s="145"/>
      <c r="AE49" s="145"/>
      <c r="AF49" s="85"/>
      <c r="AG49" s="158" t="s">
        <v>80</v>
      </c>
      <c r="AH49" s="152"/>
      <c r="AI49" s="152"/>
      <c r="AJ49" s="152"/>
      <c r="AK49" s="152"/>
      <c r="AL49" s="152"/>
      <c r="AM49" s="88"/>
      <c r="AN49" s="80"/>
      <c r="AO49" s="80"/>
      <c r="AP49" s="89"/>
      <c r="AQ49" s="152" t="s">
        <v>243</v>
      </c>
      <c r="AR49" s="87" t="s">
        <v>244</v>
      </c>
      <c r="AS49" s="152" t="n">
        <v>1</v>
      </c>
      <c r="AT49" s="80"/>
      <c r="AU49" s="87" t="s">
        <v>119</v>
      </c>
      <c r="AV49" s="152"/>
      <c r="AW49" s="80"/>
      <c r="AX49" s="80"/>
      <c r="AY49" s="80"/>
      <c r="AZ49" s="80"/>
      <c r="BA49" s="82"/>
      <c r="BB49" s="82"/>
      <c r="BC49" s="82"/>
      <c r="BD49" s="100" t="s">
        <v>245</v>
      </c>
      <c r="BE49" s="91"/>
      <c r="BF49" s="92"/>
      <c r="BG49" s="93"/>
      <c r="BH49" s="150" t="s">
        <v>246</v>
      </c>
      <c r="BI49" s="91"/>
      <c r="BJ49" s="4"/>
    </row>
    <row r="50" s="71" customFormat="true" ht="24" hidden="false" customHeight="true" outlineLevel="0" collapsed="false">
      <c r="A50" s="156" t="s">
        <v>247</v>
      </c>
      <c r="B50" s="156"/>
      <c r="C50" s="72"/>
      <c r="D50" s="124" t="s">
        <v>96</v>
      </c>
      <c r="E50" s="122"/>
      <c r="F50" s="113"/>
      <c r="G50" s="123"/>
      <c r="H50" s="133" t="s">
        <v>248</v>
      </c>
      <c r="I50" s="112"/>
      <c r="J50" s="113"/>
      <c r="K50" s="113"/>
      <c r="L50" s="113"/>
      <c r="M50" s="113"/>
      <c r="N50" s="115"/>
      <c r="O50" s="130"/>
      <c r="P50" s="118"/>
      <c r="Q50" s="118"/>
      <c r="R50" s="118" t="s">
        <v>78</v>
      </c>
      <c r="S50" s="118"/>
      <c r="T50" s="118"/>
      <c r="U50" s="118" t="s">
        <v>79</v>
      </c>
      <c r="V50" s="118" t="s">
        <v>79</v>
      </c>
      <c r="W50" s="118"/>
      <c r="X50" s="118"/>
      <c r="Y50" s="118"/>
      <c r="Z50" s="118"/>
      <c r="AA50" s="118"/>
      <c r="AB50" s="118"/>
      <c r="AC50" s="118"/>
      <c r="AD50" s="118"/>
      <c r="AE50" s="118"/>
      <c r="AF50" s="119"/>
      <c r="AG50" s="159" t="s">
        <v>80</v>
      </c>
      <c r="AH50" s="155" t="n">
        <v>28</v>
      </c>
      <c r="AI50" s="155" t="s">
        <v>81</v>
      </c>
      <c r="AJ50" s="155" t="s">
        <v>105</v>
      </c>
      <c r="AK50" s="155"/>
      <c r="AL50" s="155"/>
      <c r="AM50" s="122"/>
      <c r="AN50" s="113"/>
      <c r="AO50" s="113"/>
      <c r="AP50" s="123"/>
      <c r="AQ50" s="155" t="s">
        <v>132</v>
      </c>
      <c r="AR50" s="121" t="s">
        <v>100</v>
      </c>
      <c r="AS50" s="155" t="n">
        <v>3</v>
      </c>
      <c r="AT50" s="113"/>
      <c r="AU50" s="121" t="s">
        <v>119</v>
      </c>
      <c r="AV50" s="155" t="s">
        <v>85</v>
      </c>
      <c r="AW50" s="113"/>
      <c r="AX50" s="113"/>
      <c r="AY50" s="113"/>
      <c r="AZ50" s="113"/>
      <c r="BA50" s="115"/>
      <c r="BB50" s="115"/>
      <c r="BC50" s="115"/>
      <c r="BD50" s="125" t="s">
        <v>245</v>
      </c>
      <c r="BE50" s="110"/>
      <c r="BF50" s="126"/>
      <c r="BG50" s="127" t="s">
        <v>82</v>
      </c>
      <c r="BH50" s="133"/>
      <c r="BI50" s="110"/>
      <c r="BJ50" s="4"/>
    </row>
    <row r="51" s="71" customFormat="true" ht="24" hidden="false" customHeight="true" outlineLevel="0" collapsed="false">
      <c r="A51" s="156" t="s">
        <v>249</v>
      </c>
      <c r="B51" s="156"/>
      <c r="C51" s="72"/>
      <c r="D51" s="121" t="s">
        <v>141</v>
      </c>
      <c r="E51" s="122"/>
      <c r="F51" s="113"/>
      <c r="G51" s="123"/>
      <c r="H51" s="133" t="s">
        <v>250</v>
      </c>
      <c r="I51" s="112"/>
      <c r="J51" s="113"/>
      <c r="K51" s="113"/>
      <c r="L51" s="113"/>
      <c r="M51" s="113"/>
      <c r="N51" s="115"/>
      <c r="O51" s="130"/>
      <c r="P51" s="118"/>
      <c r="Q51" s="118"/>
      <c r="R51" s="118"/>
      <c r="S51" s="118"/>
      <c r="T51" s="118"/>
      <c r="U51" s="118"/>
      <c r="V51" s="118"/>
      <c r="W51" s="118" t="s">
        <v>79</v>
      </c>
      <c r="X51" s="118"/>
      <c r="Y51" s="118"/>
      <c r="Z51" s="118"/>
      <c r="AA51" s="118"/>
      <c r="AB51" s="118"/>
      <c r="AC51" s="118"/>
      <c r="AD51" s="118"/>
      <c r="AE51" s="118"/>
      <c r="AF51" s="119"/>
      <c r="AG51" s="154" t="s">
        <v>80</v>
      </c>
      <c r="AH51" s="155" t="n">
        <v>29</v>
      </c>
      <c r="AI51" s="155"/>
      <c r="AJ51" s="155"/>
      <c r="AK51" s="155"/>
      <c r="AL51" s="155"/>
      <c r="AM51" s="122"/>
      <c r="AN51" s="113"/>
      <c r="AO51" s="113"/>
      <c r="AP51" s="123"/>
      <c r="AQ51" s="155" t="s">
        <v>143</v>
      </c>
      <c r="AR51" s="121" t="s">
        <v>144</v>
      </c>
      <c r="AS51" s="155" t="n">
        <v>1</v>
      </c>
      <c r="AT51" s="113"/>
      <c r="AU51" s="121" t="s">
        <v>152</v>
      </c>
      <c r="AV51" s="155" t="s">
        <v>251</v>
      </c>
      <c r="AW51" s="113"/>
      <c r="AX51" s="113"/>
      <c r="AY51" s="113"/>
      <c r="AZ51" s="113"/>
      <c r="BA51" s="115"/>
      <c r="BB51" s="115"/>
      <c r="BC51" s="115"/>
      <c r="BD51" s="125" t="s">
        <v>229</v>
      </c>
      <c r="BE51" s="110"/>
      <c r="BF51" s="126"/>
      <c r="BG51" s="127" t="s">
        <v>82</v>
      </c>
      <c r="BH51" s="133"/>
      <c r="BI51" s="110"/>
      <c r="BJ51" s="4"/>
    </row>
    <row r="52" s="71" customFormat="true" ht="24" hidden="false" customHeight="true" outlineLevel="0" collapsed="false">
      <c r="A52" s="156" t="s">
        <v>252</v>
      </c>
      <c r="B52" s="156"/>
      <c r="C52" s="157"/>
      <c r="D52" s="124" t="s">
        <v>141</v>
      </c>
      <c r="E52" s="122"/>
      <c r="F52" s="113"/>
      <c r="G52" s="123"/>
      <c r="H52" s="133" t="s">
        <v>253</v>
      </c>
      <c r="I52" s="112"/>
      <c r="J52" s="113"/>
      <c r="K52" s="113"/>
      <c r="L52" s="113"/>
      <c r="M52" s="113"/>
      <c r="N52" s="115"/>
      <c r="O52" s="130"/>
      <c r="P52" s="118" t="s">
        <v>78</v>
      </c>
      <c r="Q52" s="118"/>
      <c r="R52" s="118"/>
      <c r="S52" s="118"/>
      <c r="T52" s="118"/>
      <c r="U52" s="118"/>
      <c r="V52" s="118" t="s">
        <v>79</v>
      </c>
      <c r="W52" s="118"/>
      <c r="X52" s="118"/>
      <c r="Y52" s="118"/>
      <c r="Z52" s="118"/>
      <c r="AA52" s="118"/>
      <c r="AB52" s="118"/>
      <c r="AC52" s="118"/>
      <c r="AD52" s="118"/>
      <c r="AE52" s="118"/>
      <c r="AF52" s="119"/>
      <c r="AG52" s="177" t="s">
        <v>80</v>
      </c>
      <c r="AH52" s="155" t="n">
        <v>27</v>
      </c>
      <c r="AI52" s="155" t="s">
        <v>89</v>
      </c>
      <c r="AJ52" s="155" t="s">
        <v>105</v>
      </c>
      <c r="AK52" s="155" t="s">
        <v>106</v>
      </c>
      <c r="AL52" s="155" t="s">
        <v>82</v>
      </c>
      <c r="AM52" s="122"/>
      <c r="AN52" s="113"/>
      <c r="AO52" s="113"/>
      <c r="AP52" s="123"/>
      <c r="AQ52" s="155" t="s">
        <v>151</v>
      </c>
      <c r="AR52" s="121" t="s">
        <v>144</v>
      </c>
      <c r="AS52" s="155" t="n">
        <v>6</v>
      </c>
      <c r="AT52" s="113"/>
      <c r="AU52" s="121"/>
      <c r="AV52" s="155" t="s">
        <v>85</v>
      </c>
      <c r="AW52" s="113"/>
      <c r="AX52" s="113"/>
      <c r="AY52" s="113"/>
      <c r="AZ52" s="113"/>
      <c r="BA52" s="115"/>
      <c r="BB52" s="115"/>
      <c r="BC52" s="115"/>
      <c r="BD52" s="125" t="s">
        <v>135</v>
      </c>
      <c r="BE52" s="110"/>
      <c r="BF52" s="126"/>
      <c r="BG52" s="127" t="s">
        <v>82</v>
      </c>
      <c r="BH52" s="133"/>
      <c r="BI52" s="110"/>
      <c r="BJ52" s="4" t="s">
        <v>87</v>
      </c>
    </row>
    <row r="53" s="71" customFormat="true" ht="3" hidden="false" customHeight="true" outlineLevel="0" collapsed="false">
      <c r="A53" s="101" t="s">
        <v>102</v>
      </c>
      <c r="B53" s="101" t="s">
        <v>102</v>
      </c>
      <c r="C53" s="101" t="s">
        <v>102</v>
      </c>
      <c r="D53" s="101" t="s">
        <v>102</v>
      </c>
      <c r="E53" s="101" t="s">
        <v>102</v>
      </c>
      <c r="F53" s="101" t="s">
        <v>102</v>
      </c>
      <c r="G53" s="101" t="s">
        <v>102</v>
      </c>
      <c r="H53" s="101" t="s">
        <v>102</v>
      </c>
      <c r="I53" s="101" t="s">
        <v>102</v>
      </c>
      <c r="J53" s="101" t="s">
        <v>102</v>
      </c>
      <c r="K53" s="101" t="s">
        <v>102</v>
      </c>
      <c r="L53" s="101" t="s">
        <v>102</v>
      </c>
      <c r="M53" s="101" t="s">
        <v>102</v>
      </c>
      <c r="N53" s="101" t="s">
        <v>102</v>
      </c>
      <c r="O53" s="134" t="s">
        <v>102</v>
      </c>
      <c r="P53" s="134" t="s">
        <v>102</v>
      </c>
      <c r="Q53" s="134" t="s">
        <v>102</v>
      </c>
      <c r="R53" s="134" t="s">
        <v>102</v>
      </c>
      <c r="S53" s="134" t="s">
        <v>102</v>
      </c>
      <c r="T53" s="134" t="s">
        <v>102</v>
      </c>
      <c r="U53" s="134" t="s">
        <v>102</v>
      </c>
      <c r="V53" s="134" t="s">
        <v>102</v>
      </c>
      <c r="W53" s="134" t="s">
        <v>102</v>
      </c>
      <c r="X53" s="134" t="s">
        <v>102</v>
      </c>
      <c r="Y53" s="134" t="s">
        <v>102</v>
      </c>
      <c r="Z53" s="134" t="s">
        <v>102</v>
      </c>
      <c r="AA53" s="134" t="s">
        <v>102</v>
      </c>
      <c r="AB53" s="134" t="s">
        <v>102</v>
      </c>
      <c r="AC53" s="134" t="s">
        <v>102</v>
      </c>
      <c r="AD53" s="134" t="s">
        <v>102</v>
      </c>
      <c r="AE53" s="134" t="s">
        <v>102</v>
      </c>
      <c r="AF53" s="102" t="s">
        <v>102</v>
      </c>
      <c r="AG53" s="101" t="s">
        <v>102</v>
      </c>
      <c r="AH53" s="101" t="s">
        <v>102</v>
      </c>
      <c r="AI53" s="101" t="s">
        <v>102</v>
      </c>
      <c r="AJ53" s="101" t="s">
        <v>102</v>
      </c>
      <c r="AK53" s="101" t="s">
        <v>102</v>
      </c>
      <c r="AL53" s="101" t="s">
        <v>102</v>
      </c>
      <c r="AM53" s="101" t="s">
        <v>102</v>
      </c>
      <c r="AN53" s="101" t="s">
        <v>102</v>
      </c>
      <c r="AO53" s="101" t="s">
        <v>102</v>
      </c>
      <c r="AP53" s="101" t="s">
        <v>102</v>
      </c>
      <c r="AQ53" s="101" t="s">
        <v>102</v>
      </c>
      <c r="AR53" s="101" t="s">
        <v>102</v>
      </c>
      <c r="AS53" s="101" t="s">
        <v>102</v>
      </c>
      <c r="AT53" s="101" t="s">
        <v>102</v>
      </c>
      <c r="AU53" s="101" t="s">
        <v>102</v>
      </c>
      <c r="AV53" s="101" t="s">
        <v>102</v>
      </c>
      <c r="AW53" s="101" t="s">
        <v>102</v>
      </c>
      <c r="AX53" s="101" t="s">
        <v>102</v>
      </c>
      <c r="AY53" s="101" t="s">
        <v>102</v>
      </c>
      <c r="AZ53" s="101" t="s">
        <v>102</v>
      </c>
      <c r="BA53" s="101" t="s">
        <v>102</v>
      </c>
      <c r="BB53" s="101" t="s">
        <v>102</v>
      </c>
      <c r="BC53" s="103" t="s">
        <v>102</v>
      </c>
      <c r="BD53" s="104" t="s">
        <v>102</v>
      </c>
      <c r="BE53" s="105" t="s">
        <v>102</v>
      </c>
      <c r="BF53" s="104" t="s">
        <v>102</v>
      </c>
      <c r="BG53" s="103" t="s">
        <v>102</v>
      </c>
      <c r="BH53" s="101" t="s">
        <v>102</v>
      </c>
      <c r="BI53" s="105" t="s">
        <v>102</v>
      </c>
      <c r="BJ53" s="4"/>
    </row>
    <row r="54" s="71" customFormat="true" ht="24" hidden="false" customHeight="true" outlineLevel="0" collapsed="false">
      <c r="A54" s="156" t="s">
        <v>254</v>
      </c>
      <c r="B54" s="156"/>
      <c r="C54" s="72"/>
      <c r="D54" s="107" t="s">
        <v>255</v>
      </c>
      <c r="E54" s="122"/>
      <c r="F54" s="113"/>
      <c r="G54" s="123"/>
      <c r="H54" s="133" t="s">
        <v>256</v>
      </c>
      <c r="I54" s="112"/>
      <c r="J54" s="113"/>
      <c r="K54" s="113"/>
      <c r="L54" s="113"/>
      <c r="M54" s="113"/>
      <c r="N54" s="115"/>
      <c r="O54" s="130"/>
      <c r="P54" s="118"/>
      <c r="Q54" s="118"/>
      <c r="R54" s="118"/>
      <c r="S54" s="118"/>
      <c r="T54" s="118"/>
      <c r="U54" s="118"/>
      <c r="V54" s="118" t="s">
        <v>79</v>
      </c>
      <c r="W54" s="118"/>
      <c r="X54" s="118"/>
      <c r="Y54" s="118"/>
      <c r="Z54" s="118"/>
      <c r="AA54" s="118"/>
      <c r="AB54" s="118"/>
      <c r="AC54" s="118"/>
      <c r="AD54" s="118"/>
      <c r="AE54" s="118"/>
      <c r="AF54" s="119"/>
      <c r="AG54" s="154" t="s">
        <v>80</v>
      </c>
      <c r="AH54" s="155" t="n">
        <v>33</v>
      </c>
      <c r="AI54" s="155" t="s">
        <v>104</v>
      </c>
      <c r="AJ54" s="155" t="s">
        <v>105</v>
      </c>
      <c r="AK54" s="155" t="s">
        <v>106</v>
      </c>
      <c r="AL54" s="155" t="s">
        <v>91</v>
      </c>
      <c r="AM54" s="122"/>
      <c r="AN54" s="113"/>
      <c r="AO54" s="113"/>
      <c r="AP54" s="123"/>
      <c r="AQ54" s="155" t="s">
        <v>257</v>
      </c>
      <c r="AR54" s="124" t="s">
        <v>258</v>
      </c>
      <c r="AS54" s="155" t="n">
        <v>1</v>
      </c>
      <c r="AT54" s="113"/>
      <c r="AU54" s="121" t="s">
        <v>152</v>
      </c>
      <c r="AV54" s="155" t="s">
        <v>85</v>
      </c>
      <c r="AW54" s="113"/>
      <c r="AX54" s="113"/>
      <c r="AY54" s="113"/>
      <c r="AZ54" s="113"/>
      <c r="BA54" s="115"/>
      <c r="BB54" s="115"/>
      <c r="BC54" s="115"/>
      <c r="BD54" s="125" t="s">
        <v>114</v>
      </c>
      <c r="BE54" s="110"/>
      <c r="BF54" s="126"/>
      <c r="BG54" s="127" t="s">
        <v>82</v>
      </c>
      <c r="BH54" s="133"/>
      <c r="BI54" s="110"/>
      <c r="BJ54" s="4"/>
    </row>
    <row r="55" s="71" customFormat="true" ht="24" hidden="false" customHeight="true" outlineLevel="0" collapsed="false">
      <c r="A55" s="156" t="s">
        <v>259</v>
      </c>
      <c r="B55" s="156"/>
      <c r="C55" s="160" t="s">
        <v>75</v>
      </c>
      <c r="D55" s="124" t="s">
        <v>260</v>
      </c>
      <c r="E55" s="122"/>
      <c r="F55" s="113"/>
      <c r="G55" s="123"/>
      <c r="H55" s="133" t="s">
        <v>261</v>
      </c>
      <c r="I55" s="112"/>
      <c r="J55" s="113"/>
      <c r="K55" s="113"/>
      <c r="L55" s="113"/>
      <c r="M55" s="113"/>
      <c r="N55" s="115"/>
      <c r="O55" s="130"/>
      <c r="P55" s="118"/>
      <c r="Q55" s="118"/>
      <c r="R55" s="118"/>
      <c r="S55" s="118"/>
      <c r="T55" s="118"/>
      <c r="U55" s="118"/>
      <c r="V55" s="118" t="s">
        <v>79</v>
      </c>
      <c r="W55" s="118"/>
      <c r="X55" s="118"/>
      <c r="Y55" s="118"/>
      <c r="Z55" s="118"/>
      <c r="AA55" s="118"/>
      <c r="AB55" s="118"/>
      <c r="AC55" s="118"/>
      <c r="AD55" s="118"/>
      <c r="AE55" s="118"/>
      <c r="AF55" s="119"/>
      <c r="AG55" s="177" t="s">
        <v>120</v>
      </c>
      <c r="AH55" s="155" t="n">
        <v>29</v>
      </c>
      <c r="AI55" s="155" t="s">
        <v>81</v>
      </c>
      <c r="AJ55" s="155" t="s">
        <v>105</v>
      </c>
      <c r="AK55" s="155" t="s">
        <v>262</v>
      </c>
      <c r="AL55" s="155"/>
      <c r="AM55" s="122"/>
      <c r="AN55" s="113"/>
      <c r="AO55" s="113"/>
      <c r="AP55" s="123"/>
      <c r="AQ55" s="155" t="s">
        <v>173</v>
      </c>
      <c r="AR55" s="124" t="s">
        <v>263</v>
      </c>
      <c r="AS55" s="155" t="n">
        <v>3</v>
      </c>
      <c r="AT55" s="113"/>
      <c r="AU55" s="121" t="s">
        <v>14</v>
      </c>
      <c r="AV55" s="155" t="s">
        <v>85</v>
      </c>
      <c r="AW55" s="113"/>
      <c r="AX55" s="113"/>
      <c r="AY55" s="113"/>
      <c r="AZ55" s="113"/>
      <c r="BA55" s="115"/>
      <c r="BB55" s="115"/>
      <c r="BC55" s="115"/>
      <c r="BD55" s="125" t="s">
        <v>181</v>
      </c>
      <c r="BE55" s="110"/>
      <c r="BF55" s="126"/>
      <c r="BG55" s="127" t="s">
        <v>82</v>
      </c>
      <c r="BH55" s="133"/>
      <c r="BI55" s="110"/>
      <c r="BJ55" s="4"/>
    </row>
    <row r="56" s="71" customFormat="true" ht="24" hidden="false" customHeight="true" outlineLevel="0" collapsed="false">
      <c r="A56" s="156" t="s">
        <v>264</v>
      </c>
      <c r="B56" s="156"/>
      <c r="C56" s="72"/>
      <c r="D56" s="107" t="s">
        <v>76</v>
      </c>
      <c r="E56" s="122"/>
      <c r="F56" s="113"/>
      <c r="G56" s="123"/>
      <c r="H56" s="133" t="s">
        <v>265</v>
      </c>
      <c r="I56" s="112"/>
      <c r="J56" s="113"/>
      <c r="K56" s="113"/>
      <c r="L56" s="113"/>
      <c r="M56" s="113"/>
      <c r="N56" s="115"/>
      <c r="O56" s="130"/>
      <c r="P56" s="118"/>
      <c r="Q56" s="118"/>
      <c r="R56" s="118"/>
      <c r="S56" s="118"/>
      <c r="T56" s="118"/>
      <c r="U56" s="118"/>
      <c r="V56" s="118" t="s">
        <v>79</v>
      </c>
      <c r="W56" s="118"/>
      <c r="X56" s="118"/>
      <c r="Y56" s="118"/>
      <c r="Z56" s="118"/>
      <c r="AA56" s="118"/>
      <c r="AB56" s="118"/>
      <c r="AC56" s="118"/>
      <c r="AD56" s="118"/>
      <c r="AE56" s="118"/>
      <c r="AF56" s="119"/>
      <c r="AG56" s="159" t="s">
        <v>80</v>
      </c>
      <c r="AH56" s="155" t="n">
        <v>38</v>
      </c>
      <c r="AI56" s="155" t="s">
        <v>81</v>
      </c>
      <c r="AJ56" s="155"/>
      <c r="AK56" s="155"/>
      <c r="AL56" s="155"/>
      <c r="AM56" s="122"/>
      <c r="AN56" s="113"/>
      <c r="AO56" s="113"/>
      <c r="AP56" s="123"/>
      <c r="AQ56" s="155" t="s">
        <v>146</v>
      </c>
      <c r="AR56" s="121" t="s">
        <v>84</v>
      </c>
      <c r="AS56" s="155" t="n">
        <v>1</v>
      </c>
      <c r="AT56" s="113"/>
      <c r="AU56" s="121" t="s">
        <v>266</v>
      </c>
      <c r="AV56" s="155" t="s">
        <v>85</v>
      </c>
      <c r="AW56" s="113"/>
      <c r="AX56" s="113"/>
      <c r="AY56" s="113"/>
      <c r="AZ56" s="113"/>
      <c r="BA56" s="115"/>
      <c r="BB56" s="115"/>
      <c r="BC56" s="115"/>
      <c r="BD56" s="125" t="s">
        <v>267</v>
      </c>
      <c r="BE56" s="110"/>
      <c r="BF56" s="126"/>
      <c r="BG56" s="127" t="s">
        <v>82</v>
      </c>
      <c r="BH56" s="133"/>
      <c r="BI56" s="110"/>
      <c r="BJ56" s="4" t="s">
        <v>115</v>
      </c>
    </row>
    <row r="57" s="71" customFormat="true" ht="24" hidden="false" customHeight="true" outlineLevel="0" collapsed="false">
      <c r="A57" s="156" t="s">
        <v>268</v>
      </c>
      <c r="B57" s="156"/>
      <c r="C57" s="72"/>
      <c r="D57" s="152" t="s">
        <v>116</v>
      </c>
      <c r="E57" s="88"/>
      <c r="F57" s="80"/>
      <c r="G57" s="89"/>
      <c r="H57" s="150" t="s">
        <v>269</v>
      </c>
      <c r="I57" s="79"/>
      <c r="J57" s="80"/>
      <c r="K57" s="80"/>
      <c r="L57" s="80"/>
      <c r="M57" s="80"/>
      <c r="N57" s="82"/>
      <c r="O57" s="144"/>
      <c r="P57" s="145"/>
      <c r="Q57" s="145"/>
      <c r="R57" s="145"/>
      <c r="S57" s="145"/>
      <c r="T57" s="145"/>
      <c r="U57" s="145" t="s">
        <v>79</v>
      </c>
      <c r="V57" s="145"/>
      <c r="W57" s="145"/>
      <c r="X57" s="145"/>
      <c r="Y57" s="145"/>
      <c r="Z57" s="145"/>
      <c r="AA57" s="145"/>
      <c r="AB57" s="145" t="s">
        <v>78</v>
      </c>
      <c r="AC57" s="145"/>
      <c r="AD57" s="145"/>
      <c r="AE57" s="145"/>
      <c r="AF57" s="85"/>
      <c r="AG57" s="158" t="s">
        <v>80</v>
      </c>
      <c r="AH57" s="152" t="n">
        <v>39</v>
      </c>
      <c r="AI57" s="152" t="s">
        <v>104</v>
      </c>
      <c r="AJ57" s="152" t="s">
        <v>105</v>
      </c>
      <c r="AK57" s="152" t="s">
        <v>106</v>
      </c>
      <c r="AL57" s="152"/>
      <c r="AM57" s="88"/>
      <c r="AN57" s="80"/>
      <c r="AO57" s="80"/>
      <c r="AP57" s="89"/>
      <c r="AQ57" s="152" t="s">
        <v>99</v>
      </c>
      <c r="AR57" s="87" t="s">
        <v>270</v>
      </c>
      <c r="AS57" s="152" t="n">
        <v>3</v>
      </c>
      <c r="AT57" s="80"/>
      <c r="AU57" s="87" t="s">
        <v>152</v>
      </c>
      <c r="AV57" s="87" t="s">
        <v>271</v>
      </c>
      <c r="AW57" s="80"/>
      <c r="AX57" s="80"/>
      <c r="AY57" s="80"/>
      <c r="AZ57" s="80"/>
      <c r="BA57" s="82"/>
      <c r="BB57" s="82"/>
      <c r="BC57" s="82"/>
      <c r="BD57" s="100" t="s">
        <v>272</v>
      </c>
      <c r="BE57" s="91"/>
      <c r="BF57" s="92"/>
      <c r="BG57" s="93"/>
      <c r="BH57" s="150" t="s">
        <v>273</v>
      </c>
      <c r="BI57" s="91"/>
      <c r="BJ57" s="4" t="s">
        <v>157</v>
      </c>
    </row>
    <row r="58" s="71" customFormat="true" ht="24" hidden="false" customHeight="true" outlineLevel="0" collapsed="false">
      <c r="A58" s="156" t="s">
        <v>274</v>
      </c>
      <c r="B58" s="156"/>
      <c r="C58" s="72"/>
      <c r="D58" s="107" t="s">
        <v>76</v>
      </c>
      <c r="E58" s="122"/>
      <c r="F58" s="113"/>
      <c r="G58" s="123"/>
      <c r="H58" s="133" t="s">
        <v>275</v>
      </c>
      <c r="I58" s="112"/>
      <c r="J58" s="113"/>
      <c r="K58" s="113"/>
      <c r="L58" s="113"/>
      <c r="M58" s="113"/>
      <c r="N58" s="115"/>
      <c r="O58" s="130"/>
      <c r="P58" s="118" t="s">
        <v>78</v>
      </c>
      <c r="Q58" s="118"/>
      <c r="R58" s="118" t="s">
        <v>78</v>
      </c>
      <c r="S58" s="118"/>
      <c r="T58" s="118"/>
      <c r="U58" s="118"/>
      <c r="V58" s="118" t="s">
        <v>79</v>
      </c>
      <c r="W58" s="118"/>
      <c r="X58" s="118"/>
      <c r="Y58" s="118"/>
      <c r="Z58" s="118"/>
      <c r="AA58" s="118"/>
      <c r="AB58" s="118"/>
      <c r="AC58" s="118"/>
      <c r="AD58" s="118"/>
      <c r="AE58" s="118"/>
      <c r="AF58" s="119"/>
      <c r="AG58" s="159" t="s">
        <v>80</v>
      </c>
      <c r="AH58" s="155" t="n">
        <v>29</v>
      </c>
      <c r="AI58" s="155" t="s">
        <v>104</v>
      </c>
      <c r="AJ58" s="155" t="s">
        <v>79</v>
      </c>
      <c r="AK58" s="155"/>
      <c r="AL58" s="155"/>
      <c r="AM58" s="122"/>
      <c r="AN58" s="113"/>
      <c r="AO58" s="113"/>
      <c r="AP58" s="123"/>
      <c r="AQ58" s="155" t="s">
        <v>83</v>
      </c>
      <c r="AR58" s="121" t="s">
        <v>84</v>
      </c>
      <c r="AS58" s="155" t="n">
        <v>1</v>
      </c>
      <c r="AT58" s="113"/>
      <c r="AU58" s="121" t="s">
        <v>276</v>
      </c>
      <c r="AV58" s="155" t="s">
        <v>85</v>
      </c>
      <c r="AW58" s="113"/>
      <c r="AX58" s="113"/>
      <c r="AY58" s="113"/>
      <c r="AZ58" s="113"/>
      <c r="BA58" s="115"/>
      <c r="BB58" s="115"/>
      <c r="BC58" s="115"/>
      <c r="BD58" s="125" t="s">
        <v>245</v>
      </c>
      <c r="BE58" s="110"/>
      <c r="BF58" s="126"/>
      <c r="BG58" s="127" t="s">
        <v>82</v>
      </c>
      <c r="BH58" s="133"/>
      <c r="BI58" s="110"/>
      <c r="BJ58" s="4"/>
    </row>
    <row r="59" s="71" customFormat="true" ht="24" hidden="false" customHeight="true" outlineLevel="0" collapsed="false">
      <c r="A59" s="156" t="s">
        <v>277</v>
      </c>
      <c r="B59" s="156"/>
      <c r="C59" s="72"/>
      <c r="D59" s="152" t="s">
        <v>96</v>
      </c>
      <c r="E59" s="88"/>
      <c r="F59" s="80"/>
      <c r="G59" s="89"/>
      <c r="H59" s="150" t="s">
        <v>278</v>
      </c>
      <c r="I59" s="79"/>
      <c r="J59" s="80"/>
      <c r="K59" s="80"/>
      <c r="L59" s="80"/>
      <c r="M59" s="80"/>
      <c r="N59" s="82"/>
      <c r="O59" s="144"/>
      <c r="P59" s="145" t="s">
        <v>78</v>
      </c>
      <c r="Q59" s="145"/>
      <c r="R59" s="145"/>
      <c r="S59" s="145"/>
      <c r="T59" s="145"/>
      <c r="U59" s="145" t="s">
        <v>78</v>
      </c>
      <c r="V59" s="145" t="s">
        <v>79</v>
      </c>
      <c r="W59" s="145"/>
      <c r="X59" s="145"/>
      <c r="Y59" s="145"/>
      <c r="Z59" s="145"/>
      <c r="AA59" s="145"/>
      <c r="AB59" s="145"/>
      <c r="AC59" s="145"/>
      <c r="AD59" s="145"/>
      <c r="AE59" s="145"/>
      <c r="AF59" s="85"/>
      <c r="AG59" s="158" t="s">
        <v>80</v>
      </c>
      <c r="AH59" s="152" t="n">
        <v>28</v>
      </c>
      <c r="AI59" s="152" t="s">
        <v>104</v>
      </c>
      <c r="AJ59" s="152" t="s">
        <v>79</v>
      </c>
      <c r="AK59" s="152" t="s">
        <v>79</v>
      </c>
      <c r="AL59" s="152" t="s">
        <v>82</v>
      </c>
      <c r="AM59" s="88"/>
      <c r="AN59" s="80"/>
      <c r="AO59" s="80"/>
      <c r="AP59" s="89"/>
      <c r="AQ59" s="152" t="s">
        <v>112</v>
      </c>
      <c r="AR59" s="87" t="s">
        <v>279</v>
      </c>
      <c r="AS59" s="152" t="n">
        <v>1</v>
      </c>
      <c r="AT59" s="80"/>
      <c r="AU59" s="87" t="s">
        <v>119</v>
      </c>
      <c r="AV59" s="152" t="s">
        <v>85</v>
      </c>
      <c r="AW59" s="80"/>
      <c r="AX59" s="80"/>
      <c r="AY59" s="80"/>
      <c r="AZ59" s="80"/>
      <c r="BA59" s="82"/>
      <c r="BB59" s="82"/>
      <c r="BC59" s="82"/>
      <c r="BD59" s="100" t="s">
        <v>93</v>
      </c>
      <c r="BE59" s="91"/>
      <c r="BF59" s="92"/>
      <c r="BG59" s="93"/>
      <c r="BH59" s="150" t="s">
        <v>280</v>
      </c>
      <c r="BI59" s="91"/>
      <c r="BJ59" s="4"/>
    </row>
    <row r="60" s="71" customFormat="true" ht="24" hidden="false" customHeight="true" outlineLevel="0" collapsed="false">
      <c r="A60" s="156" t="s">
        <v>281</v>
      </c>
      <c r="B60" s="156"/>
      <c r="C60" s="160" t="s">
        <v>136</v>
      </c>
      <c r="D60" s="155" t="s">
        <v>121</v>
      </c>
      <c r="E60" s="122"/>
      <c r="F60" s="113"/>
      <c r="G60" s="123"/>
      <c r="H60" s="133" t="s">
        <v>282</v>
      </c>
      <c r="I60" s="112"/>
      <c r="J60" s="113"/>
      <c r="K60" s="113"/>
      <c r="L60" s="113"/>
      <c r="M60" s="113"/>
      <c r="N60" s="115"/>
      <c r="O60" s="130"/>
      <c r="P60" s="118" t="s">
        <v>79</v>
      </c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9"/>
      <c r="AG60" s="154" t="s">
        <v>120</v>
      </c>
      <c r="AH60" s="155" t="n">
        <v>51</v>
      </c>
      <c r="AI60" s="155" t="s">
        <v>81</v>
      </c>
      <c r="AJ60" s="155"/>
      <c r="AK60" s="155"/>
      <c r="AL60" s="155"/>
      <c r="AM60" s="122"/>
      <c r="AN60" s="113"/>
      <c r="AO60" s="113"/>
      <c r="AP60" s="123"/>
      <c r="AQ60" s="155" t="s">
        <v>257</v>
      </c>
      <c r="AR60" s="121" t="s">
        <v>283</v>
      </c>
      <c r="AS60" s="155" t="n">
        <v>3</v>
      </c>
      <c r="AT60" s="113"/>
      <c r="AU60" s="121" t="s">
        <v>26</v>
      </c>
      <c r="AV60" s="155" t="s">
        <v>284</v>
      </c>
      <c r="AW60" s="113"/>
      <c r="AX60" s="113"/>
      <c r="AY60" s="113"/>
      <c r="AZ60" s="113"/>
      <c r="BA60" s="115"/>
      <c r="BB60" s="115"/>
      <c r="BC60" s="115"/>
      <c r="BD60" s="125" t="s">
        <v>93</v>
      </c>
      <c r="BE60" s="110"/>
      <c r="BF60" s="126"/>
      <c r="BG60" s="127" t="s">
        <v>82</v>
      </c>
      <c r="BH60" s="133"/>
      <c r="BI60" s="110"/>
      <c r="BJ60" s="4"/>
    </row>
    <row r="61" s="71" customFormat="true" ht="24" hidden="false" customHeight="true" outlineLevel="0" collapsed="false">
      <c r="A61" s="156" t="s">
        <v>285</v>
      </c>
      <c r="B61" s="156"/>
      <c r="C61" s="72"/>
      <c r="D61" s="87" t="s">
        <v>116</v>
      </c>
      <c r="E61" s="88"/>
      <c r="F61" s="80"/>
      <c r="G61" s="89"/>
      <c r="H61" s="150" t="s">
        <v>286</v>
      </c>
      <c r="I61" s="79"/>
      <c r="J61" s="80"/>
      <c r="K61" s="80"/>
      <c r="L61" s="80"/>
      <c r="M61" s="80"/>
      <c r="N61" s="82"/>
      <c r="O61" s="144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 t="s">
        <v>79</v>
      </c>
      <c r="AC61" s="145"/>
      <c r="AD61" s="145"/>
      <c r="AE61" s="145"/>
      <c r="AF61" s="85"/>
      <c r="AG61" s="158" t="s">
        <v>80</v>
      </c>
      <c r="AH61" s="152" t="n">
        <v>37</v>
      </c>
      <c r="AI61" s="152"/>
      <c r="AJ61" s="152"/>
      <c r="AK61" s="152"/>
      <c r="AL61" s="152"/>
      <c r="AM61" s="88"/>
      <c r="AN61" s="80"/>
      <c r="AO61" s="80"/>
      <c r="AP61" s="89"/>
      <c r="AQ61" s="152" t="s">
        <v>257</v>
      </c>
      <c r="AR61" s="87" t="s">
        <v>138</v>
      </c>
      <c r="AS61" s="152" t="n">
        <v>1</v>
      </c>
      <c r="AT61" s="80"/>
      <c r="AU61" s="178" t="s">
        <v>287</v>
      </c>
      <c r="AV61" s="152" t="s">
        <v>85</v>
      </c>
      <c r="AW61" s="80"/>
      <c r="AX61" s="80"/>
      <c r="AY61" s="80"/>
      <c r="AZ61" s="80"/>
      <c r="BA61" s="82"/>
      <c r="BB61" s="82"/>
      <c r="BC61" s="82"/>
      <c r="BD61" s="100" t="s">
        <v>288</v>
      </c>
      <c r="BE61" s="91"/>
      <c r="BF61" s="92"/>
      <c r="BG61" s="93"/>
      <c r="BH61" s="150" t="s">
        <v>289</v>
      </c>
      <c r="BI61" s="91"/>
      <c r="BJ61" s="4"/>
    </row>
    <row r="62" s="71" customFormat="true" ht="24" hidden="false" customHeight="true" outlineLevel="0" collapsed="false">
      <c r="A62" s="156" t="s">
        <v>290</v>
      </c>
      <c r="B62" s="156"/>
      <c r="C62" s="72"/>
      <c r="D62" s="152" t="s">
        <v>141</v>
      </c>
      <c r="E62" s="88"/>
      <c r="F62" s="80"/>
      <c r="G62" s="89"/>
      <c r="H62" s="150" t="s">
        <v>291</v>
      </c>
      <c r="I62" s="79"/>
      <c r="J62" s="80"/>
      <c r="K62" s="80"/>
      <c r="L62" s="80"/>
      <c r="M62" s="80"/>
      <c r="N62" s="82"/>
      <c r="O62" s="144"/>
      <c r="P62" s="145"/>
      <c r="Q62" s="145"/>
      <c r="R62" s="145"/>
      <c r="S62" s="145"/>
      <c r="T62" s="145"/>
      <c r="U62" s="145"/>
      <c r="V62" s="145" t="s">
        <v>79</v>
      </c>
      <c r="W62" s="145"/>
      <c r="X62" s="145"/>
      <c r="Y62" s="145"/>
      <c r="Z62" s="145"/>
      <c r="AA62" s="145"/>
      <c r="AB62" s="145"/>
      <c r="AC62" s="145"/>
      <c r="AD62" s="145"/>
      <c r="AE62" s="145"/>
      <c r="AF62" s="85"/>
      <c r="AG62" s="158" t="s">
        <v>80</v>
      </c>
      <c r="AH62" s="152" t="n">
        <v>24</v>
      </c>
      <c r="AI62" s="152" t="s">
        <v>81</v>
      </c>
      <c r="AJ62" s="152" t="s">
        <v>105</v>
      </c>
      <c r="AK62" s="152" t="s">
        <v>106</v>
      </c>
      <c r="AL62" s="152" t="s">
        <v>91</v>
      </c>
      <c r="AM62" s="88"/>
      <c r="AN62" s="80"/>
      <c r="AO62" s="80"/>
      <c r="AP62" s="89"/>
      <c r="AQ62" s="152" t="s">
        <v>143</v>
      </c>
      <c r="AR62" s="152" t="s">
        <v>144</v>
      </c>
      <c r="AS62" s="152" t="s">
        <v>292</v>
      </c>
      <c r="AT62" s="80"/>
      <c r="AU62" s="87" t="s">
        <v>209</v>
      </c>
      <c r="AV62" s="152" t="s">
        <v>85</v>
      </c>
      <c r="AW62" s="80"/>
      <c r="AX62" s="80"/>
      <c r="AY62" s="80"/>
      <c r="AZ62" s="80"/>
      <c r="BA62" s="82"/>
      <c r="BB62" s="82"/>
      <c r="BC62" s="82"/>
      <c r="BD62" s="100" t="s">
        <v>229</v>
      </c>
      <c r="BE62" s="91"/>
      <c r="BF62" s="92"/>
      <c r="BG62" s="93"/>
      <c r="BH62" s="150" t="s">
        <v>293</v>
      </c>
      <c r="BI62" s="91"/>
      <c r="BJ62" s="4"/>
    </row>
    <row r="63" s="71" customFormat="true" ht="24" hidden="false" customHeight="true" outlineLevel="0" collapsed="false">
      <c r="A63" s="156" t="s">
        <v>294</v>
      </c>
      <c r="B63" s="156"/>
      <c r="C63" s="72"/>
      <c r="D63" s="155" t="s">
        <v>260</v>
      </c>
      <c r="E63" s="122"/>
      <c r="F63" s="113"/>
      <c r="G63" s="123"/>
      <c r="H63" s="133" t="s">
        <v>295</v>
      </c>
      <c r="I63" s="112"/>
      <c r="J63" s="113"/>
      <c r="K63" s="113"/>
      <c r="L63" s="113"/>
      <c r="M63" s="113"/>
      <c r="N63" s="115"/>
      <c r="O63" s="130"/>
      <c r="P63" s="118" t="s">
        <v>78</v>
      </c>
      <c r="Q63" s="118"/>
      <c r="R63" s="118"/>
      <c r="S63" s="118"/>
      <c r="T63" s="118"/>
      <c r="U63" s="118"/>
      <c r="V63" s="118" t="s">
        <v>79</v>
      </c>
      <c r="W63" s="118"/>
      <c r="X63" s="118"/>
      <c r="Y63" s="118"/>
      <c r="Z63" s="118"/>
      <c r="AA63" s="118"/>
      <c r="AB63" s="118"/>
      <c r="AC63" s="118"/>
      <c r="AD63" s="118"/>
      <c r="AE63" s="118"/>
      <c r="AF63" s="119"/>
      <c r="AG63" s="154" t="s">
        <v>80</v>
      </c>
      <c r="AH63" s="155" t="n">
        <v>27</v>
      </c>
      <c r="AI63" s="155"/>
      <c r="AJ63" s="155"/>
      <c r="AK63" s="155"/>
      <c r="AL63" s="155"/>
      <c r="AM63" s="122"/>
      <c r="AN63" s="113"/>
      <c r="AO63" s="113"/>
      <c r="AP63" s="123"/>
      <c r="AQ63" s="155" t="s">
        <v>123</v>
      </c>
      <c r="AR63" s="121" t="s">
        <v>263</v>
      </c>
      <c r="AS63" s="155" t="n">
        <v>2</v>
      </c>
      <c r="AT63" s="113"/>
      <c r="AU63" s="121" t="s">
        <v>209</v>
      </c>
      <c r="AV63" s="155" t="s">
        <v>85</v>
      </c>
      <c r="AW63" s="113"/>
      <c r="AX63" s="113"/>
      <c r="AY63" s="113"/>
      <c r="AZ63" s="113"/>
      <c r="BA63" s="115"/>
      <c r="BB63" s="115"/>
      <c r="BC63" s="115"/>
      <c r="BD63" s="125" t="s">
        <v>296</v>
      </c>
      <c r="BE63" s="110"/>
      <c r="BF63" s="126"/>
      <c r="BG63" s="127" t="s">
        <v>82</v>
      </c>
      <c r="BH63" s="133"/>
      <c r="BI63" s="110"/>
      <c r="BJ63" s="4"/>
    </row>
    <row r="64" s="71" customFormat="true" ht="24" hidden="false" customHeight="true" outlineLevel="0" collapsed="false">
      <c r="A64" s="156" t="s">
        <v>297</v>
      </c>
      <c r="B64" s="156"/>
      <c r="C64" s="72"/>
      <c r="D64" s="155" t="s">
        <v>141</v>
      </c>
      <c r="E64" s="122"/>
      <c r="F64" s="113"/>
      <c r="G64" s="123"/>
      <c r="H64" s="133" t="s">
        <v>298</v>
      </c>
      <c r="I64" s="112"/>
      <c r="J64" s="113"/>
      <c r="K64" s="113"/>
      <c r="L64" s="113"/>
      <c r="M64" s="113"/>
      <c r="N64" s="115"/>
      <c r="O64" s="130"/>
      <c r="P64" s="118"/>
      <c r="Q64" s="118"/>
      <c r="R64" s="118"/>
      <c r="S64" s="118"/>
      <c r="T64" s="118"/>
      <c r="U64" s="118"/>
      <c r="V64" s="118" t="s">
        <v>79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9"/>
      <c r="AG64" s="154" t="s">
        <v>80</v>
      </c>
      <c r="AH64" s="155" t="n">
        <v>25</v>
      </c>
      <c r="AI64" s="155" t="s">
        <v>104</v>
      </c>
      <c r="AJ64" s="155"/>
      <c r="AK64" s="155"/>
      <c r="AL64" s="155"/>
      <c r="AM64" s="122"/>
      <c r="AN64" s="113"/>
      <c r="AO64" s="113"/>
      <c r="AP64" s="123"/>
      <c r="AQ64" s="155" t="s">
        <v>143</v>
      </c>
      <c r="AR64" s="121" t="s">
        <v>144</v>
      </c>
      <c r="AS64" s="155" t="n">
        <v>1</v>
      </c>
      <c r="AT64" s="113"/>
      <c r="AU64" s="121" t="s">
        <v>152</v>
      </c>
      <c r="AV64" s="155"/>
      <c r="AW64" s="113"/>
      <c r="AX64" s="113"/>
      <c r="AY64" s="113"/>
      <c r="AZ64" s="113"/>
      <c r="BA64" s="115"/>
      <c r="BB64" s="115"/>
      <c r="BC64" s="115"/>
      <c r="BD64" s="125" t="s">
        <v>153</v>
      </c>
      <c r="BE64" s="110"/>
      <c r="BF64" s="126"/>
      <c r="BG64" s="127" t="s">
        <v>82</v>
      </c>
      <c r="BH64" s="133"/>
      <c r="BI64" s="110"/>
      <c r="BJ64" s="4"/>
    </row>
    <row r="65" s="71" customFormat="true" ht="24" hidden="false" customHeight="true" outlineLevel="0" collapsed="false">
      <c r="A65" s="156" t="s">
        <v>299</v>
      </c>
      <c r="B65" s="156"/>
      <c r="C65" s="72"/>
      <c r="D65" s="155" t="s">
        <v>96</v>
      </c>
      <c r="E65" s="122"/>
      <c r="F65" s="113"/>
      <c r="G65" s="123"/>
      <c r="H65" s="133" t="s">
        <v>295</v>
      </c>
      <c r="I65" s="112"/>
      <c r="J65" s="113"/>
      <c r="K65" s="113"/>
      <c r="L65" s="113"/>
      <c r="M65" s="113"/>
      <c r="N65" s="115"/>
      <c r="O65" s="130"/>
      <c r="P65" s="118"/>
      <c r="Q65" s="118"/>
      <c r="R65" s="118"/>
      <c r="S65" s="118"/>
      <c r="T65" s="118"/>
      <c r="U65" s="118"/>
      <c r="V65" s="118" t="s">
        <v>79</v>
      </c>
      <c r="W65" s="118"/>
      <c r="X65" s="118"/>
      <c r="Y65" s="118"/>
      <c r="Z65" s="118"/>
      <c r="AA65" s="118"/>
      <c r="AB65" s="118"/>
      <c r="AC65" s="118"/>
      <c r="AD65" s="118"/>
      <c r="AE65" s="118"/>
      <c r="AF65" s="119"/>
      <c r="AG65" s="159" t="s">
        <v>120</v>
      </c>
      <c r="AH65" s="155" t="n">
        <v>33</v>
      </c>
      <c r="AI65" s="155" t="s">
        <v>104</v>
      </c>
      <c r="AJ65" s="155" t="s">
        <v>105</v>
      </c>
      <c r="AK65" s="155" t="s">
        <v>106</v>
      </c>
      <c r="AL65" s="155" t="s">
        <v>91</v>
      </c>
      <c r="AM65" s="122"/>
      <c r="AN65" s="113"/>
      <c r="AO65" s="113"/>
      <c r="AP65" s="123"/>
      <c r="AQ65" s="155" t="s">
        <v>99</v>
      </c>
      <c r="AR65" s="121" t="s">
        <v>300</v>
      </c>
      <c r="AS65" s="155" t="n">
        <v>1</v>
      </c>
      <c r="AT65" s="113"/>
      <c r="AU65" s="121" t="s">
        <v>301</v>
      </c>
      <c r="AV65" s="155" t="s">
        <v>85</v>
      </c>
      <c r="AW65" s="113"/>
      <c r="AX65" s="113"/>
      <c r="AY65" s="113"/>
      <c r="AZ65" s="113"/>
      <c r="BA65" s="115"/>
      <c r="BB65" s="115"/>
      <c r="BC65" s="115"/>
      <c r="BD65" s="125" t="s">
        <v>245</v>
      </c>
      <c r="BE65" s="110"/>
      <c r="BF65" s="126"/>
      <c r="BG65" s="127" t="s">
        <v>82</v>
      </c>
      <c r="BH65" s="133"/>
      <c r="BI65" s="110"/>
      <c r="BJ65" s="4" t="s">
        <v>216</v>
      </c>
    </row>
    <row r="66" s="71" customFormat="true" ht="24" hidden="false" customHeight="true" outlineLevel="0" collapsed="false">
      <c r="A66" s="156" t="s">
        <v>302</v>
      </c>
      <c r="B66" s="156"/>
      <c r="C66" s="157"/>
      <c r="D66" s="152" t="s">
        <v>241</v>
      </c>
      <c r="E66" s="88"/>
      <c r="F66" s="80"/>
      <c r="G66" s="89"/>
      <c r="H66" s="150" t="s">
        <v>291</v>
      </c>
      <c r="I66" s="79"/>
      <c r="J66" s="80"/>
      <c r="K66" s="80"/>
      <c r="L66" s="80"/>
      <c r="M66" s="80"/>
      <c r="N66" s="82"/>
      <c r="O66" s="144"/>
      <c r="P66" s="145" t="s">
        <v>78</v>
      </c>
      <c r="Q66" s="145"/>
      <c r="R66" s="145"/>
      <c r="S66" s="145"/>
      <c r="T66" s="145"/>
      <c r="U66" s="145"/>
      <c r="V66" s="145" t="s">
        <v>79</v>
      </c>
      <c r="W66" s="145" t="s">
        <v>79</v>
      </c>
      <c r="X66" s="145"/>
      <c r="Y66" s="145"/>
      <c r="Z66" s="145"/>
      <c r="AA66" s="145"/>
      <c r="AB66" s="145"/>
      <c r="AC66" s="145"/>
      <c r="AD66" s="145"/>
      <c r="AE66" s="145"/>
      <c r="AF66" s="85"/>
      <c r="AG66" s="158" t="s">
        <v>80</v>
      </c>
      <c r="AH66" s="152"/>
      <c r="AI66" s="152"/>
      <c r="AJ66" s="152"/>
      <c r="AK66" s="152"/>
      <c r="AL66" s="152"/>
      <c r="AM66" s="88"/>
      <c r="AN66" s="80"/>
      <c r="AO66" s="80"/>
      <c r="AP66" s="89"/>
      <c r="AQ66" s="152" t="s">
        <v>303</v>
      </c>
      <c r="AR66" s="87" t="s">
        <v>304</v>
      </c>
      <c r="AS66" s="152" t="n">
        <v>2</v>
      </c>
      <c r="AT66" s="80"/>
      <c r="AU66" s="87"/>
      <c r="AV66" s="152"/>
      <c r="AW66" s="80"/>
      <c r="AX66" s="80"/>
      <c r="AY66" s="80"/>
      <c r="AZ66" s="80"/>
      <c r="BA66" s="82"/>
      <c r="BB66" s="82"/>
      <c r="BC66" s="82"/>
      <c r="BD66" s="100" t="s">
        <v>229</v>
      </c>
      <c r="BE66" s="91"/>
      <c r="BF66" s="92"/>
      <c r="BG66" s="93"/>
      <c r="BH66" s="150" t="s">
        <v>293</v>
      </c>
      <c r="BI66" s="91"/>
      <c r="BJ66" s="4" t="s">
        <v>305</v>
      </c>
    </row>
    <row r="67" s="71" customFormat="true" ht="24" hidden="false" customHeight="true" outlineLevel="0" collapsed="false">
      <c r="A67" s="156" t="s">
        <v>306</v>
      </c>
      <c r="B67" s="156"/>
      <c r="C67" s="72"/>
      <c r="D67" s="107" t="s">
        <v>76</v>
      </c>
      <c r="E67" s="122"/>
      <c r="F67" s="113"/>
      <c r="G67" s="123"/>
      <c r="H67" s="133" t="s">
        <v>307</v>
      </c>
      <c r="I67" s="112"/>
      <c r="J67" s="113"/>
      <c r="K67" s="113"/>
      <c r="L67" s="113"/>
      <c r="M67" s="113"/>
      <c r="N67" s="115"/>
      <c r="O67" s="130"/>
      <c r="P67" s="118"/>
      <c r="Q67" s="118"/>
      <c r="R67" s="118"/>
      <c r="S67" s="118"/>
      <c r="T67" s="118"/>
      <c r="U67" s="118" t="s">
        <v>79</v>
      </c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9"/>
      <c r="AG67" s="159" t="s">
        <v>120</v>
      </c>
      <c r="AH67" s="155" t="n">
        <v>48</v>
      </c>
      <c r="AI67" s="155"/>
      <c r="AJ67" s="155" t="s">
        <v>105</v>
      </c>
      <c r="AK67" s="155" t="s">
        <v>90</v>
      </c>
      <c r="AL67" s="155"/>
      <c r="AM67" s="122"/>
      <c r="AN67" s="113"/>
      <c r="AO67" s="113"/>
      <c r="AP67" s="123"/>
      <c r="AQ67" s="155" t="s">
        <v>130</v>
      </c>
      <c r="AR67" s="121" t="s">
        <v>84</v>
      </c>
      <c r="AS67" s="155" t="n">
        <v>3</v>
      </c>
      <c r="AT67" s="113"/>
      <c r="AU67" s="121" t="s">
        <v>239</v>
      </c>
      <c r="AV67" s="155" t="s">
        <v>85</v>
      </c>
      <c r="AW67" s="113"/>
      <c r="AX67" s="113"/>
      <c r="AY67" s="113"/>
      <c r="AZ67" s="113"/>
      <c r="BA67" s="115"/>
      <c r="BB67" s="115"/>
      <c r="BC67" s="115"/>
      <c r="BD67" s="125" t="s">
        <v>308</v>
      </c>
      <c r="BE67" s="110"/>
      <c r="BF67" s="126"/>
      <c r="BG67" s="127" t="s">
        <v>82</v>
      </c>
      <c r="BH67" s="133"/>
      <c r="BI67" s="110"/>
    </row>
    <row r="68" s="71" customFormat="true" ht="24" hidden="false" customHeight="true" outlineLevel="0" collapsed="false">
      <c r="A68" s="156" t="s">
        <v>309</v>
      </c>
      <c r="B68" s="156"/>
      <c r="C68" s="72"/>
      <c r="D68" s="152" t="s">
        <v>116</v>
      </c>
      <c r="E68" s="88"/>
      <c r="F68" s="80"/>
      <c r="G68" s="89"/>
      <c r="H68" s="150" t="s">
        <v>310</v>
      </c>
      <c r="I68" s="79"/>
      <c r="J68" s="80"/>
      <c r="K68" s="80"/>
      <c r="L68" s="80"/>
      <c r="M68" s="80"/>
      <c r="N68" s="82"/>
      <c r="O68" s="144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 t="s">
        <v>78</v>
      </c>
      <c r="AC68" s="145"/>
      <c r="AD68" s="145"/>
      <c r="AE68" s="145"/>
      <c r="AF68" s="85"/>
      <c r="AG68" s="158" t="s">
        <v>120</v>
      </c>
      <c r="AH68" s="152" t="n">
        <v>44</v>
      </c>
      <c r="AI68" s="152"/>
      <c r="AJ68" s="152" t="s">
        <v>105</v>
      </c>
      <c r="AK68" s="152" t="s">
        <v>177</v>
      </c>
      <c r="AL68" s="152"/>
      <c r="AM68" s="88"/>
      <c r="AN68" s="80"/>
      <c r="AO68" s="80"/>
      <c r="AP68" s="89"/>
      <c r="AQ68" s="152" t="s">
        <v>99</v>
      </c>
      <c r="AR68" s="87" t="s">
        <v>311</v>
      </c>
      <c r="AS68" s="152" t="n">
        <v>3</v>
      </c>
      <c r="AT68" s="80"/>
      <c r="AU68" s="87" t="s">
        <v>119</v>
      </c>
      <c r="AV68" s="152" t="s">
        <v>194</v>
      </c>
      <c r="AW68" s="80"/>
      <c r="AX68" s="80"/>
      <c r="AY68" s="80"/>
      <c r="AZ68" s="80"/>
      <c r="BA68" s="82"/>
      <c r="BB68" s="82"/>
      <c r="BC68" s="82"/>
      <c r="BD68" s="100" t="s">
        <v>229</v>
      </c>
      <c r="BE68" s="91"/>
      <c r="BF68" s="92"/>
      <c r="BG68" s="93"/>
      <c r="BH68" s="150" t="s">
        <v>293</v>
      </c>
      <c r="BI68" s="91"/>
      <c r="BJ68" s="4" t="s">
        <v>115</v>
      </c>
    </row>
    <row r="69" s="71" customFormat="true" ht="24" hidden="false" customHeight="true" outlineLevel="0" collapsed="false">
      <c r="A69" s="156" t="s">
        <v>312</v>
      </c>
      <c r="B69" s="156"/>
      <c r="C69" s="72"/>
      <c r="D69" s="107" t="s">
        <v>76</v>
      </c>
      <c r="E69" s="122"/>
      <c r="F69" s="113"/>
      <c r="G69" s="123"/>
      <c r="H69" s="133" t="s">
        <v>313</v>
      </c>
      <c r="I69" s="112"/>
      <c r="J69" s="113"/>
      <c r="K69" s="113"/>
      <c r="L69" s="113"/>
      <c r="M69" s="113"/>
      <c r="N69" s="115"/>
      <c r="O69" s="130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 t="s">
        <v>79</v>
      </c>
      <c r="AC69" s="118"/>
      <c r="AD69" s="118"/>
      <c r="AE69" s="118"/>
      <c r="AF69" s="119"/>
      <c r="AG69" s="159" t="s">
        <v>80</v>
      </c>
      <c r="AH69" s="155" t="n">
        <v>37</v>
      </c>
      <c r="AI69" s="155"/>
      <c r="AJ69" s="155" t="s">
        <v>105</v>
      </c>
      <c r="AK69" s="155" t="s">
        <v>106</v>
      </c>
      <c r="AL69" s="155"/>
      <c r="AM69" s="122"/>
      <c r="AN69" s="113"/>
      <c r="AO69" s="113"/>
      <c r="AP69" s="123"/>
      <c r="AQ69" s="155" t="s">
        <v>130</v>
      </c>
      <c r="AR69" s="121" t="s">
        <v>84</v>
      </c>
      <c r="AS69" s="155" t="n">
        <v>2</v>
      </c>
      <c r="AT69" s="113"/>
      <c r="AU69" s="121" t="s">
        <v>155</v>
      </c>
      <c r="AV69" s="155" t="s">
        <v>314</v>
      </c>
      <c r="AW69" s="113"/>
      <c r="AX69" s="113"/>
      <c r="AY69" s="113"/>
      <c r="AZ69" s="113"/>
      <c r="BA69" s="115"/>
      <c r="BB69" s="115"/>
      <c r="BC69" s="115"/>
      <c r="BD69" s="125" t="s">
        <v>267</v>
      </c>
      <c r="BE69" s="110"/>
      <c r="BF69" s="126"/>
      <c r="BG69" s="127" t="s">
        <v>82</v>
      </c>
      <c r="BH69" s="133"/>
      <c r="BI69" s="110"/>
      <c r="BJ69" s="4"/>
    </row>
    <row r="70" s="71" customFormat="true" ht="24" hidden="false" customHeight="true" outlineLevel="0" collapsed="false">
      <c r="A70" s="156" t="s">
        <v>315</v>
      </c>
      <c r="B70" s="156"/>
      <c r="C70" s="72"/>
      <c r="D70" s="152" t="s">
        <v>116</v>
      </c>
      <c r="E70" s="88"/>
      <c r="F70" s="80"/>
      <c r="G70" s="89"/>
      <c r="H70" s="150" t="s">
        <v>316</v>
      </c>
      <c r="I70" s="79"/>
      <c r="J70" s="80"/>
      <c r="K70" s="80"/>
      <c r="L70" s="80"/>
      <c r="M70" s="80"/>
      <c r="N70" s="82"/>
      <c r="O70" s="144"/>
      <c r="P70" s="145"/>
      <c r="Q70" s="145"/>
      <c r="R70" s="145" t="s">
        <v>79</v>
      </c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85"/>
      <c r="AG70" s="164" t="s">
        <v>120</v>
      </c>
      <c r="AH70" s="152" t="n">
        <v>36</v>
      </c>
      <c r="AI70" s="152" t="s">
        <v>81</v>
      </c>
      <c r="AJ70" s="152" t="s">
        <v>105</v>
      </c>
      <c r="AK70" s="152" t="s">
        <v>90</v>
      </c>
      <c r="AL70" s="152"/>
      <c r="AM70" s="88"/>
      <c r="AN70" s="80"/>
      <c r="AO70" s="80"/>
      <c r="AP70" s="89"/>
      <c r="AQ70" s="152" t="s">
        <v>112</v>
      </c>
      <c r="AR70" s="87" t="s">
        <v>138</v>
      </c>
      <c r="AS70" s="152" t="n">
        <v>1</v>
      </c>
      <c r="AT70" s="80"/>
      <c r="AU70" s="87" t="s">
        <v>152</v>
      </c>
      <c r="AV70" s="152" t="s">
        <v>233</v>
      </c>
      <c r="AW70" s="80"/>
      <c r="AX70" s="80"/>
      <c r="AY70" s="80"/>
      <c r="AZ70" s="80"/>
      <c r="BA70" s="82"/>
      <c r="BB70" s="82"/>
      <c r="BC70" s="82"/>
      <c r="BD70" s="100" t="s">
        <v>181</v>
      </c>
      <c r="BE70" s="91"/>
      <c r="BF70" s="92"/>
      <c r="BG70" s="93"/>
      <c r="BH70" s="150" t="s">
        <v>317</v>
      </c>
      <c r="BI70" s="91"/>
      <c r="BJ70" s="4" t="s">
        <v>318</v>
      </c>
    </row>
    <row r="71" s="71" customFormat="true" ht="24" hidden="false" customHeight="true" outlineLevel="0" collapsed="false">
      <c r="A71" s="156" t="s">
        <v>319</v>
      </c>
      <c r="B71" s="156"/>
      <c r="C71" s="72"/>
      <c r="D71" s="155" t="s">
        <v>255</v>
      </c>
      <c r="E71" s="122"/>
      <c r="F71" s="113"/>
      <c r="G71" s="123"/>
      <c r="H71" s="133" t="s">
        <v>320</v>
      </c>
      <c r="I71" s="112"/>
      <c r="J71" s="113"/>
      <c r="K71" s="113"/>
      <c r="L71" s="113"/>
      <c r="M71" s="113"/>
      <c r="N71" s="115"/>
      <c r="O71" s="130"/>
      <c r="P71" s="118"/>
      <c r="Q71" s="118"/>
      <c r="R71" s="118"/>
      <c r="S71" s="118"/>
      <c r="T71" s="118"/>
      <c r="U71" s="118"/>
      <c r="V71" s="118" t="s">
        <v>79</v>
      </c>
      <c r="W71" s="118"/>
      <c r="X71" s="118"/>
      <c r="Y71" s="118"/>
      <c r="Z71" s="118"/>
      <c r="AA71" s="118"/>
      <c r="AB71" s="118"/>
      <c r="AC71" s="118"/>
      <c r="AD71" s="118"/>
      <c r="AE71" s="118"/>
      <c r="AF71" s="119"/>
      <c r="AG71" s="154" t="s">
        <v>120</v>
      </c>
      <c r="AH71" s="155" t="n">
        <v>35</v>
      </c>
      <c r="AI71" s="155"/>
      <c r="AJ71" s="155" t="s">
        <v>105</v>
      </c>
      <c r="AK71" s="155" t="s">
        <v>106</v>
      </c>
      <c r="AL71" s="155"/>
      <c r="AM71" s="122"/>
      <c r="AN71" s="113"/>
      <c r="AO71" s="113"/>
      <c r="AP71" s="123"/>
      <c r="AQ71" s="155" t="s">
        <v>257</v>
      </c>
      <c r="AR71" s="121" t="s">
        <v>321</v>
      </c>
      <c r="AS71" s="155" t="n">
        <v>1</v>
      </c>
      <c r="AT71" s="113"/>
      <c r="AU71" s="121" t="s">
        <v>152</v>
      </c>
      <c r="AV71" s="155" t="s">
        <v>85</v>
      </c>
      <c r="AW71" s="113"/>
      <c r="AX71" s="113"/>
      <c r="AY71" s="113"/>
      <c r="AZ71" s="113"/>
      <c r="BA71" s="115"/>
      <c r="BB71" s="115"/>
      <c r="BC71" s="115"/>
      <c r="BD71" s="125" t="s">
        <v>181</v>
      </c>
      <c r="BE71" s="110"/>
      <c r="BF71" s="126"/>
      <c r="BG71" s="127" t="s">
        <v>82</v>
      </c>
      <c r="BH71" s="133"/>
      <c r="BI71" s="110"/>
      <c r="BJ71" s="4" t="s">
        <v>216</v>
      </c>
    </row>
    <row r="72" s="71" customFormat="true" ht="24" hidden="false" customHeight="true" outlineLevel="0" collapsed="false">
      <c r="A72" s="156" t="s">
        <v>322</v>
      </c>
      <c r="B72" s="156"/>
      <c r="C72" s="72"/>
      <c r="D72" s="155" t="s">
        <v>141</v>
      </c>
      <c r="E72" s="122"/>
      <c r="F72" s="113"/>
      <c r="G72" s="123"/>
      <c r="H72" s="133" t="s">
        <v>323</v>
      </c>
      <c r="I72" s="112"/>
      <c r="J72" s="113"/>
      <c r="K72" s="113"/>
      <c r="L72" s="113"/>
      <c r="M72" s="113"/>
      <c r="N72" s="115"/>
      <c r="O72" s="130"/>
      <c r="P72" s="118"/>
      <c r="Q72" s="118"/>
      <c r="R72" s="118" t="s">
        <v>78</v>
      </c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9"/>
      <c r="AG72" s="154" t="s">
        <v>80</v>
      </c>
      <c r="AH72" s="155" t="n">
        <v>48</v>
      </c>
      <c r="AI72" s="155" t="s">
        <v>104</v>
      </c>
      <c r="AJ72" s="155"/>
      <c r="AK72" s="155"/>
      <c r="AL72" s="155"/>
      <c r="AM72" s="122"/>
      <c r="AN72" s="113"/>
      <c r="AO72" s="113"/>
      <c r="AP72" s="123"/>
      <c r="AQ72" s="155" t="s">
        <v>151</v>
      </c>
      <c r="AR72" s="121" t="s">
        <v>144</v>
      </c>
      <c r="AS72" s="155" t="n">
        <v>1</v>
      </c>
      <c r="AT72" s="113"/>
      <c r="AU72" s="121" t="s">
        <v>209</v>
      </c>
      <c r="AV72" s="155"/>
      <c r="AW72" s="113"/>
      <c r="AX72" s="113"/>
      <c r="AY72" s="113"/>
      <c r="AZ72" s="113"/>
      <c r="BA72" s="115"/>
      <c r="BB72" s="115"/>
      <c r="BC72" s="115"/>
      <c r="BD72" s="125" t="s">
        <v>210</v>
      </c>
      <c r="BE72" s="110"/>
      <c r="BF72" s="126"/>
      <c r="BG72" s="127" t="s">
        <v>82</v>
      </c>
      <c r="BH72" s="133"/>
      <c r="BI72" s="110"/>
      <c r="BJ72" s="4" t="s">
        <v>318</v>
      </c>
    </row>
    <row r="73" s="71" customFormat="true" ht="24" hidden="false" customHeight="true" outlineLevel="0" collapsed="false">
      <c r="A73" s="156" t="s">
        <v>324</v>
      </c>
      <c r="B73" s="156"/>
      <c r="C73" s="72"/>
      <c r="D73" s="155" t="s">
        <v>96</v>
      </c>
      <c r="E73" s="122"/>
      <c r="F73" s="113"/>
      <c r="G73" s="123"/>
      <c r="H73" s="133" t="s">
        <v>325</v>
      </c>
      <c r="I73" s="112"/>
      <c r="J73" s="113"/>
      <c r="K73" s="113"/>
      <c r="L73" s="113"/>
      <c r="M73" s="113"/>
      <c r="N73" s="115"/>
      <c r="O73" s="130"/>
      <c r="P73" s="118"/>
      <c r="Q73" s="118"/>
      <c r="R73" s="118"/>
      <c r="S73" s="118"/>
      <c r="T73" s="118"/>
      <c r="U73" s="118" t="s">
        <v>79</v>
      </c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9"/>
      <c r="AG73" s="159" t="s">
        <v>120</v>
      </c>
      <c r="AH73" s="155" t="n">
        <v>27</v>
      </c>
      <c r="AI73" s="155" t="s">
        <v>104</v>
      </c>
      <c r="AJ73" s="155" t="s">
        <v>105</v>
      </c>
      <c r="AK73" s="155" t="s">
        <v>326</v>
      </c>
      <c r="AL73" s="155"/>
      <c r="AM73" s="122"/>
      <c r="AN73" s="113"/>
      <c r="AO73" s="113"/>
      <c r="AP73" s="123"/>
      <c r="AQ73" s="155" t="s">
        <v>160</v>
      </c>
      <c r="AR73" s="121" t="s">
        <v>300</v>
      </c>
      <c r="AS73" s="155" t="n">
        <v>2</v>
      </c>
      <c r="AT73" s="113"/>
      <c r="AU73" s="121" t="s">
        <v>213</v>
      </c>
      <c r="AV73" s="155" t="s">
        <v>85</v>
      </c>
      <c r="AW73" s="113"/>
      <c r="AX73" s="113"/>
      <c r="AY73" s="113"/>
      <c r="AZ73" s="113"/>
      <c r="BA73" s="115"/>
      <c r="BB73" s="115"/>
      <c r="BC73" s="115"/>
      <c r="BD73" s="125" t="s">
        <v>308</v>
      </c>
      <c r="BE73" s="110"/>
      <c r="BF73" s="126"/>
      <c r="BG73" s="127" t="s">
        <v>82</v>
      </c>
      <c r="BH73" s="133"/>
      <c r="BI73" s="110"/>
      <c r="BJ73" s="4"/>
    </row>
    <row r="74" s="71" customFormat="true" ht="24" hidden="false" customHeight="true" outlineLevel="0" collapsed="false">
      <c r="A74" s="156" t="s">
        <v>327</v>
      </c>
      <c r="B74" s="156"/>
      <c r="C74" s="72"/>
      <c r="D74" s="155" t="s">
        <v>255</v>
      </c>
      <c r="E74" s="122"/>
      <c r="F74" s="113"/>
      <c r="G74" s="123"/>
      <c r="H74" s="133" t="s">
        <v>328</v>
      </c>
      <c r="I74" s="112"/>
      <c r="J74" s="113"/>
      <c r="K74" s="113"/>
      <c r="L74" s="113"/>
      <c r="M74" s="113"/>
      <c r="N74" s="115"/>
      <c r="O74" s="130"/>
      <c r="P74" s="118"/>
      <c r="Q74" s="118"/>
      <c r="R74" s="118"/>
      <c r="S74" s="118"/>
      <c r="T74" s="118"/>
      <c r="U74" s="118" t="s">
        <v>79</v>
      </c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9"/>
      <c r="AG74" s="159" t="s">
        <v>80</v>
      </c>
      <c r="AH74" s="155" t="n">
        <v>30</v>
      </c>
      <c r="AI74" s="155"/>
      <c r="AJ74" s="155" t="s">
        <v>105</v>
      </c>
      <c r="AK74" s="155" t="s">
        <v>79</v>
      </c>
      <c r="AL74" s="155" t="s">
        <v>91</v>
      </c>
      <c r="AM74" s="122"/>
      <c r="AN74" s="113"/>
      <c r="AO74" s="113"/>
      <c r="AP74" s="123"/>
      <c r="AQ74" s="155" t="s">
        <v>123</v>
      </c>
      <c r="AR74" s="121" t="s">
        <v>329</v>
      </c>
      <c r="AS74" s="155" t="n">
        <v>6</v>
      </c>
      <c r="AT74" s="113"/>
      <c r="AU74" s="121" t="s">
        <v>119</v>
      </c>
      <c r="AV74" s="155" t="s">
        <v>85</v>
      </c>
      <c r="AW74" s="113"/>
      <c r="AX74" s="113"/>
      <c r="AY74" s="113"/>
      <c r="AZ74" s="113"/>
      <c r="BA74" s="115"/>
      <c r="BB74" s="115"/>
      <c r="BC74" s="115"/>
      <c r="BD74" s="125" t="s">
        <v>308</v>
      </c>
      <c r="BE74" s="110"/>
      <c r="BF74" s="126"/>
      <c r="BG74" s="127" t="s">
        <v>82</v>
      </c>
      <c r="BH74" s="133"/>
      <c r="BI74" s="110"/>
      <c r="BJ74" s="4"/>
    </row>
    <row r="75" s="71" customFormat="true" ht="24" hidden="false" customHeight="true" outlineLevel="0" collapsed="false">
      <c r="A75" s="156" t="s">
        <v>330</v>
      </c>
      <c r="B75" s="156"/>
      <c r="C75" s="72"/>
      <c r="D75" s="152" t="s">
        <v>255</v>
      </c>
      <c r="E75" s="88"/>
      <c r="F75" s="80"/>
      <c r="G75" s="89"/>
      <c r="H75" s="150" t="s">
        <v>328</v>
      </c>
      <c r="I75" s="79"/>
      <c r="J75" s="80"/>
      <c r="K75" s="80"/>
      <c r="L75" s="80"/>
      <c r="M75" s="80"/>
      <c r="N75" s="82"/>
      <c r="O75" s="144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85"/>
      <c r="AG75" s="164" t="s">
        <v>80</v>
      </c>
      <c r="AH75" s="152" t="n">
        <v>32</v>
      </c>
      <c r="AI75" s="152" t="s">
        <v>81</v>
      </c>
      <c r="AJ75" s="152" t="s">
        <v>105</v>
      </c>
      <c r="AK75" s="152" t="s">
        <v>331</v>
      </c>
      <c r="AL75" s="152" t="s">
        <v>91</v>
      </c>
      <c r="AM75" s="88"/>
      <c r="AN75" s="80"/>
      <c r="AO75" s="80"/>
      <c r="AP75" s="89"/>
      <c r="AQ75" s="152" t="s">
        <v>257</v>
      </c>
      <c r="AR75" s="87" t="s">
        <v>332</v>
      </c>
      <c r="AS75" s="152" t="n">
        <v>1</v>
      </c>
      <c r="AT75" s="80"/>
      <c r="AU75" s="87" t="s">
        <v>152</v>
      </c>
      <c r="AV75" s="152" t="s">
        <v>85</v>
      </c>
      <c r="AW75" s="80"/>
      <c r="AX75" s="80"/>
      <c r="AY75" s="80"/>
      <c r="AZ75" s="80"/>
      <c r="BA75" s="82"/>
      <c r="BB75" s="82"/>
      <c r="BC75" s="82"/>
      <c r="BD75" s="100" t="s">
        <v>181</v>
      </c>
      <c r="BE75" s="91"/>
      <c r="BF75" s="92"/>
      <c r="BG75" s="93"/>
      <c r="BH75" s="150" t="s">
        <v>333</v>
      </c>
      <c r="BI75" s="91"/>
      <c r="BJ75" s="4" t="s">
        <v>216</v>
      </c>
    </row>
    <row r="76" s="71" customFormat="true" ht="24" hidden="false" customHeight="true" outlineLevel="0" collapsed="false">
      <c r="A76" s="156" t="s">
        <v>334</v>
      </c>
      <c r="B76" s="156"/>
      <c r="C76" s="72"/>
      <c r="D76" s="155" t="s">
        <v>255</v>
      </c>
      <c r="E76" s="122"/>
      <c r="F76" s="113"/>
      <c r="G76" s="123"/>
      <c r="H76" s="133" t="s">
        <v>335</v>
      </c>
      <c r="I76" s="112"/>
      <c r="J76" s="113"/>
      <c r="K76" s="113"/>
      <c r="L76" s="113"/>
      <c r="M76" s="113"/>
      <c r="N76" s="115"/>
      <c r="O76" s="130"/>
      <c r="P76" s="118"/>
      <c r="Q76" s="118"/>
      <c r="R76" s="118"/>
      <c r="S76" s="118"/>
      <c r="T76" s="118"/>
      <c r="U76" s="118"/>
      <c r="V76" s="118" t="s">
        <v>79</v>
      </c>
      <c r="W76" s="118"/>
      <c r="X76" s="118"/>
      <c r="Y76" s="118"/>
      <c r="Z76" s="118"/>
      <c r="AA76" s="118"/>
      <c r="AB76" s="118"/>
      <c r="AC76" s="118"/>
      <c r="AD76" s="118"/>
      <c r="AE76" s="118"/>
      <c r="AF76" s="119"/>
      <c r="AG76" s="177" t="s">
        <v>80</v>
      </c>
      <c r="AH76" s="155" t="n">
        <v>32</v>
      </c>
      <c r="AI76" s="155" t="s">
        <v>104</v>
      </c>
      <c r="AJ76" s="155" t="s">
        <v>105</v>
      </c>
      <c r="AK76" s="155" t="s">
        <v>106</v>
      </c>
      <c r="AL76" s="155" t="s">
        <v>91</v>
      </c>
      <c r="AM76" s="122"/>
      <c r="AN76" s="113"/>
      <c r="AO76" s="113"/>
      <c r="AP76" s="123"/>
      <c r="AQ76" s="155" t="s">
        <v>257</v>
      </c>
      <c r="AR76" s="121" t="s">
        <v>336</v>
      </c>
      <c r="AS76" s="155" t="n">
        <v>1</v>
      </c>
      <c r="AT76" s="113"/>
      <c r="AU76" s="121" t="s">
        <v>147</v>
      </c>
      <c r="AV76" s="155" t="s">
        <v>85</v>
      </c>
      <c r="AW76" s="113"/>
      <c r="AX76" s="113"/>
      <c r="AY76" s="113"/>
      <c r="AZ76" s="113"/>
      <c r="BA76" s="115"/>
      <c r="BB76" s="115"/>
      <c r="BC76" s="115"/>
      <c r="BD76" s="125" t="s">
        <v>296</v>
      </c>
      <c r="BE76" s="110"/>
      <c r="BF76" s="126"/>
      <c r="BG76" s="127" t="s">
        <v>82</v>
      </c>
      <c r="BH76" s="133"/>
      <c r="BI76" s="110"/>
      <c r="BJ76" s="4" t="s">
        <v>337</v>
      </c>
    </row>
    <row r="77" s="71" customFormat="true" ht="24" hidden="false" customHeight="true" outlineLevel="0" collapsed="false">
      <c r="A77" s="156" t="s">
        <v>338</v>
      </c>
      <c r="B77" s="156"/>
      <c r="C77" s="72"/>
      <c r="D77" s="107" t="s">
        <v>76</v>
      </c>
      <c r="E77" s="122"/>
      <c r="F77" s="113"/>
      <c r="G77" s="123"/>
      <c r="H77" s="133" t="s">
        <v>339</v>
      </c>
      <c r="I77" s="112"/>
      <c r="J77" s="113"/>
      <c r="K77" s="113"/>
      <c r="L77" s="113"/>
      <c r="M77" s="113"/>
      <c r="N77" s="115"/>
      <c r="O77" s="130"/>
      <c r="P77" s="118"/>
      <c r="Q77" s="118"/>
      <c r="R77" s="118"/>
      <c r="S77" s="118"/>
      <c r="T77" s="118"/>
      <c r="U77" s="118"/>
      <c r="V77" s="118" t="s">
        <v>79</v>
      </c>
      <c r="W77" s="118"/>
      <c r="X77" s="118"/>
      <c r="Y77" s="118"/>
      <c r="Z77" s="118"/>
      <c r="AA77" s="118"/>
      <c r="AB77" s="118"/>
      <c r="AC77" s="118"/>
      <c r="AD77" s="118"/>
      <c r="AE77" s="118"/>
      <c r="AF77" s="119"/>
      <c r="AG77" s="154" t="s">
        <v>80</v>
      </c>
      <c r="AH77" s="155" t="n">
        <v>27</v>
      </c>
      <c r="AI77" s="155" t="s">
        <v>104</v>
      </c>
      <c r="AJ77" s="155" t="s">
        <v>105</v>
      </c>
      <c r="AK77" s="155" t="s">
        <v>106</v>
      </c>
      <c r="AL77" s="155"/>
      <c r="AM77" s="122"/>
      <c r="AN77" s="113"/>
      <c r="AO77" s="113"/>
      <c r="AP77" s="123"/>
      <c r="AQ77" s="155" t="s">
        <v>146</v>
      </c>
      <c r="AR77" s="121" t="s">
        <v>84</v>
      </c>
      <c r="AS77" s="155" t="n">
        <v>1</v>
      </c>
      <c r="AT77" s="113"/>
      <c r="AU77" s="121" t="s">
        <v>340</v>
      </c>
      <c r="AV77" s="155" t="s">
        <v>85</v>
      </c>
      <c r="AW77" s="113"/>
      <c r="AX77" s="113"/>
      <c r="AY77" s="113"/>
      <c r="AZ77" s="113"/>
      <c r="BA77" s="115"/>
      <c r="BB77" s="115"/>
      <c r="BC77" s="115"/>
      <c r="BD77" s="125" t="s">
        <v>135</v>
      </c>
      <c r="BE77" s="110"/>
      <c r="BF77" s="126"/>
      <c r="BG77" s="127" t="s">
        <v>82</v>
      </c>
      <c r="BH77" s="133"/>
      <c r="BI77" s="110"/>
      <c r="BJ77" s="4"/>
    </row>
    <row r="78" s="71" customFormat="true" ht="24" hidden="false" customHeight="true" outlineLevel="0" collapsed="false">
      <c r="A78" s="156" t="s">
        <v>341</v>
      </c>
      <c r="B78" s="156"/>
      <c r="C78" s="72"/>
      <c r="D78" s="74" t="s">
        <v>76</v>
      </c>
      <c r="E78" s="88"/>
      <c r="F78" s="80"/>
      <c r="G78" s="89"/>
      <c r="H78" s="150" t="s">
        <v>342</v>
      </c>
      <c r="I78" s="79"/>
      <c r="J78" s="80"/>
      <c r="K78" s="80"/>
      <c r="L78" s="80"/>
      <c r="M78" s="80"/>
      <c r="N78" s="82"/>
      <c r="O78" s="144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85"/>
      <c r="AG78" s="158" t="s">
        <v>80</v>
      </c>
      <c r="AH78" s="152"/>
      <c r="AI78" s="152"/>
      <c r="AJ78" s="152"/>
      <c r="AK78" s="152"/>
      <c r="AL78" s="152"/>
      <c r="AM78" s="88"/>
      <c r="AN78" s="80"/>
      <c r="AO78" s="80"/>
      <c r="AP78" s="89"/>
      <c r="AQ78" s="152" t="s">
        <v>146</v>
      </c>
      <c r="AR78" s="87" t="s">
        <v>84</v>
      </c>
      <c r="AS78" s="152" t="s">
        <v>292</v>
      </c>
      <c r="AT78" s="80"/>
      <c r="AU78" s="87" t="s">
        <v>266</v>
      </c>
      <c r="AV78" s="152"/>
      <c r="AW78" s="80"/>
      <c r="AX78" s="80"/>
      <c r="AY78" s="80"/>
      <c r="AZ78" s="80"/>
      <c r="BA78" s="82"/>
      <c r="BB78" s="82"/>
      <c r="BC78" s="82"/>
      <c r="BD78" s="100" t="s">
        <v>229</v>
      </c>
      <c r="BE78" s="91"/>
      <c r="BF78" s="92"/>
      <c r="BG78" s="93"/>
      <c r="BH78" s="150" t="s">
        <v>343</v>
      </c>
      <c r="BI78" s="91"/>
      <c r="BJ78" s="4" t="s">
        <v>87</v>
      </c>
    </row>
    <row r="79" s="71" customFormat="true" ht="24" hidden="false" customHeight="true" outlineLevel="0" collapsed="false">
      <c r="A79" s="156" t="s">
        <v>344</v>
      </c>
      <c r="B79" s="156"/>
      <c r="C79" s="72"/>
      <c r="D79" s="155" t="s">
        <v>116</v>
      </c>
      <c r="E79" s="122"/>
      <c r="F79" s="113"/>
      <c r="G79" s="123"/>
      <c r="H79" s="133" t="s">
        <v>342</v>
      </c>
      <c r="I79" s="112"/>
      <c r="J79" s="113"/>
      <c r="K79" s="113"/>
      <c r="L79" s="113"/>
      <c r="M79" s="113"/>
      <c r="N79" s="115"/>
      <c r="O79" s="130"/>
      <c r="P79" s="118"/>
      <c r="Q79" s="118"/>
      <c r="R79" s="118"/>
      <c r="S79" s="118"/>
      <c r="T79" s="118"/>
      <c r="U79" s="118" t="s">
        <v>79</v>
      </c>
      <c r="V79" s="118"/>
      <c r="W79" s="118"/>
      <c r="X79" s="118"/>
      <c r="Y79" s="118"/>
      <c r="Z79" s="118"/>
      <c r="AA79" s="118"/>
      <c r="AB79" s="118" t="s">
        <v>78</v>
      </c>
      <c r="AC79" s="118"/>
      <c r="AD79" s="118"/>
      <c r="AE79" s="118"/>
      <c r="AF79" s="119"/>
      <c r="AG79" s="159" t="s">
        <v>80</v>
      </c>
      <c r="AH79" s="155" t="n">
        <v>29</v>
      </c>
      <c r="AI79" s="155" t="s">
        <v>104</v>
      </c>
      <c r="AJ79" s="155" t="s">
        <v>79</v>
      </c>
      <c r="AK79" s="155"/>
      <c r="AL79" s="155"/>
      <c r="AM79" s="122"/>
      <c r="AN79" s="113"/>
      <c r="AO79" s="113"/>
      <c r="AP79" s="123"/>
      <c r="AQ79" s="155" t="s">
        <v>132</v>
      </c>
      <c r="AR79" s="121" t="s">
        <v>193</v>
      </c>
      <c r="AS79" s="155" t="n">
        <v>3</v>
      </c>
      <c r="AT79" s="113"/>
      <c r="AU79" s="121" t="s">
        <v>213</v>
      </c>
      <c r="AV79" s="155" t="s">
        <v>85</v>
      </c>
      <c r="AW79" s="113"/>
      <c r="AX79" s="113"/>
      <c r="AY79" s="113"/>
      <c r="AZ79" s="113"/>
      <c r="BA79" s="115"/>
      <c r="BB79" s="115"/>
      <c r="BC79" s="115"/>
      <c r="BD79" s="125" t="s">
        <v>308</v>
      </c>
      <c r="BE79" s="110"/>
      <c r="BF79" s="126"/>
      <c r="BG79" s="127" t="s">
        <v>82</v>
      </c>
      <c r="BH79" s="133"/>
      <c r="BI79" s="110"/>
      <c r="BJ79" s="4"/>
    </row>
    <row r="80" s="71" customFormat="true" ht="24" hidden="false" customHeight="true" outlineLevel="0" collapsed="false">
      <c r="A80" s="156" t="s">
        <v>345</v>
      </c>
      <c r="B80" s="156"/>
      <c r="C80" s="72"/>
      <c r="D80" s="107" t="s">
        <v>76</v>
      </c>
      <c r="E80" s="122"/>
      <c r="F80" s="113"/>
      <c r="G80" s="123"/>
      <c r="H80" s="133" t="s">
        <v>346</v>
      </c>
      <c r="I80" s="112"/>
      <c r="J80" s="113"/>
      <c r="K80" s="113"/>
      <c r="L80" s="113"/>
      <c r="M80" s="113"/>
      <c r="N80" s="115"/>
      <c r="O80" s="130"/>
      <c r="P80" s="118"/>
      <c r="Q80" s="118"/>
      <c r="R80" s="118"/>
      <c r="S80" s="118"/>
      <c r="T80" s="118"/>
      <c r="U80" s="118"/>
      <c r="V80" s="118"/>
      <c r="W80" s="118" t="s">
        <v>79</v>
      </c>
      <c r="X80" s="118"/>
      <c r="Y80" s="118"/>
      <c r="Z80" s="118"/>
      <c r="AA80" s="118"/>
      <c r="AB80" s="118"/>
      <c r="AC80" s="118"/>
      <c r="AD80" s="118"/>
      <c r="AE80" s="118"/>
      <c r="AF80" s="119"/>
      <c r="AG80" s="154" t="s">
        <v>80</v>
      </c>
      <c r="AH80" s="155" t="n">
        <v>37</v>
      </c>
      <c r="AI80" s="155"/>
      <c r="AJ80" s="155" t="s">
        <v>105</v>
      </c>
      <c r="AK80" s="155" t="s">
        <v>90</v>
      </c>
      <c r="AL80" s="155"/>
      <c r="AM80" s="122"/>
      <c r="AN80" s="113"/>
      <c r="AO80" s="113"/>
      <c r="AP80" s="123"/>
      <c r="AQ80" s="155" t="s">
        <v>83</v>
      </c>
      <c r="AR80" s="121" t="s">
        <v>84</v>
      </c>
      <c r="AS80" s="155" t="n">
        <v>1</v>
      </c>
      <c r="AT80" s="113"/>
      <c r="AU80" s="121" t="s">
        <v>155</v>
      </c>
      <c r="AV80" s="121" t="s">
        <v>347</v>
      </c>
      <c r="AW80" s="113"/>
      <c r="AX80" s="113"/>
      <c r="AY80" s="113"/>
      <c r="AZ80" s="113"/>
      <c r="BA80" s="115"/>
      <c r="BB80" s="115"/>
      <c r="BC80" s="115"/>
      <c r="BD80" s="125" t="s">
        <v>153</v>
      </c>
      <c r="BE80" s="110"/>
      <c r="BF80" s="126"/>
      <c r="BG80" s="127" t="s">
        <v>82</v>
      </c>
      <c r="BH80" s="155"/>
      <c r="BI80" s="110"/>
      <c r="BJ80" s="4" t="s">
        <v>87</v>
      </c>
    </row>
    <row r="81" s="71" customFormat="true" ht="24" hidden="false" customHeight="true" outlineLevel="0" collapsed="false">
      <c r="A81" s="156" t="s">
        <v>348</v>
      </c>
      <c r="B81" s="156"/>
      <c r="C81" s="72"/>
      <c r="D81" s="155" t="s">
        <v>116</v>
      </c>
      <c r="E81" s="122"/>
      <c r="F81" s="113"/>
      <c r="G81" s="123"/>
      <c r="H81" s="133" t="s">
        <v>349</v>
      </c>
      <c r="I81" s="112"/>
      <c r="J81" s="113"/>
      <c r="K81" s="113"/>
      <c r="L81" s="113"/>
      <c r="M81" s="113"/>
      <c r="N81" s="115"/>
      <c r="O81" s="130"/>
      <c r="P81" s="118"/>
      <c r="Q81" s="118"/>
      <c r="R81" s="118" t="s">
        <v>78</v>
      </c>
      <c r="S81" s="118"/>
      <c r="T81" s="118"/>
      <c r="U81" s="118"/>
      <c r="V81" s="118"/>
      <c r="W81" s="118"/>
      <c r="X81" s="118"/>
      <c r="Y81" s="118"/>
      <c r="Z81" s="118"/>
      <c r="AA81" s="118"/>
      <c r="AB81" s="118" t="s">
        <v>78</v>
      </c>
      <c r="AC81" s="118"/>
      <c r="AD81" s="118"/>
      <c r="AE81" s="118"/>
      <c r="AF81" s="119"/>
      <c r="AG81" s="154" t="s">
        <v>120</v>
      </c>
      <c r="AH81" s="155" t="n">
        <v>32</v>
      </c>
      <c r="AI81" s="155" t="s">
        <v>98</v>
      </c>
      <c r="AJ81" s="155" t="s">
        <v>105</v>
      </c>
      <c r="AK81" s="155" t="s">
        <v>90</v>
      </c>
      <c r="AL81" s="155"/>
      <c r="AM81" s="122"/>
      <c r="AN81" s="113"/>
      <c r="AO81" s="113"/>
      <c r="AP81" s="123"/>
      <c r="AQ81" s="155" t="s">
        <v>132</v>
      </c>
      <c r="AR81" s="121" t="s">
        <v>138</v>
      </c>
      <c r="AS81" s="155" t="n">
        <v>3</v>
      </c>
      <c r="AT81" s="113"/>
      <c r="AU81" s="121" t="s">
        <v>188</v>
      </c>
      <c r="AV81" s="155" t="s">
        <v>350</v>
      </c>
      <c r="AW81" s="113"/>
      <c r="AX81" s="113"/>
      <c r="AY81" s="113"/>
      <c r="AZ81" s="113"/>
      <c r="BA81" s="115"/>
      <c r="BB81" s="115"/>
      <c r="BC81" s="115"/>
      <c r="BD81" s="125" t="s">
        <v>181</v>
      </c>
      <c r="BE81" s="110"/>
      <c r="BF81" s="126"/>
      <c r="BG81" s="127" t="s">
        <v>82</v>
      </c>
      <c r="BH81" s="155"/>
      <c r="BI81" s="110"/>
      <c r="BJ81" s="4" t="s">
        <v>87</v>
      </c>
    </row>
    <row r="82" s="71" customFormat="true" ht="24" hidden="false" customHeight="true" outlineLevel="0" collapsed="false">
      <c r="A82" s="156" t="s">
        <v>351</v>
      </c>
      <c r="B82" s="156"/>
      <c r="C82" s="160" t="s">
        <v>136</v>
      </c>
      <c r="D82" s="152" t="s">
        <v>116</v>
      </c>
      <c r="E82" s="88"/>
      <c r="F82" s="80"/>
      <c r="G82" s="89"/>
      <c r="H82" s="150" t="s">
        <v>349</v>
      </c>
      <c r="I82" s="79"/>
      <c r="J82" s="80"/>
      <c r="K82" s="80"/>
      <c r="L82" s="80"/>
      <c r="M82" s="80"/>
      <c r="N82" s="82"/>
      <c r="O82" s="144"/>
      <c r="P82" s="145"/>
      <c r="Q82" s="145"/>
      <c r="R82" s="145"/>
      <c r="S82" s="145"/>
      <c r="T82" s="145"/>
      <c r="U82" s="145"/>
      <c r="V82" s="145" t="s">
        <v>79</v>
      </c>
      <c r="W82" s="145"/>
      <c r="X82" s="145"/>
      <c r="Y82" s="145"/>
      <c r="Z82" s="145"/>
      <c r="AA82" s="145"/>
      <c r="AB82" s="145"/>
      <c r="AC82" s="145"/>
      <c r="AD82" s="145"/>
      <c r="AE82" s="145"/>
      <c r="AF82" s="85"/>
      <c r="AG82" s="161" t="s">
        <v>120</v>
      </c>
      <c r="AH82" s="152" t="n">
        <v>34</v>
      </c>
      <c r="AI82" s="152" t="s">
        <v>104</v>
      </c>
      <c r="AJ82" s="152" t="s">
        <v>105</v>
      </c>
      <c r="AK82" s="152" t="s">
        <v>111</v>
      </c>
      <c r="AL82" s="152" t="s">
        <v>91</v>
      </c>
      <c r="AM82" s="88"/>
      <c r="AN82" s="80"/>
      <c r="AO82" s="80"/>
      <c r="AP82" s="89"/>
      <c r="AQ82" s="152" t="s">
        <v>257</v>
      </c>
      <c r="AR82" s="87" t="s">
        <v>118</v>
      </c>
      <c r="AS82" s="152" t="n">
        <v>1</v>
      </c>
      <c r="AT82" s="80"/>
      <c r="AU82" s="87" t="s">
        <v>14</v>
      </c>
      <c r="AV82" s="152" t="s">
        <v>85</v>
      </c>
      <c r="AW82" s="80"/>
      <c r="AX82" s="80"/>
      <c r="AY82" s="80"/>
      <c r="AZ82" s="80"/>
      <c r="BA82" s="82"/>
      <c r="BB82" s="82"/>
      <c r="BC82" s="82"/>
      <c r="BD82" s="100" t="s">
        <v>174</v>
      </c>
      <c r="BE82" s="91"/>
      <c r="BF82" s="92"/>
      <c r="BG82" s="93"/>
      <c r="BH82" s="152" t="s">
        <v>352</v>
      </c>
      <c r="BI82" s="91"/>
      <c r="BJ82" s="4"/>
    </row>
    <row r="83" s="71" customFormat="true" ht="24" hidden="false" customHeight="true" outlineLevel="0" collapsed="false">
      <c r="A83" s="156" t="s">
        <v>353</v>
      </c>
      <c r="B83" s="156"/>
      <c r="C83" s="160" t="s">
        <v>136</v>
      </c>
      <c r="D83" s="155" t="s">
        <v>96</v>
      </c>
      <c r="E83" s="122"/>
      <c r="F83" s="113"/>
      <c r="G83" s="123"/>
      <c r="H83" s="133" t="s">
        <v>349</v>
      </c>
      <c r="I83" s="112"/>
      <c r="J83" s="113"/>
      <c r="K83" s="113"/>
      <c r="L83" s="113"/>
      <c r="M83" s="113"/>
      <c r="N83" s="115"/>
      <c r="O83" s="130"/>
      <c r="P83" s="118" t="s">
        <v>78</v>
      </c>
      <c r="Q83" s="118"/>
      <c r="R83" s="118"/>
      <c r="S83" s="118"/>
      <c r="T83" s="118"/>
      <c r="U83" s="118"/>
      <c r="V83" s="118" t="s">
        <v>79</v>
      </c>
      <c r="W83" s="118"/>
      <c r="X83" s="118"/>
      <c r="Y83" s="118"/>
      <c r="Z83" s="118"/>
      <c r="AA83" s="118"/>
      <c r="AB83" s="118"/>
      <c r="AC83" s="118"/>
      <c r="AD83" s="118"/>
      <c r="AE83" s="118"/>
      <c r="AF83" s="119"/>
      <c r="AG83" s="154" t="s">
        <v>80</v>
      </c>
      <c r="AH83" s="155" t="n">
        <v>29</v>
      </c>
      <c r="AI83" s="155" t="s">
        <v>104</v>
      </c>
      <c r="AJ83" s="155" t="s">
        <v>105</v>
      </c>
      <c r="AK83" s="155" t="s">
        <v>354</v>
      </c>
      <c r="AL83" s="155"/>
      <c r="AM83" s="122"/>
      <c r="AN83" s="113"/>
      <c r="AO83" s="113"/>
      <c r="AP83" s="123"/>
      <c r="AQ83" s="155" t="s">
        <v>187</v>
      </c>
      <c r="AR83" s="121" t="s">
        <v>355</v>
      </c>
      <c r="AS83" s="155" t="n">
        <v>1</v>
      </c>
      <c r="AT83" s="113"/>
      <c r="AU83" s="143" t="s">
        <v>356</v>
      </c>
      <c r="AV83" s="155" t="s">
        <v>85</v>
      </c>
      <c r="AW83" s="113"/>
      <c r="AX83" s="113"/>
      <c r="AY83" s="113"/>
      <c r="AZ83" s="113"/>
      <c r="BA83" s="115"/>
      <c r="BB83" s="115"/>
      <c r="BC83" s="115"/>
      <c r="BD83" s="125" t="s">
        <v>153</v>
      </c>
      <c r="BE83" s="110"/>
      <c r="BF83" s="126"/>
      <c r="BG83" s="127" t="s">
        <v>82</v>
      </c>
      <c r="BH83" s="155"/>
      <c r="BI83" s="110"/>
      <c r="BJ83" s="4"/>
    </row>
    <row r="84" s="71" customFormat="true" ht="24" hidden="false" customHeight="true" outlineLevel="0" collapsed="false">
      <c r="A84" s="156" t="s">
        <v>357</v>
      </c>
      <c r="B84" s="156"/>
      <c r="C84" s="160" t="s">
        <v>136</v>
      </c>
      <c r="D84" s="155" t="s">
        <v>116</v>
      </c>
      <c r="E84" s="122"/>
      <c r="F84" s="113"/>
      <c r="G84" s="123"/>
      <c r="H84" s="133" t="s">
        <v>349</v>
      </c>
      <c r="I84" s="112"/>
      <c r="J84" s="113"/>
      <c r="K84" s="113"/>
      <c r="L84" s="113"/>
      <c r="M84" s="113"/>
      <c r="N84" s="115"/>
      <c r="O84" s="130"/>
      <c r="P84" s="118"/>
      <c r="Q84" s="118"/>
      <c r="R84" s="118"/>
      <c r="S84" s="118"/>
      <c r="T84" s="118"/>
      <c r="U84" s="118"/>
      <c r="V84" s="118" t="s">
        <v>79</v>
      </c>
      <c r="W84" s="118"/>
      <c r="X84" s="118"/>
      <c r="Y84" s="118"/>
      <c r="Z84" s="118"/>
      <c r="AA84" s="118"/>
      <c r="AB84" s="118"/>
      <c r="AC84" s="118"/>
      <c r="AD84" s="118"/>
      <c r="AE84" s="118"/>
      <c r="AF84" s="119"/>
      <c r="AG84" s="177" t="s">
        <v>80</v>
      </c>
      <c r="AH84" s="155" t="n">
        <v>30</v>
      </c>
      <c r="AI84" s="155" t="s">
        <v>81</v>
      </c>
      <c r="AJ84" s="155" t="s">
        <v>105</v>
      </c>
      <c r="AK84" s="155" t="s">
        <v>177</v>
      </c>
      <c r="AL84" s="155" t="s">
        <v>91</v>
      </c>
      <c r="AM84" s="122"/>
      <c r="AN84" s="113"/>
      <c r="AO84" s="113"/>
      <c r="AP84" s="123"/>
      <c r="AQ84" s="155" t="s">
        <v>112</v>
      </c>
      <c r="AR84" s="121" t="s">
        <v>311</v>
      </c>
      <c r="AS84" s="155" t="n">
        <v>6</v>
      </c>
      <c r="AT84" s="113"/>
      <c r="AU84" s="121" t="s">
        <v>14</v>
      </c>
      <c r="AV84" s="155" t="s">
        <v>85</v>
      </c>
      <c r="AW84" s="113"/>
      <c r="AX84" s="113"/>
      <c r="AY84" s="113"/>
      <c r="AZ84" s="113"/>
      <c r="BA84" s="115"/>
      <c r="BB84" s="115"/>
      <c r="BC84" s="115"/>
      <c r="BD84" s="125" t="s">
        <v>114</v>
      </c>
      <c r="BE84" s="110"/>
      <c r="BF84" s="126"/>
      <c r="BG84" s="127" t="s">
        <v>82</v>
      </c>
      <c r="BH84" s="155"/>
      <c r="BI84" s="110"/>
      <c r="BJ84" s="4"/>
    </row>
    <row r="85" s="71" customFormat="true" ht="24" hidden="false" customHeight="true" outlineLevel="0" collapsed="false">
      <c r="A85" s="156" t="s">
        <v>358</v>
      </c>
      <c r="B85" s="156"/>
      <c r="C85" s="72"/>
      <c r="D85" s="155" t="s">
        <v>260</v>
      </c>
      <c r="E85" s="122"/>
      <c r="F85" s="113"/>
      <c r="G85" s="123"/>
      <c r="H85" s="133" t="s">
        <v>359</v>
      </c>
      <c r="I85" s="112"/>
      <c r="J85" s="113"/>
      <c r="K85" s="113"/>
      <c r="L85" s="113"/>
      <c r="M85" s="113"/>
      <c r="N85" s="115"/>
      <c r="O85" s="130"/>
      <c r="P85" s="118"/>
      <c r="Q85" s="118"/>
      <c r="R85" s="118"/>
      <c r="S85" s="118"/>
      <c r="T85" s="118"/>
      <c r="U85" s="118" t="s">
        <v>360</v>
      </c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9"/>
      <c r="AG85" s="159" t="s">
        <v>120</v>
      </c>
      <c r="AH85" s="155" t="n">
        <v>29</v>
      </c>
      <c r="AI85" s="155" t="s">
        <v>81</v>
      </c>
      <c r="AJ85" s="155" t="s">
        <v>105</v>
      </c>
      <c r="AK85" s="155" t="s">
        <v>90</v>
      </c>
      <c r="AL85" s="155"/>
      <c r="AM85" s="122"/>
      <c r="AN85" s="113"/>
      <c r="AO85" s="113"/>
      <c r="AP85" s="123"/>
      <c r="AQ85" s="155" t="s">
        <v>123</v>
      </c>
      <c r="AR85" s="121" t="s">
        <v>263</v>
      </c>
      <c r="AS85" s="155" t="n">
        <v>2</v>
      </c>
      <c r="AT85" s="113"/>
      <c r="AU85" s="121" t="s">
        <v>213</v>
      </c>
      <c r="AV85" s="155" t="s">
        <v>163</v>
      </c>
      <c r="AW85" s="113"/>
      <c r="AX85" s="113"/>
      <c r="AY85" s="113"/>
      <c r="AZ85" s="113"/>
      <c r="BA85" s="115"/>
      <c r="BB85" s="115"/>
      <c r="BC85" s="115"/>
      <c r="BD85" s="125" t="s">
        <v>308</v>
      </c>
      <c r="BE85" s="110"/>
      <c r="BF85" s="126"/>
      <c r="BG85" s="127" t="s">
        <v>82</v>
      </c>
      <c r="BH85" s="155"/>
      <c r="BI85" s="110"/>
      <c r="BJ85" s="4"/>
    </row>
    <row r="86" s="71" customFormat="true" ht="24" hidden="false" customHeight="true" outlineLevel="0" collapsed="false">
      <c r="A86" s="156" t="s">
        <v>361</v>
      </c>
      <c r="B86" s="156"/>
      <c r="C86" s="160" t="s">
        <v>75</v>
      </c>
      <c r="D86" s="152" t="s">
        <v>116</v>
      </c>
      <c r="E86" s="88"/>
      <c r="F86" s="80"/>
      <c r="G86" s="89"/>
      <c r="H86" s="150" t="s">
        <v>359</v>
      </c>
      <c r="I86" s="79"/>
      <c r="J86" s="80"/>
      <c r="K86" s="80"/>
      <c r="L86" s="80"/>
      <c r="M86" s="80"/>
      <c r="N86" s="82"/>
      <c r="O86" s="144"/>
      <c r="P86" s="145"/>
      <c r="Q86" s="145"/>
      <c r="R86" s="145"/>
      <c r="S86" s="145"/>
      <c r="T86" s="145"/>
      <c r="U86" s="145"/>
      <c r="V86" s="145" t="s">
        <v>79</v>
      </c>
      <c r="W86" s="145" t="s">
        <v>79</v>
      </c>
      <c r="X86" s="145"/>
      <c r="Y86" s="145"/>
      <c r="Z86" s="145"/>
      <c r="AA86" s="145"/>
      <c r="AB86" s="145"/>
      <c r="AC86" s="145"/>
      <c r="AD86" s="145"/>
      <c r="AE86" s="145"/>
      <c r="AF86" s="85"/>
      <c r="AG86" s="164" t="s">
        <v>80</v>
      </c>
      <c r="AH86" s="152" t="n">
        <v>29</v>
      </c>
      <c r="AI86" s="152" t="s">
        <v>81</v>
      </c>
      <c r="AJ86" s="152" t="s">
        <v>105</v>
      </c>
      <c r="AK86" s="152" t="s">
        <v>177</v>
      </c>
      <c r="AL86" s="152"/>
      <c r="AM86" s="88"/>
      <c r="AN86" s="80"/>
      <c r="AO86" s="80"/>
      <c r="AP86" s="89"/>
      <c r="AQ86" s="152" t="s">
        <v>187</v>
      </c>
      <c r="AR86" s="87" t="s">
        <v>311</v>
      </c>
      <c r="AS86" s="152" t="n">
        <v>5</v>
      </c>
      <c r="AT86" s="80"/>
      <c r="AU86" s="87"/>
      <c r="AV86" s="152" t="s">
        <v>85</v>
      </c>
      <c r="AW86" s="80"/>
      <c r="AX86" s="80"/>
      <c r="AY86" s="80"/>
      <c r="AZ86" s="80"/>
      <c r="BA86" s="82"/>
      <c r="BB86" s="82"/>
      <c r="BC86" s="82"/>
      <c r="BD86" s="100" t="s">
        <v>174</v>
      </c>
      <c r="BE86" s="91"/>
      <c r="BF86" s="92"/>
      <c r="BG86" s="93"/>
      <c r="BH86" s="152" t="s">
        <v>362</v>
      </c>
      <c r="BI86" s="91"/>
      <c r="BJ86" s="4"/>
    </row>
    <row r="87" s="71" customFormat="true" ht="24" hidden="false" customHeight="true" outlineLevel="0" collapsed="false">
      <c r="A87" s="156" t="s">
        <v>363</v>
      </c>
      <c r="B87" s="156"/>
      <c r="C87" s="72"/>
      <c r="D87" s="155" t="s">
        <v>121</v>
      </c>
      <c r="E87" s="122"/>
      <c r="F87" s="113"/>
      <c r="G87" s="123"/>
      <c r="H87" s="133" t="s">
        <v>364</v>
      </c>
      <c r="I87" s="112"/>
      <c r="J87" s="113"/>
      <c r="K87" s="113"/>
      <c r="L87" s="113"/>
      <c r="M87" s="113"/>
      <c r="N87" s="115"/>
      <c r="O87" s="130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 t="s">
        <v>78</v>
      </c>
      <c r="AC87" s="118"/>
      <c r="AD87" s="118"/>
      <c r="AE87" s="118"/>
      <c r="AF87" s="119"/>
      <c r="AG87" s="154" t="s">
        <v>120</v>
      </c>
      <c r="AH87" s="155" t="n">
        <v>47</v>
      </c>
      <c r="AI87" s="155" t="s">
        <v>89</v>
      </c>
      <c r="AJ87" s="155" t="s">
        <v>105</v>
      </c>
      <c r="AK87" s="155" t="s">
        <v>354</v>
      </c>
      <c r="AL87" s="155" t="s">
        <v>91</v>
      </c>
      <c r="AM87" s="122"/>
      <c r="AN87" s="113"/>
      <c r="AO87" s="113"/>
      <c r="AP87" s="123"/>
      <c r="AQ87" s="155" t="s">
        <v>365</v>
      </c>
      <c r="AR87" s="121" t="s">
        <v>366</v>
      </c>
      <c r="AS87" s="155" t="n">
        <v>1</v>
      </c>
      <c r="AT87" s="113"/>
      <c r="AU87" s="121" t="s">
        <v>125</v>
      </c>
      <c r="AV87" s="155" t="s">
        <v>367</v>
      </c>
      <c r="AW87" s="113"/>
      <c r="AX87" s="113"/>
      <c r="AY87" s="113"/>
      <c r="AZ87" s="113"/>
      <c r="BA87" s="115"/>
      <c r="BB87" s="115"/>
      <c r="BC87" s="115"/>
      <c r="BD87" s="125" t="s">
        <v>153</v>
      </c>
      <c r="BE87" s="110"/>
      <c r="BF87" s="126"/>
      <c r="BG87" s="127" t="s">
        <v>82</v>
      </c>
      <c r="BH87" s="155"/>
      <c r="BI87" s="110"/>
      <c r="BJ87" s="4" t="s">
        <v>368</v>
      </c>
    </row>
    <row r="88" s="71" customFormat="true" ht="24" hidden="false" customHeight="true" outlineLevel="0" collapsed="false">
      <c r="A88" s="156" t="s">
        <v>369</v>
      </c>
      <c r="B88" s="156"/>
      <c r="C88" s="72"/>
      <c r="D88" s="155" t="s">
        <v>141</v>
      </c>
      <c r="E88" s="122"/>
      <c r="F88" s="113"/>
      <c r="G88" s="123"/>
      <c r="H88" s="133" t="s">
        <v>364</v>
      </c>
      <c r="I88" s="112"/>
      <c r="J88" s="113"/>
      <c r="K88" s="113"/>
      <c r="L88" s="113"/>
      <c r="M88" s="113"/>
      <c r="N88" s="115"/>
      <c r="O88" s="130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9"/>
      <c r="AG88" s="177" t="s">
        <v>120</v>
      </c>
      <c r="AH88" s="155" t="n">
        <v>25</v>
      </c>
      <c r="AI88" s="155" t="s">
        <v>89</v>
      </c>
      <c r="AJ88" s="155" t="s">
        <v>105</v>
      </c>
      <c r="AK88" s="155" t="s">
        <v>106</v>
      </c>
      <c r="AL88" s="155" t="s">
        <v>82</v>
      </c>
      <c r="AM88" s="122"/>
      <c r="AN88" s="113"/>
      <c r="AO88" s="113"/>
      <c r="AP88" s="123"/>
      <c r="AQ88" s="155" t="s">
        <v>143</v>
      </c>
      <c r="AR88" s="121" t="s">
        <v>144</v>
      </c>
      <c r="AS88" s="155" t="s">
        <v>292</v>
      </c>
      <c r="AT88" s="113"/>
      <c r="AU88" s="121" t="s">
        <v>213</v>
      </c>
      <c r="AV88" s="155" t="s">
        <v>85</v>
      </c>
      <c r="AW88" s="113"/>
      <c r="AX88" s="113"/>
      <c r="AY88" s="113"/>
      <c r="AZ88" s="113"/>
      <c r="BA88" s="115"/>
      <c r="BB88" s="115"/>
      <c r="BC88" s="115"/>
      <c r="BD88" s="125" t="s">
        <v>153</v>
      </c>
      <c r="BE88" s="110"/>
      <c r="BF88" s="126"/>
      <c r="BG88" s="127" t="s">
        <v>82</v>
      </c>
      <c r="BH88" s="155"/>
      <c r="BI88" s="110"/>
      <c r="BJ88" s="4"/>
    </row>
    <row r="89" s="71" customFormat="true" ht="24" hidden="false" customHeight="true" outlineLevel="0" collapsed="false">
      <c r="A89" s="156" t="s">
        <v>370</v>
      </c>
      <c r="B89" s="156"/>
      <c r="C89" s="72"/>
      <c r="D89" s="107" t="s">
        <v>76</v>
      </c>
      <c r="E89" s="122"/>
      <c r="F89" s="113"/>
      <c r="G89" s="123"/>
      <c r="H89" s="133" t="s">
        <v>364</v>
      </c>
      <c r="I89" s="112"/>
      <c r="J89" s="113"/>
      <c r="K89" s="113"/>
      <c r="L89" s="113"/>
      <c r="M89" s="113"/>
      <c r="N89" s="115"/>
      <c r="O89" s="130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9"/>
      <c r="AG89" s="154" t="s">
        <v>80</v>
      </c>
      <c r="AH89" s="155" t="n">
        <v>46</v>
      </c>
      <c r="AI89" s="155"/>
      <c r="AJ89" s="155"/>
      <c r="AK89" s="155"/>
      <c r="AL89" s="155"/>
      <c r="AM89" s="122"/>
      <c r="AN89" s="113"/>
      <c r="AO89" s="113"/>
      <c r="AP89" s="123"/>
      <c r="AQ89" s="155" t="s">
        <v>83</v>
      </c>
      <c r="AR89" s="121" t="s">
        <v>84</v>
      </c>
      <c r="AS89" s="155" t="n">
        <v>3</v>
      </c>
      <c r="AT89" s="113"/>
      <c r="AU89" s="121" t="s">
        <v>107</v>
      </c>
      <c r="AV89" s="155" t="s">
        <v>194</v>
      </c>
      <c r="AW89" s="113"/>
      <c r="AX89" s="113"/>
      <c r="AY89" s="113"/>
      <c r="AZ89" s="113"/>
      <c r="BA89" s="115"/>
      <c r="BB89" s="115"/>
      <c r="BC89" s="115"/>
      <c r="BD89" s="125" t="s">
        <v>229</v>
      </c>
      <c r="BE89" s="110"/>
      <c r="BF89" s="126"/>
      <c r="BG89" s="127" t="s">
        <v>82</v>
      </c>
      <c r="BH89" s="133"/>
      <c r="BI89" s="110"/>
      <c r="BJ89" s="4" t="s">
        <v>87</v>
      </c>
    </row>
    <row r="90" s="71" customFormat="true" ht="24" hidden="false" customHeight="true" outlineLevel="0" collapsed="false">
      <c r="A90" s="156" t="s">
        <v>371</v>
      </c>
      <c r="B90" s="156"/>
      <c r="C90" s="72"/>
      <c r="D90" s="152" t="s">
        <v>255</v>
      </c>
      <c r="E90" s="88"/>
      <c r="F90" s="80"/>
      <c r="G90" s="89"/>
      <c r="H90" s="150" t="s">
        <v>372</v>
      </c>
      <c r="I90" s="79"/>
      <c r="J90" s="80"/>
      <c r="K90" s="80"/>
      <c r="L90" s="80"/>
      <c r="M90" s="80"/>
      <c r="N90" s="82"/>
      <c r="O90" s="144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 t="s">
        <v>79</v>
      </c>
      <c r="AC90" s="145"/>
      <c r="AD90" s="145"/>
      <c r="AE90" s="145"/>
      <c r="AF90" s="85"/>
      <c r="AG90" s="158" t="s">
        <v>80</v>
      </c>
      <c r="AH90" s="152" t="n">
        <v>29</v>
      </c>
      <c r="AI90" s="152" t="s">
        <v>104</v>
      </c>
      <c r="AJ90" s="152"/>
      <c r="AK90" s="152"/>
      <c r="AL90" s="152"/>
      <c r="AM90" s="88"/>
      <c r="AN90" s="80"/>
      <c r="AO90" s="80"/>
      <c r="AP90" s="89"/>
      <c r="AQ90" s="152" t="s">
        <v>123</v>
      </c>
      <c r="AR90" s="87" t="s">
        <v>329</v>
      </c>
      <c r="AS90" s="152" t="n">
        <v>6</v>
      </c>
      <c r="AT90" s="80"/>
      <c r="AU90" s="87" t="s">
        <v>119</v>
      </c>
      <c r="AV90" s="152" t="s">
        <v>85</v>
      </c>
      <c r="AW90" s="80"/>
      <c r="AX90" s="80"/>
      <c r="AY90" s="80"/>
      <c r="AZ90" s="80"/>
      <c r="BA90" s="82"/>
      <c r="BB90" s="82"/>
      <c r="BC90" s="82"/>
      <c r="BD90" s="100" t="s">
        <v>288</v>
      </c>
      <c r="BE90" s="91"/>
      <c r="BF90" s="92"/>
      <c r="BG90" s="93"/>
      <c r="BH90" s="152" t="s">
        <v>373</v>
      </c>
      <c r="BI90" s="91"/>
      <c r="BJ90" s="4"/>
    </row>
    <row r="91" s="71" customFormat="true" ht="24" hidden="false" customHeight="true" outlineLevel="0" collapsed="false">
      <c r="A91" s="156" t="s">
        <v>374</v>
      </c>
      <c r="B91" s="156"/>
      <c r="C91" s="72"/>
      <c r="D91" s="107" t="s">
        <v>76</v>
      </c>
      <c r="E91" s="122"/>
      <c r="F91" s="113"/>
      <c r="G91" s="123"/>
      <c r="H91" s="133" t="s">
        <v>375</v>
      </c>
      <c r="I91" s="112"/>
      <c r="J91" s="113"/>
      <c r="K91" s="113"/>
      <c r="L91" s="113"/>
      <c r="M91" s="113"/>
      <c r="N91" s="115"/>
      <c r="O91" s="130"/>
      <c r="P91" s="118"/>
      <c r="Q91" s="118"/>
      <c r="R91" s="118"/>
      <c r="S91" s="118"/>
      <c r="T91" s="118"/>
      <c r="U91" s="118" t="s">
        <v>79</v>
      </c>
      <c r="V91" s="118"/>
      <c r="W91" s="118"/>
      <c r="X91" s="118"/>
      <c r="Y91" s="118"/>
      <c r="Z91" s="118"/>
      <c r="AA91" s="118"/>
      <c r="AB91" s="118" t="s">
        <v>79</v>
      </c>
      <c r="AC91" s="118"/>
      <c r="AD91" s="118"/>
      <c r="AE91" s="118"/>
      <c r="AF91" s="119"/>
      <c r="AG91" s="179" t="s">
        <v>80</v>
      </c>
      <c r="AH91" s="155" t="n">
        <v>34</v>
      </c>
      <c r="AI91" s="155" t="s">
        <v>104</v>
      </c>
      <c r="AJ91" s="155"/>
      <c r="AK91" s="155"/>
      <c r="AL91" s="155"/>
      <c r="AM91" s="122"/>
      <c r="AN91" s="113"/>
      <c r="AO91" s="113"/>
      <c r="AP91" s="123"/>
      <c r="AQ91" s="155" t="s">
        <v>83</v>
      </c>
      <c r="AR91" s="121" t="s">
        <v>84</v>
      </c>
      <c r="AS91" s="155" t="s">
        <v>292</v>
      </c>
      <c r="AT91" s="113"/>
      <c r="AU91" s="178" t="s">
        <v>152</v>
      </c>
      <c r="AV91" s="155" t="s">
        <v>85</v>
      </c>
      <c r="AW91" s="113"/>
      <c r="AX91" s="113"/>
      <c r="AY91" s="113"/>
      <c r="AZ91" s="113"/>
      <c r="BA91" s="115"/>
      <c r="BB91" s="115"/>
      <c r="BC91" s="115"/>
      <c r="BD91" s="180"/>
      <c r="BE91" s="110"/>
      <c r="BF91" s="126"/>
      <c r="BG91" s="127" t="s">
        <v>82</v>
      </c>
      <c r="BH91" s="155"/>
      <c r="BI91" s="110"/>
      <c r="BJ91" s="4"/>
    </row>
    <row r="92" s="71" customFormat="true" ht="24" hidden="false" customHeight="true" outlineLevel="0" collapsed="false">
      <c r="A92" s="156" t="s">
        <v>376</v>
      </c>
      <c r="B92" s="156"/>
      <c r="C92" s="72"/>
      <c r="D92" s="152" t="s">
        <v>116</v>
      </c>
      <c r="E92" s="122"/>
      <c r="F92" s="113"/>
      <c r="G92" s="123"/>
      <c r="H92" s="150" t="s">
        <v>377</v>
      </c>
      <c r="I92" s="112"/>
      <c r="J92" s="113"/>
      <c r="K92" s="113"/>
      <c r="L92" s="113"/>
      <c r="M92" s="113"/>
      <c r="N92" s="115"/>
      <c r="O92" s="130"/>
      <c r="P92" s="118"/>
      <c r="Q92" s="118"/>
      <c r="R92" s="118"/>
      <c r="S92" s="118"/>
      <c r="T92" s="118"/>
      <c r="U92" s="118" t="s">
        <v>79</v>
      </c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9"/>
      <c r="AG92" s="151" t="s">
        <v>80</v>
      </c>
      <c r="AH92" s="152" t="n">
        <v>55</v>
      </c>
      <c r="AI92" s="152" t="s">
        <v>104</v>
      </c>
      <c r="AJ92" s="152"/>
      <c r="AK92" s="152"/>
      <c r="AL92" s="152" t="s">
        <v>91</v>
      </c>
      <c r="AM92" s="122"/>
      <c r="AN92" s="113"/>
      <c r="AO92" s="113"/>
      <c r="AP92" s="123"/>
      <c r="AQ92" s="152" t="s">
        <v>99</v>
      </c>
      <c r="AR92" s="87" t="s">
        <v>138</v>
      </c>
      <c r="AS92" s="152" t="n">
        <v>1</v>
      </c>
      <c r="AT92" s="113"/>
      <c r="AU92" s="87" t="s">
        <v>152</v>
      </c>
      <c r="AV92" s="152" t="s">
        <v>85</v>
      </c>
      <c r="AW92" s="113"/>
      <c r="AX92" s="113"/>
      <c r="AY92" s="113"/>
      <c r="AZ92" s="113"/>
      <c r="BA92" s="115"/>
      <c r="BB92" s="115"/>
      <c r="BC92" s="115"/>
      <c r="BD92" s="100" t="s">
        <v>292</v>
      </c>
      <c r="BE92" s="110"/>
      <c r="BF92" s="126"/>
      <c r="BG92" s="127" t="s">
        <v>82</v>
      </c>
      <c r="BH92" s="152"/>
      <c r="BI92" s="110"/>
      <c r="BJ92" s="4"/>
    </row>
    <row r="93" s="71" customFormat="true" ht="24" hidden="false" customHeight="true" outlineLevel="0" collapsed="false">
      <c r="A93" s="156" t="s">
        <v>378</v>
      </c>
      <c r="B93" s="156"/>
      <c r="C93" s="72"/>
      <c r="D93" s="155" t="s">
        <v>96</v>
      </c>
      <c r="E93" s="122"/>
      <c r="F93" s="113"/>
      <c r="G93" s="123"/>
      <c r="H93" s="133" t="s">
        <v>379</v>
      </c>
      <c r="I93" s="112"/>
      <c r="J93" s="113"/>
      <c r="K93" s="113"/>
      <c r="L93" s="113"/>
      <c r="M93" s="113"/>
      <c r="N93" s="115"/>
      <c r="O93" s="130"/>
      <c r="P93" s="118"/>
      <c r="Q93" s="118"/>
      <c r="R93" s="118"/>
      <c r="S93" s="118"/>
      <c r="T93" s="118"/>
      <c r="U93" s="118"/>
      <c r="V93" s="118" t="s">
        <v>79</v>
      </c>
      <c r="W93" s="118" t="s">
        <v>79</v>
      </c>
      <c r="X93" s="118"/>
      <c r="Y93" s="118"/>
      <c r="Z93" s="118"/>
      <c r="AA93" s="118"/>
      <c r="AB93" s="118" t="s">
        <v>78</v>
      </c>
      <c r="AC93" s="118"/>
      <c r="AD93" s="118"/>
      <c r="AE93" s="118"/>
      <c r="AF93" s="119"/>
      <c r="AG93" s="154" t="s">
        <v>80</v>
      </c>
      <c r="AH93" s="155" t="n">
        <v>31</v>
      </c>
      <c r="AI93" s="155"/>
      <c r="AJ93" s="155" t="s">
        <v>105</v>
      </c>
      <c r="AK93" s="155" t="s">
        <v>326</v>
      </c>
      <c r="AL93" s="155" t="s">
        <v>91</v>
      </c>
      <c r="AM93" s="122"/>
      <c r="AN93" s="113"/>
      <c r="AO93" s="113"/>
      <c r="AP93" s="123"/>
      <c r="AQ93" s="155" t="s">
        <v>99</v>
      </c>
      <c r="AR93" s="121" t="s">
        <v>380</v>
      </c>
      <c r="AS93" s="155" t="n">
        <v>1</v>
      </c>
      <c r="AT93" s="113"/>
      <c r="AU93" s="121" t="s">
        <v>119</v>
      </c>
      <c r="AV93" s="155" t="s">
        <v>85</v>
      </c>
      <c r="AW93" s="113"/>
      <c r="AX93" s="113"/>
      <c r="AY93" s="113"/>
      <c r="AZ93" s="113"/>
      <c r="BA93" s="115"/>
      <c r="BB93" s="115"/>
      <c r="BC93" s="115"/>
      <c r="BD93" s="125" t="s">
        <v>210</v>
      </c>
      <c r="BE93" s="110"/>
      <c r="BF93" s="126"/>
      <c r="BG93" s="127" t="s">
        <v>82</v>
      </c>
      <c r="BH93" s="155"/>
      <c r="BI93" s="110"/>
      <c r="BJ93" s="4"/>
    </row>
    <row r="94" s="71" customFormat="true" ht="24" hidden="false" customHeight="true" outlineLevel="0" collapsed="false">
      <c r="A94" s="156" t="s">
        <v>381</v>
      </c>
      <c r="B94" s="156"/>
      <c r="C94" s="72"/>
      <c r="D94" s="155" t="s">
        <v>141</v>
      </c>
      <c r="E94" s="122"/>
      <c r="F94" s="113"/>
      <c r="G94" s="123"/>
      <c r="H94" s="133" t="s">
        <v>379</v>
      </c>
      <c r="I94" s="112"/>
      <c r="J94" s="113"/>
      <c r="K94" s="113"/>
      <c r="L94" s="113"/>
      <c r="M94" s="113"/>
      <c r="N94" s="115"/>
      <c r="O94" s="130"/>
      <c r="P94" s="118" t="s">
        <v>78</v>
      </c>
      <c r="Q94" s="118"/>
      <c r="R94" s="118"/>
      <c r="S94" s="118"/>
      <c r="T94" s="118"/>
      <c r="U94" s="118"/>
      <c r="V94" s="118" t="s">
        <v>79</v>
      </c>
      <c r="W94" s="118"/>
      <c r="X94" s="118"/>
      <c r="Y94" s="118"/>
      <c r="Z94" s="118"/>
      <c r="AA94" s="118"/>
      <c r="AB94" s="118"/>
      <c r="AC94" s="118"/>
      <c r="AD94" s="118"/>
      <c r="AE94" s="118"/>
      <c r="AF94" s="119"/>
      <c r="AG94" s="154" t="s">
        <v>120</v>
      </c>
      <c r="AH94" s="155" t="n">
        <v>24</v>
      </c>
      <c r="AI94" s="155" t="s">
        <v>81</v>
      </c>
      <c r="AJ94" s="155" t="s">
        <v>105</v>
      </c>
      <c r="AK94" s="155" t="s">
        <v>331</v>
      </c>
      <c r="AL94" s="155" t="s">
        <v>82</v>
      </c>
      <c r="AM94" s="122"/>
      <c r="AN94" s="113"/>
      <c r="AO94" s="113"/>
      <c r="AP94" s="123"/>
      <c r="AQ94" s="155" t="s">
        <v>143</v>
      </c>
      <c r="AR94" s="121" t="s">
        <v>144</v>
      </c>
      <c r="AS94" s="155" t="s">
        <v>292</v>
      </c>
      <c r="AT94" s="113"/>
      <c r="AU94" s="121" t="s">
        <v>382</v>
      </c>
      <c r="AV94" s="155" t="s">
        <v>85</v>
      </c>
      <c r="AW94" s="113"/>
      <c r="AX94" s="113"/>
      <c r="AY94" s="113"/>
      <c r="AZ94" s="113"/>
      <c r="BA94" s="115"/>
      <c r="BB94" s="115"/>
      <c r="BC94" s="115"/>
      <c r="BD94" s="125" t="s">
        <v>174</v>
      </c>
      <c r="BE94" s="110"/>
      <c r="BF94" s="126"/>
      <c r="BG94" s="127" t="s">
        <v>82</v>
      </c>
      <c r="BH94" s="155"/>
      <c r="BI94" s="110"/>
      <c r="BJ94" s="4" t="s">
        <v>383</v>
      </c>
    </row>
    <row r="95" s="71" customFormat="true" ht="24" hidden="false" customHeight="true" outlineLevel="0" collapsed="false">
      <c r="A95" s="156" t="s">
        <v>384</v>
      </c>
      <c r="B95" s="156"/>
      <c r="C95" s="72"/>
      <c r="D95" s="155" t="s">
        <v>385</v>
      </c>
      <c r="E95" s="122"/>
      <c r="F95" s="113"/>
      <c r="G95" s="123"/>
      <c r="H95" s="133" t="s">
        <v>386</v>
      </c>
      <c r="I95" s="112"/>
      <c r="J95" s="113"/>
      <c r="K95" s="113"/>
      <c r="L95" s="113"/>
      <c r="M95" s="113"/>
      <c r="N95" s="115"/>
      <c r="O95" s="130"/>
      <c r="P95" s="118"/>
      <c r="Q95" s="118"/>
      <c r="R95" s="118"/>
      <c r="S95" s="118"/>
      <c r="T95" s="118"/>
      <c r="U95" s="118"/>
      <c r="V95" s="118" t="s">
        <v>79</v>
      </c>
      <c r="W95" s="118"/>
      <c r="X95" s="118"/>
      <c r="Y95" s="118"/>
      <c r="Z95" s="118"/>
      <c r="AA95" s="118"/>
      <c r="AB95" s="118"/>
      <c r="AC95" s="118"/>
      <c r="AD95" s="118"/>
      <c r="AE95" s="118"/>
      <c r="AF95" s="119"/>
      <c r="AG95" s="154" t="s">
        <v>80</v>
      </c>
      <c r="AH95" s="155" t="n">
        <v>24</v>
      </c>
      <c r="AI95" s="155" t="s">
        <v>104</v>
      </c>
      <c r="AJ95" s="155" t="s">
        <v>105</v>
      </c>
      <c r="AK95" s="155" t="s">
        <v>106</v>
      </c>
      <c r="AL95" s="155" t="s">
        <v>91</v>
      </c>
      <c r="AM95" s="122"/>
      <c r="AN95" s="113"/>
      <c r="AO95" s="113"/>
      <c r="AP95" s="123"/>
      <c r="AQ95" s="155" t="s">
        <v>143</v>
      </c>
      <c r="AR95" s="121" t="s">
        <v>144</v>
      </c>
      <c r="AS95" s="155" t="s">
        <v>292</v>
      </c>
      <c r="AT95" s="113"/>
      <c r="AU95" s="121" t="s">
        <v>382</v>
      </c>
      <c r="AV95" s="155" t="s">
        <v>85</v>
      </c>
      <c r="AW95" s="113"/>
      <c r="AX95" s="113"/>
      <c r="AY95" s="113"/>
      <c r="AZ95" s="113"/>
      <c r="BA95" s="115"/>
      <c r="BB95" s="115"/>
      <c r="BC95" s="115"/>
      <c r="BD95" s="125" t="s">
        <v>126</v>
      </c>
      <c r="BE95" s="110"/>
      <c r="BF95" s="126"/>
      <c r="BG95" s="127" t="s">
        <v>82</v>
      </c>
      <c r="BH95" s="155"/>
      <c r="BI95" s="110"/>
      <c r="BJ95" s="4"/>
    </row>
    <row r="96" s="71" customFormat="true" ht="24" hidden="false" customHeight="true" outlineLevel="0" collapsed="false">
      <c r="A96" s="156" t="s">
        <v>387</v>
      </c>
      <c r="B96" s="156"/>
      <c r="C96" s="72"/>
      <c r="D96" s="152" t="s">
        <v>116</v>
      </c>
      <c r="E96" s="88"/>
      <c r="F96" s="80"/>
      <c r="G96" s="89"/>
      <c r="H96" s="150" t="s">
        <v>386</v>
      </c>
      <c r="I96" s="79"/>
      <c r="J96" s="80"/>
      <c r="K96" s="80"/>
      <c r="L96" s="80"/>
      <c r="M96" s="80"/>
      <c r="N96" s="82"/>
      <c r="O96" s="144"/>
      <c r="P96" s="145"/>
      <c r="Q96" s="145"/>
      <c r="R96" s="145"/>
      <c r="S96" s="145"/>
      <c r="T96" s="145"/>
      <c r="U96" s="145"/>
      <c r="V96" s="145" t="s">
        <v>79</v>
      </c>
      <c r="W96" s="145"/>
      <c r="X96" s="145"/>
      <c r="Y96" s="145"/>
      <c r="Z96" s="145"/>
      <c r="AA96" s="145"/>
      <c r="AB96" s="145"/>
      <c r="AC96" s="145"/>
      <c r="AD96" s="145"/>
      <c r="AE96" s="145"/>
      <c r="AF96" s="85"/>
      <c r="AG96" s="158" t="s">
        <v>80</v>
      </c>
      <c r="AH96" s="152" t="n">
        <v>28</v>
      </c>
      <c r="AI96" s="152"/>
      <c r="AJ96" s="152"/>
      <c r="AK96" s="152"/>
      <c r="AL96" s="152"/>
      <c r="AM96" s="88"/>
      <c r="AN96" s="80"/>
      <c r="AO96" s="80"/>
      <c r="AP96" s="89"/>
      <c r="AQ96" s="152" t="s">
        <v>388</v>
      </c>
      <c r="AR96" s="87" t="s">
        <v>138</v>
      </c>
      <c r="AS96" s="152" t="s">
        <v>292</v>
      </c>
      <c r="AT96" s="80"/>
      <c r="AU96" s="87" t="s">
        <v>119</v>
      </c>
      <c r="AV96" s="152" t="s">
        <v>85</v>
      </c>
      <c r="AW96" s="80"/>
      <c r="AX96" s="80"/>
      <c r="AY96" s="80"/>
      <c r="AZ96" s="80"/>
      <c r="BA96" s="82"/>
      <c r="BB96" s="82"/>
      <c r="BC96" s="82"/>
      <c r="BD96" s="100" t="s">
        <v>229</v>
      </c>
      <c r="BE96" s="91"/>
      <c r="BF96" s="92"/>
      <c r="BG96" s="93"/>
      <c r="BH96" s="150" t="s">
        <v>280</v>
      </c>
      <c r="BI96" s="91"/>
      <c r="BJ96" s="4"/>
    </row>
    <row r="97" s="71" customFormat="true" ht="24" hidden="false" customHeight="true" outlineLevel="0" collapsed="false">
      <c r="A97" s="156" t="s">
        <v>389</v>
      </c>
      <c r="B97" s="156"/>
      <c r="C97" s="72"/>
      <c r="D97" s="155" t="s">
        <v>116</v>
      </c>
      <c r="E97" s="122"/>
      <c r="F97" s="113"/>
      <c r="G97" s="123"/>
      <c r="H97" s="133" t="s">
        <v>390</v>
      </c>
      <c r="I97" s="112"/>
      <c r="J97" s="113"/>
      <c r="K97" s="113"/>
      <c r="L97" s="113"/>
      <c r="M97" s="113"/>
      <c r="N97" s="115"/>
      <c r="O97" s="130"/>
      <c r="P97" s="118"/>
      <c r="Q97" s="118"/>
      <c r="R97" s="118"/>
      <c r="S97" s="118"/>
      <c r="T97" s="118"/>
      <c r="U97" s="118"/>
      <c r="V97" s="118" t="s">
        <v>79</v>
      </c>
      <c r="W97" s="118"/>
      <c r="X97" s="118"/>
      <c r="Y97" s="118"/>
      <c r="Z97" s="118"/>
      <c r="AA97" s="118"/>
      <c r="AB97" s="118"/>
      <c r="AC97" s="118"/>
      <c r="AD97" s="118"/>
      <c r="AE97" s="118"/>
      <c r="AF97" s="119"/>
      <c r="AG97" s="154" t="s">
        <v>120</v>
      </c>
      <c r="AH97" s="155" t="n">
        <v>32</v>
      </c>
      <c r="AI97" s="155" t="s">
        <v>104</v>
      </c>
      <c r="AJ97" s="155" t="s">
        <v>79</v>
      </c>
      <c r="AK97" s="155"/>
      <c r="AL97" s="155"/>
      <c r="AM97" s="122"/>
      <c r="AN97" s="113"/>
      <c r="AO97" s="113"/>
      <c r="AP97" s="123"/>
      <c r="AQ97" s="155" t="s">
        <v>187</v>
      </c>
      <c r="AR97" s="121" t="s">
        <v>311</v>
      </c>
      <c r="AS97" s="155" t="n">
        <v>1</v>
      </c>
      <c r="AT97" s="113"/>
      <c r="AU97" s="121" t="s">
        <v>391</v>
      </c>
      <c r="AV97" s="155" t="s">
        <v>392</v>
      </c>
      <c r="AW97" s="113"/>
      <c r="AX97" s="113"/>
      <c r="AY97" s="113"/>
      <c r="AZ97" s="113"/>
      <c r="BA97" s="115"/>
      <c r="BB97" s="115"/>
      <c r="BC97" s="115"/>
      <c r="BD97" s="125" t="s">
        <v>135</v>
      </c>
      <c r="BE97" s="110"/>
      <c r="BF97" s="126"/>
      <c r="BG97" s="127" t="s">
        <v>82</v>
      </c>
      <c r="BH97" s="155"/>
      <c r="BI97" s="110"/>
      <c r="BJ97" s="4"/>
    </row>
    <row r="98" s="71" customFormat="true" ht="24" hidden="false" customHeight="true" outlineLevel="0" collapsed="false">
      <c r="A98" s="156" t="s">
        <v>393</v>
      </c>
      <c r="B98" s="156"/>
      <c r="C98" s="72"/>
      <c r="D98" s="155" t="s">
        <v>141</v>
      </c>
      <c r="E98" s="122"/>
      <c r="F98" s="113"/>
      <c r="G98" s="123"/>
      <c r="H98" s="133" t="s">
        <v>390</v>
      </c>
      <c r="I98" s="112"/>
      <c r="J98" s="113"/>
      <c r="K98" s="113"/>
      <c r="L98" s="113"/>
      <c r="M98" s="113"/>
      <c r="N98" s="115"/>
      <c r="O98" s="130"/>
      <c r="P98" s="118"/>
      <c r="Q98" s="118"/>
      <c r="R98" s="118"/>
      <c r="S98" s="118"/>
      <c r="T98" s="118"/>
      <c r="U98" s="118"/>
      <c r="V98" s="118" t="s">
        <v>79</v>
      </c>
      <c r="W98" s="118" t="s">
        <v>79</v>
      </c>
      <c r="X98" s="118"/>
      <c r="Y98" s="118"/>
      <c r="Z98" s="118"/>
      <c r="AA98" s="118"/>
      <c r="AB98" s="118"/>
      <c r="AC98" s="118"/>
      <c r="AD98" s="118"/>
      <c r="AE98" s="118"/>
      <c r="AF98" s="119"/>
      <c r="AG98" s="159" t="s">
        <v>80</v>
      </c>
      <c r="AH98" s="155" t="n">
        <v>32</v>
      </c>
      <c r="AI98" s="155"/>
      <c r="AJ98" s="155"/>
      <c r="AK98" s="155"/>
      <c r="AL98" s="155"/>
      <c r="AM98" s="122"/>
      <c r="AN98" s="113"/>
      <c r="AO98" s="113"/>
      <c r="AP98" s="123"/>
      <c r="AQ98" s="155" t="s">
        <v>151</v>
      </c>
      <c r="AR98" s="121" t="s">
        <v>144</v>
      </c>
      <c r="AS98" s="155" t="n">
        <v>1</v>
      </c>
      <c r="AT98" s="113"/>
      <c r="AU98" s="121" t="s">
        <v>213</v>
      </c>
      <c r="AV98" s="155"/>
      <c r="AW98" s="113"/>
      <c r="AX98" s="113"/>
      <c r="AY98" s="113"/>
      <c r="AZ98" s="113"/>
      <c r="BA98" s="115"/>
      <c r="BB98" s="115"/>
      <c r="BC98" s="115"/>
      <c r="BD98" s="125" t="s">
        <v>394</v>
      </c>
      <c r="BE98" s="110"/>
      <c r="BF98" s="126"/>
      <c r="BG98" s="127" t="s">
        <v>82</v>
      </c>
      <c r="BH98" s="155"/>
      <c r="BI98" s="110"/>
      <c r="BJ98" s="4"/>
    </row>
    <row r="99" s="71" customFormat="true" ht="24" hidden="false" customHeight="true" outlineLevel="0" collapsed="false">
      <c r="A99" s="156" t="s">
        <v>395</v>
      </c>
      <c r="B99" s="156"/>
      <c r="C99" s="72"/>
      <c r="D99" s="181" t="s">
        <v>396</v>
      </c>
      <c r="E99" s="122"/>
      <c r="F99" s="113"/>
      <c r="G99" s="123"/>
      <c r="H99" s="133" t="s">
        <v>397</v>
      </c>
      <c r="I99" s="112"/>
      <c r="J99" s="113"/>
      <c r="K99" s="113"/>
      <c r="L99" s="113"/>
      <c r="M99" s="113"/>
      <c r="N99" s="115"/>
      <c r="O99" s="130"/>
      <c r="P99" s="118"/>
      <c r="Q99" s="118"/>
      <c r="R99" s="118"/>
      <c r="S99" s="118"/>
      <c r="T99" s="118"/>
      <c r="U99" s="118" t="s">
        <v>79</v>
      </c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9"/>
      <c r="AG99" s="159" t="s">
        <v>80</v>
      </c>
      <c r="AH99" s="155" t="n">
        <v>40</v>
      </c>
      <c r="AI99" s="155" t="s">
        <v>81</v>
      </c>
      <c r="AJ99" s="155" t="s">
        <v>105</v>
      </c>
      <c r="AK99" s="155" t="s">
        <v>90</v>
      </c>
      <c r="AL99" s="155" t="s">
        <v>91</v>
      </c>
      <c r="AM99" s="122"/>
      <c r="AN99" s="113"/>
      <c r="AO99" s="113"/>
      <c r="AP99" s="123"/>
      <c r="AQ99" s="155" t="s">
        <v>99</v>
      </c>
      <c r="AR99" s="121" t="s">
        <v>398</v>
      </c>
      <c r="AS99" s="155" t="n">
        <v>5</v>
      </c>
      <c r="AT99" s="113"/>
      <c r="AU99" s="121" t="s">
        <v>119</v>
      </c>
      <c r="AV99" s="155" t="s">
        <v>163</v>
      </c>
      <c r="AW99" s="113"/>
      <c r="AX99" s="113"/>
      <c r="AY99" s="113"/>
      <c r="AZ99" s="113"/>
      <c r="BA99" s="115"/>
      <c r="BB99" s="115"/>
      <c r="BC99" s="115"/>
      <c r="BD99" s="125" t="s">
        <v>308</v>
      </c>
      <c r="BE99" s="110"/>
      <c r="BF99" s="126"/>
      <c r="BG99" s="127" t="s">
        <v>82</v>
      </c>
      <c r="BH99" s="155"/>
      <c r="BI99" s="110"/>
      <c r="BJ99" s="4"/>
    </row>
    <row r="100" s="71" customFormat="true" ht="24" hidden="false" customHeight="true" outlineLevel="0" collapsed="false">
      <c r="A100" s="156" t="s">
        <v>399</v>
      </c>
      <c r="B100" s="156"/>
      <c r="C100" s="72"/>
      <c r="D100" s="107" t="s">
        <v>76</v>
      </c>
      <c r="E100" s="122"/>
      <c r="F100" s="113"/>
      <c r="G100" s="123"/>
      <c r="H100" s="133" t="s">
        <v>400</v>
      </c>
      <c r="I100" s="112"/>
      <c r="J100" s="113"/>
      <c r="K100" s="113"/>
      <c r="L100" s="113"/>
      <c r="M100" s="113"/>
      <c r="N100" s="115"/>
      <c r="O100" s="130"/>
      <c r="P100" s="118"/>
      <c r="Q100" s="118"/>
      <c r="R100" s="118" t="s">
        <v>78</v>
      </c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9"/>
      <c r="AG100" s="154" t="s">
        <v>80</v>
      </c>
      <c r="AH100" s="155" t="n">
        <v>32</v>
      </c>
      <c r="AI100" s="155"/>
      <c r="AJ100" s="155" t="s">
        <v>105</v>
      </c>
      <c r="AK100" s="155" t="s">
        <v>401</v>
      </c>
      <c r="AL100" s="155"/>
      <c r="AM100" s="122"/>
      <c r="AN100" s="113"/>
      <c r="AO100" s="113"/>
      <c r="AP100" s="123"/>
      <c r="AQ100" s="155" t="s">
        <v>83</v>
      </c>
      <c r="AR100" s="121" t="s">
        <v>84</v>
      </c>
      <c r="AS100" s="155" t="n">
        <v>1</v>
      </c>
      <c r="AT100" s="113"/>
      <c r="AU100" s="121" t="s">
        <v>152</v>
      </c>
      <c r="AV100" s="155" t="s">
        <v>402</v>
      </c>
      <c r="AW100" s="113"/>
      <c r="AX100" s="113"/>
      <c r="AY100" s="113"/>
      <c r="AZ100" s="113"/>
      <c r="BA100" s="115"/>
      <c r="BB100" s="115"/>
      <c r="BC100" s="115"/>
      <c r="BD100" s="125" t="s">
        <v>181</v>
      </c>
      <c r="BE100" s="110"/>
      <c r="BF100" s="126"/>
      <c r="BG100" s="127" t="s">
        <v>82</v>
      </c>
      <c r="BH100" s="155"/>
      <c r="BI100" s="110"/>
      <c r="BJ100" s="4"/>
      <c r="BM100" s="182" t="s">
        <v>87</v>
      </c>
    </row>
    <row r="101" s="71" customFormat="true" ht="24" hidden="false" customHeight="true" outlineLevel="0" collapsed="false">
      <c r="A101" s="156" t="s">
        <v>403</v>
      </c>
      <c r="B101" s="156"/>
      <c r="C101" s="72"/>
      <c r="D101" s="152" t="s">
        <v>96</v>
      </c>
      <c r="E101" s="88"/>
      <c r="F101" s="80"/>
      <c r="G101" s="89"/>
      <c r="H101" s="150" t="s">
        <v>404</v>
      </c>
      <c r="I101" s="79"/>
      <c r="J101" s="80"/>
      <c r="K101" s="80"/>
      <c r="L101" s="80"/>
      <c r="M101" s="80"/>
      <c r="N101" s="82"/>
      <c r="O101" s="144"/>
      <c r="P101" s="145"/>
      <c r="Q101" s="145"/>
      <c r="R101" s="145"/>
      <c r="S101" s="145"/>
      <c r="T101" s="145"/>
      <c r="U101" s="145" t="s">
        <v>79</v>
      </c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85"/>
      <c r="AG101" s="158" t="s">
        <v>80</v>
      </c>
      <c r="AH101" s="152" t="n">
        <v>29</v>
      </c>
      <c r="AI101" s="152"/>
      <c r="AJ101" s="152" t="s">
        <v>105</v>
      </c>
      <c r="AK101" s="152" t="s">
        <v>111</v>
      </c>
      <c r="AL101" s="152"/>
      <c r="AM101" s="88"/>
      <c r="AN101" s="80"/>
      <c r="AO101" s="80"/>
      <c r="AP101" s="89"/>
      <c r="AQ101" s="152" t="s">
        <v>132</v>
      </c>
      <c r="AR101" s="87" t="s">
        <v>405</v>
      </c>
      <c r="AS101" s="152" t="n">
        <v>2</v>
      </c>
      <c r="AT101" s="80"/>
      <c r="AU101" s="87" t="s">
        <v>119</v>
      </c>
      <c r="AV101" s="152" t="s">
        <v>85</v>
      </c>
      <c r="AW101" s="80"/>
      <c r="AX101" s="80"/>
      <c r="AY101" s="80"/>
      <c r="AZ101" s="80"/>
      <c r="BA101" s="82"/>
      <c r="BB101" s="82"/>
      <c r="BC101" s="82"/>
      <c r="BD101" s="100" t="s">
        <v>272</v>
      </c>
      <c r="BE101" s="91"/>
      <c r="BF101" s="92"/>
      <c r="BG101" s="93"/>
      <c r="BH101" s="152" t="s">
        <v>406</v>
      </c>
      <c r="BI101" s="91"/>
      <c r="BJ101" s="4"/>
    </row>
    <row r="102" s="71" customFormat="true" ht="24" hidden="false" customHeight="true" outlineLevel="0" collapsed="false">
      <c r="A102" s="156" t="s">
        <v>407</v>
      </c>
      <c r="B102" s="156"/>
      <c r="C102" s="72"/>
      <c r="D102" s="155" t="s">
        <v>116</v>
      </c>
      <c r="E102" s="122"/>
      <c r="F102" s="113"/>
      <c r="G102" s="123"/>
      <c r="H102" s="133" t="s">
        <v>400</v>
      </c>
      <c r="I102" s="112"/>
      <c r="J102" s="113"/>
      <c r="K102" s="113"/>
      <c r="L102" s="113"/>
      <c r="M102" s="113"/>
      <c r="N102" s="115"/>
      <c r="O102" s="130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9"/>
      <c r="AG102" s="154" t="s">
        <v>80</v>
      </c>
      <c r="AH102" s="155" t="n">
        <v>38</v>
      </c>
      <c r="AI102" s="155" t="s">
        <v>199</v>
      </c>
      <c r="AJ102" s="155"/>
      <c r="AK102" s="155"/>
      <c r="AL102" s="155" t="s">
        <v>91</v>
      </c>
      <c r="AM102" s="122"/>
      <c r="AN102" s="113"/>
      <c r="AO102" s="113"/>
      <c r="AP102" s="123"/>
      <c r="AQ102" s="155" t="s">
        <v>408</v>
      </c>
      <c r="AR102" s="121" t="s">
        <v>193</v>
      </c>
      <c r="AS102" s="155" t="n">
        <v>2</v>
      </c>
      <c r="AT102" s="113"/>
      <c r="AU102" s="121" t="s">
        <v>119</v>
      </c>
      <c r="AV102" s="155" t="s">
        <v>85</v>
      </c>
      <c r="AW102" s="113"/>
      <c r="AX102" s="113"/>
      <c r="AY102" s="113"/>
      <c r="AZ102" s="113"/>
      <c r="BA102" s="115"/>
      <c r="BB102" s="115"/>
      <c r="BC102" s="115"/>
      <c r="BD102" s="125" t="s">
        <v>181</v>
      </c>
      <c r="BE102" s="110"/>
      <c r="BF102" s="126"/>
      <c r="BG102" s="127" t="s">
        <v>82</v>
      </c>
      <c r="BH102" s="155"/>
      <c r="BI102" s="110"/>
      <c r="BJ102" s="4" t="s">
        <v>115</v>
      </c>
    </row>
    <row r="103" s="71" customFormat="true" ht="24" hidden="false" customHeight="true" outlineLevel="0" collapsed="false">
      <c r="A103" s="156" t="s">
        <v>409</v>
      </c>
      <c r="B103" s="156"/>
      <c r="C103" s="72"/>
      <c r="D103" s="155" t="s">
        <v>121</v>
      </c>
      <c r="E103" s="122"/>
      <c r="F103" s="113"/>
      <c r="G103" s="123"/>
      <c r="H103" s="133" t="s">
        <v>410</v>
      </c>
      <c r="I103" s="112"/>
      <c r="J103" s="113"/>
      <c r="K103" s="113"/>
      <c r="L103" s="113"/>
      <c r="M103" s="113"/>
      <c r="N103" s="115"/>
      <c r="O103" s="130"/>
      <c r="P103" s="118"/>
      <c r="Q103" s="118"/>
      <c r="R103" s="118"/>
      <c r="S103" s="118"/>
      <c r="T103" s="118"/>
      <c r="U103" s="118" t="s">
        <v>79</v>
      </c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9"/>
      <c r="AG103" s="159" t="s">
        <v>80</v>
      </c>
      <c r="AH103" s="155" t="n">
        <v>32</v>
      </c>
      <c r="AI103" s="155" t="s">
        <v>236</v>
      </c>
      <c r="AJ103" s="155" t="s">
        <v>105</v>
      </c>
      <c r="AK103" s="155" t="s">
        <v>331</v>
      </c>
      <c r="AL103" s="155" t="s">
        <v>91</v>
      </c>
      <c r="AM103" s="122"/>
      <c r="AN103" s="113"/>
      <c r="AO103" s="113"/>
      <c r="AP103" s="123"/>
      <c r="AQ103" s="155" t="s">
        <v>112</v>
      </c>
      <c r="AR103" s="121" t="s">
        <v>283</v>
      </c>
      <c r="AS103" s="155" t="n">
        <v>1</v>
      </c>
      <c r="AT103" s="113"/>
      <c r="AU103" s="121" t="s">
        <v>119</v>
      </c>
      <c r="AV103" s="155" t="s">
        <v>85</v>
      </c>
      <c r="AW103" s="113"/>
      <c r="AX103" s="113"/>
      <c r="AY103" s="113"/>
      <c r="AZ103" s="113"/>
      <c r="BA103" s="115"/>
      <c r="BB103" s="115"/>
      <c r="BC103" s="115"/>
      <c r="BD103" s="125" t="s">
        <v>411</v>
      </c>
      <c r="BE103" s="110"/>
      <c r="BF103" s="126"/>
      <c r="BG103" s="127" t="s">
        <v>82</v>
      </c>
      <c r="BH103" s="155"/>
      <c r="BI103" s="110"/>
      <c r="BJ103" s="4"/>
    </row>
    <row r="104" s="71" customFormat="true" ht="24" hidden="false" customHeight="true" outlineLevel="0" collapsed="false">
      <c r="A104" s="156" t="s">
        <v>412</v>
      </c>
      <c r="B104" s="156"/>
      <c r="C104" s="72"/>
      <c r="D104" s="155" t="s">
        <v>116</v>
      </c>
      <c r="E104" s="122"/>
      <c r="F104" s="113"/>
      <c r="G104" s="123"/>
      <c r="H104" s="133" t="s">
        <v>410</v>
      </c>
      <c r="I104" s="112"/>
      <c r="J104" s="113"/>
      <c r="K104" s="113"/>
      <c r="L104" s="113"/>
      <c r="M104" s="113"/>
      <c r="N104" s="115"/>
      <c r="O104" s="130"/>
      <c r="P104" s="118"/>
      <c r="Q104" s="118"/>
      <c r="R104" s="118"/>
      <c r="S104" s="118"/>
      <c r="T104" s="118"/>
      <c r="U104" s="118"/>
      <c r="V104" s="118" t="s">
        <v>79</v>
      </c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9"/>
      <c r="AG104" s="154" t="s">
        <v>80</v>
      </c>
      <c r="AH104" s="155"/>
      <c r="AI104" s="155" t="s">
        <v>81</v>
      </c>
      <c r="AJ104" s="155" t="s">
        <v>105</v>
      </c>
      <c r="AK104" s="155" t="s">
        <v>177</v>
      </c>
      <c r="AL104" s="155"/>
      <c r="AM104" s="122"/>
      <c r="AN104" s="113"/>
      <c r="AO104" s="113"/>
      <c r="AP104" s="123"/>
      <c r="AQ104" s="155" t="s">
        <v>187</v>
      </c>
      <c r="AR104" s="121" t="s">
        <v>311</v>
      </c>
      <c r="AS104" s="155" t="n">
        <v>10.1</v>
      </c>
      <c r="AT104" s="113"/>
      <c r="AU104" s="121" t="s">
        <v>391</v>
      </c>
      <c r="AV104" s="155"/>
      <c r="AW104" s="113"/>
      <c r="AX104" s="113"/>
      <c r="AY104" s="113"/>
      <c r="AZ104" s="113"/>
      <c r="BA104" s="115"/>
      <c r="BB104" s="115"/>
      <c r="BC104" s="115"/>
      <c r="BD104" s="125" t="s">
        <v>135</v>
      </c>
      <c r="BE104" s="110"/>
      <c r="BF104" s="126"/>
      <c r="BG104" s="127" t="s">
        <v>82</v>
      </c>
      <c r="BH104" s="155"/>
      <c r="BI104" s="110"/>
      <c r="BJ104" s="4"/>
    </row>
    <row r="105" s="71" customFormat="true" ht="24" hidden="false" customHeight="true" outlineLevel="0" collapsed="false">
      <c r="A105" s="156" t="s">
        <v>413</v>
      </c>
      <c r="B105" s="156"/>
      <c r="C105" s="160" t="s">
        <v>136</v>
      </c>
      <c r="D105" s="107" t="s">
        <v>76</v>
      </c>
      <c r="E105" s="122"/>
      <c r="F105" s="113"/>
      <c r="G105" s="123"/>
      <c r="H105" s="133" t="s">
        <v>410</v>
      </c>
      <c r="I105" s="112"/>
      <c r="J105" s="113"/>
      <c r="K105" s="113"/>
      <c r="L105" s="113"/>
      <c r="M105" s="113"/>
      <c r="N105" s="115"/>
      <c r="O105" s="130"/>
      <c r="P105" s="118"/>
      <c r="Q105" s="118"/>
      <c r="R105" s="118"/>
      <c r="S105" s="118"/>
      <c r="T105" s="118"/>
      <c r="U105" s="118" t="s">
        <v>79</v>
      </c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9"/>
      <c r="AG105" s="159" t="s">
        <v>80</v>
      </c>
      <c r="AH105" s="155" t="n">
        <v>40</v>
      </c>
      <c r="AI105" s="155" t="s">
        <v>104</v>
      </c>
      <c r="AJ105" s="155" t="s">
        <v>105</v>
      </c>
      <c r="AK105" s="155" t="s">
        <v>106</v>
      </c>
      <c r="AL105" s="155" t="s">
        <v>91</v>
      </c>
      <c r="AM105" s="122"/>
      <c r="AN105" s="113"/>
      <c r="AO105" s="113"/>
      <c r="AP105" s="123"/>
      <c r="AQ105" s="155" t="s">
        <v>130</v>
      </c>
      <c r="AR105" s="121" t="s">
        <v>84</v>
      </c>
      <c r="AS105" s="155" t="n">
        <v>2</v>
      </c>
      <c r="AT105" s="113"/>
      <c r="AU105" s="143" t="s">
        <v>14</v>
      </c>
      <c r="AV105" s="155" t="s">
        <v>85</v>
      </c>
      <c r="AW105" s="113"/>
      <c r="AX105" s="113"/>
      <c r="AY105" s="113"/>
      <c r="AZ105" s="113"/>
      <c r="BA105" s="115"/>
      <c r="BB105" s="115"/>
      <c r="BC105" s="115"/>
      <c r="BD105" s="125" t="s">
        <v>308</v>
      </c>
      <c r="BE105" s="110"/>
      <c r="BF105" s="126"/>
      <c r="BG105" s="127" t="s">
        <v>82</v>
      </c>
      <c r="BH105" s="155"/>
      <c r="BI105" s="110"/>
      <c r="BJ105" s="4"/>
    </row>
    <row r="106" s="71" customFormat="true" ht="24" hidden="false" customHeight="true" outlineLevel="0" collapsed="false">
      <c r="A106" s="156" t="s">
        <v>414</v>
      </c>
      <c r="B106" s="156"/>
      <c r="C106" s="72"/>
      <c r="D106" s="107" t="s">
        <v>76</v>
      </c>
      <c r="E106" s="122"/>
      <c r="F106" s="113"/>
      <c r="G106" s="123"/>
      <c r="H106" s="133" t="s">
        <v>415</v>
      </c>
      <c r="I106" s="112"/>
      <c r="J106" s="113"/>
      <c r="K106" s="113"/>
      <c r="L106" s="113"/>
      <c r="M106" s="113"/>
      <c r="N106" s="115"/>
      <c r="O106" s="130"/>
      <c r="P106" s="118"/>
      <c r="Q106" s="118"/>
      <c r="R106" s="118"/>
      <c r="S106" s="118"/>
      <c r="T106" s="118"/>
      <c r="U106" s="118" t="s">
        <v>79</v>
      </c>
      <c r="V106" s="118"/>
      <c r="W106" s="118"/>
      <c r="X106" s="118"/>
      <c r="Y106" s="118"/>
      <c r="Z106" s="118"/>
      <c r="AA106" s="118"/>
      <c r="AB106" s="118" t="s">
        <v>79</v>
      </c>
      <c r="AC106" s="118"/>
      <c r="AD106" s="118"/>
      <c r="AE106" s="118"/>
      <c r="AF106" s="119"/>
      <c r="AG106" s="159" t="s">
        <v>120</v>
      </c>
      <c r="AH106" s="155" t="n">
        <v>49</v>
      </c>
      <c r="AI106" s="155" t="s">
        <v>104</v>
      </c>
      <c r="AJ106" s="155"/>
      <c r="AK106" s="155"/>
      <c r="AL106" s="155" t="s">
        <v>82</v>
      </c>
      <c r="AM106" s="122"/>
      <c r="AN106" s="113"/>
      <c r="AO106" s="113"/>
      <c r="AP106" s="123"/>
      <c r="AQ106" s="155" t="s">
        <v>146</v>
      </c>
      <c r="AR106" s="121" t="s">
        <v>84</v>
      </c>
      <c r="AS106" s="155" t="n">
        <v>6</v>
      </c>
      <c r="AT106" s="113"/>
      <c r="AU106" s="178" t="s">
        <v>416</v>
      </c>
      <c r="AV106" s="155"/>
      <c r="AW106" s="113"/>
      <c r="AX106" s="113"/>
      <c r="AY106" s="113"/>
      <c r="AZ106" s="113"/>
      <c r="BA106" s="115"/>
      <c r="BB106" s="115"/>
      <c r="BC106" s="115"/>
      <c r="BD106" s="125" t="s">
        <v>417</v>
      </c>
      <c r="BE106" s="110"/>
      <c r="BF106" s="126"/>
      <c r="BG106" s="127" t="s">
        <v>82</v>
      </c>
      <c r="BH106" s="155"/>
      <c r="BI106" s="110"/>
      <c r="BJ106" s="4"/>
    </row>
    <row r="107" s="71" customFormat="true" ht="24" hidden="false" customHeight="true" outlineLevel="0" collapsed="false">
      <c r="A107" s="156" t="s">
        <v>418</v>
      </c>
      <c r="B107" s="156"/>
      <c r="C107" s="72"/>
      <c r="D107" s="152" t="s">
        <v>116</v>
      </c>
      <c r="E107" s="88"/>
      <c r="F107" s="80"/>
      <c r="G107" s="89"/>
      <c r="H107" s="183" t="s">
        <v>415</v>
      </c>
      <c r="I107" s="79"/>
      <c r="J107" s="80"/>
      <c r="K107" s="80"/>
      <c r="L107" s="80"/>
      <c r="M107" s="80"/>
      <c r="N107" s="82"/>
      <c r="O107" s="144"/>
      <c r="P107" s="145"/>
      <c r="Q107" s="145"/>
      <c r="R107" s="145" t="s">
        <v>78</v>
      </c>
      <c r="S107" s="145"/>
      <c r="T107" s="145"/>
      <c r="U107" s="145" t="s">
        <v>79</v>
      </c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85"/>
      <c r="AG107" s="158" t="s">
        <v>120</v>
      </c>
      <c r="AH107" s="152" t="n">
        <v>30</v>
      </c>
      <c r="AI107" s="152"/>
      <c r="AJ107" s="152" t="s">
        <v>105</v>
      </c>
      <c r="AK107" s="152" t="s">
        <v>106</v>
      </c>
      <c r="AL107" s="152" t="s">
        <v>91</v>
      </c>
      <c r="AM107" s="88"/>
      <c r="AN107" s="80"/>
      <c r="AO107" s="80"/>
      <c r="AP107" s="89"/>
      <c r="AQ107" s="184" t="s">
        <v>173</v>
      </c>
      <c r="AR107" s="185" t="s">
        <v>118</v>
      </c>
      <c r="AS107" s="184" t="n">
        <v>1</v>
      </c>
      <c r="AT107" s="80"/>
      <c r="AU107" s="185" t="s">
        <v>119</v>
      </c>
      <c r="AV107" s="152" t="s">
        <v>85</v>
      </c>
      <c r="AW107" s="80"/>
      <c r="AX107" s="80"/>
      <c r="AY107" s="80"/>
      <c r="AZ107" s="80"/>
      <c r="BA107" s="82"/>
      <c r="BB107" s="82"/>
      <c r="BC107" s="82"/>
      <c r="BD107" s="100" t="s">
        <v>308</v>
      </c>
      <c r="BE107" s="91"/>
      <c r="BF107" s="92"/>
      <c r="BG107" s="93"/>
      <c r="BH107" s="152" t="s">
        <v>419</v>
      </c>
      <c r="BI107" s="91"/>
      <c r="BJ107" s="4"/>
    </row>
    <row r="108" s="71" customFormat="true" ht="24" hidden="false" customHeight="true" outlineLevel="0" collapsed="false">
      <c r="A108" s="156" t="s">
        <v>420</v>
      </c>
      <c r="B108" s="156"/>
      <c r="C108" s="72"/>
      <c r="D108" s="74" t="s">
        <v>76</v>
      </c>
      <c r="E108" s="88"/>
      <c r="F108" s="80"/>
      <c r="G108" s="89"/>
      <c r="H108" s="150" t="s">
        <v>415</v>
      </c>
      <c r="I108" s="79"/>
      <c r="J108" s="80"/>
      <c r="K108" s="80"/>
      <c r="L108" s="80"/>
      <c r="M108" s="80"/>
      <c r="N108" s="82"/>
      <c r="O108" s="144"/>
      <c r="P108" s="145"/>
      <c r="Q108" s="145"/>
      <c r="R108" s="145"/>
      <c r="S108" s="145"/>
      <c r="T108" s="145"/>
      <c r="U108" s="145" t="s">
        <v>79</v>
      </c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85"/>
      <c r="AG108" s="158" t="s">
        <v>80</v>
      </c>
      <c r="AH108" s="152" t="n">
        <v>38</v>
      </c>
      <c r="AI108" s="152"/>
      <c r="AJ108" s="152"/>
      <c r="AK108" s="152"/>
      <c r="AL108" s="152"/>
      <c r="AM108" s="88"/>
      <c r="AN108" s="80"/>
      <c r="AO108" s="80"/>
      <c r="AP108" s="89"/>
      <c r="AQ108" s="152" t="s">
        <v>130</v>
      </c>
      <c r="AR108" s="87" t="s">
        <v>84</v>
      </c>
      <c r="AS108" s="152" t="n">
        <v>1</v>
      </c>
      <c r="AT108" s="80"/>
      <c r="AU108" s="87" t="s">
        <v>155</v>
      </c>
      <c r="AV108" s="152" t="s">
        <v>421</v>
      </c>
      <c r="AW108" s="80"/>
      <c r="AX108" s="80"/>
      <c r="AY108" s="80"/>
      <c r="AZ108" s="80"/>
      <c r="BA108" s="82"/>
      <c r="BB108" s="82"/>
      <c r="BC108" s="82"/>
      <c r="BD108" s="100" t="s">
        <v>422</v>
      </c>
      <c r="BE108" s="91"/>
      <c r="BF108" s="92"/>
      <c r="BG108" s="93"/>
      <c r="BH108" s="152" t="s">
        <v>273</v>
      </c>
      <c r="BI108" s="91"/>
      <c r="BJ108" s="4"/>
    </row>
    <row r="109" s="71" customFormat="true" ht="24" hidden="false" customHeight="true" outlineLevel="0" collapsed="false">
      <c r="A109" s="156" t="s">
        <v>423</v>
      </c>
      <c r="B109" s="156"/>
      <c r="C109" s="157"/>
      <c r="D109" s="155" t="s">
        <v>116</v>
      </c>
      <c r="E109" s="122"/>
      <c r="F109" s="113"/>
      <c r="G109" s="123"/>
      <c r="H109" s="133" t="s">
        <v>424</v>
      </c>
      <c r="I109" s="112"/>
      <c r="J109" s="113"/>
      <c r="K109" s="113"/>
      <c r="L109" s="113"/>
      <c r="M109" s="113"/>
      <c r="N109" s="115"/>
      <c r="O109" s="130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9"/>
      <c r="AG109" s="159" t="s">
        <v>120</v>
      </c>
      <c r="AH109" s="155" t="n">
        <v>33</v>
      </c>
      <c r="AI109" s="155" t="s">
        <v>104</v>
      </c>
      <c r="AJ109" s="155"/>
      <c r="AK109" s="155"/>
      <c r="AL109" s="155"/>
      <c r="AM109" s="122"/>
      <c r="AN109" s="113"/>
      <c r="AO109" s="113"/>
      <c r="AP109" s="123"/>
      <c r="AQ109" s="155" t="s">
        <v>99</v>
      </c>
      <c r="AR109" s="121" t="s">
        <v>138</v>
      </c>
      <c r="AS109" s="155" t="n">
        <v>6</v>
      </c>
      <c r="AT109" s="113"/>
      <c r="AU109" s="121"/>
      <c r="AV109" s="155" t="s">
        <v>85</v>
      </c>
      <c r="AW109" s="113"/>
      <c r="AX109" s="113"/>
      <c r="AY109" s="113"/>
      <c r="AZ109" s="113"/>
      <c r="BA109" s="115"/>
      <c r="BB109" s="115"/>
      <c r="BC109" s="115"/>
      <c r="BD109" s="125" t="s">
        <v>245</v>
      </c>
      <c r="BE109" s="110"/>
      <c r="BF109" s="126"/>
      <c r="BG109" s="127" t="s">
        <v>82</v>
      </c>
      <c r="BH109" s="155"/>
      <c r="BI109" s="110"/>
      <c r="BJ109" s="4" t="s">
        <v>157</v>
      </c>
    </row>
    <row r="110" s="71" customFormat="true" ht="24" hidden="false" customHeight="true" outlineLevel="0" collapsed="false">
      <c r="A110" s="156" t="s">
        <v>425</v>
      </c>
      <c r="B110" s="156"/>
      <c r="C110" s="72"/>
      <c r="D110" s="155" t="s">
        <v>96</v>
      </c>
      <c r="E110" s="122"/>
      <c r="F110" s="113"/>
      <c r="G110" s="123"/>
      <c r="H110" s="133" t="s">
        <v>426</v>
      </c>
      <c r="I110" s="112"/>
      <c r="J110" s="113"/>
      <c r="K110" s="113"/>
      <c r="L110" s="113"/>
      <c r="M110" s="113"/>
      <c r="N110" s="115"/>
      <c r="O110" s="130"/>
      <c r="P110" s="118"/>
      <c r="Q110" s="118"/>
      <c r="R110" s="118"/>
      <c r="S110" s="118"/>
      <c r="T110" s="118"/>
      <c r="U110" s="118" t="s">
        <v>79</v>
      </c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9"/>
      <c r="AG110" s="159" t="s">
        <v>80</v>
      </c>
      <c r="AH110" s="155" t="n">
        <v>37</v>
      </c>
      <c r="AI110" s="155" t="s">
        <v>104</v>
      </c>
      <c r="AJ110" s="155" t="s">
        <v>105</v>
      </c>
      <c r="AK110" s="155" t="s">
        <v>106</v>
      </c>
      <c r="AL110" s="155" t="s">
        <v>91</v>
      </c>
      <c r="AM110" s="122"/>
      <c r="AN110" s="113"/>
      <c r="AO110" s="113"/>
      <c r="AP110" s="123"/>
      <c r="AQ110" s="155" t="s">
        <v>160</v>
      </c>
      <c r="AR110" s="121" t="s">
        <v>380</v>
      </c>
      <c r="AS110" s="155" t="n">
        <v>1</v>
      </c>
      <c r="AT110" s="113"/>
      <c r="AU110" s="121" t="s">
        <v>119</v>
      </c>
      <c r="AV110" s="155" t="s">
        <v>85</v>
      </c>
      <c r="AW110" s="113"/>
      <c r="AX110" s="113"/>
      <c r="AY110" s="113"/>
      <c r="AZ110" s="113"/>
      <c r="BA110" s="115"/>
      <c r="BB110" s="115"/>
      <c r="BC110" s="115"/>
      <c r="BD110" s="125" t="s">
        <v>272</v>
      </c>
      <c r="BE110" s="110"/>
      <c r="BF110" s="126"/>
      <c r="BG110" s="127" t="s">
        <v>82</v>
      </c>
      <c r="BH110" s="155"/>
      <c r="BI110" s="110"/>
      <c r="BJ110" s="4"/>
    </row>
    <row r="111" s="71" customFormat="true" ht="24" hidden="false" customHeight="true" outlineLevel="0" collapsed="false">
      <c r="A111" s="156" t="s">
        <v>427</v>
      </c>
      <c r="B111" s="156"/>
      <c r="C111" s="72"/>
      <c r="D111" s="152" t="s">
        <v>116</v>
      </c>
      <c r="E111" s="88"/>
      <c r="F111" s="80"/>
      <c r="G111" s="89"/>
      <c r="H111" s="183" t="s">
        <v>426</v>
      </c>
      <c r="I111" s="79"/>
      <c r="J111" s="80"/>
      <c r="K111" s="80"/>
      <c r="L111" s="80"/>
      <c r="M111" s="80"/>
      <c r="N111" s="82"/>
      <c r="O111" s="144"/>
      <c r="P111" s="145"/>
      <c r="Q111" s="145"/>
      <c r="R111" s="145"/>
      <c r="S111" s="145"/>
      <c r="T111" s="145"/>
      <c r="U111" s="145" t="s">
        <v>79</v>
      </c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85"/>
      <c r="AG111" s="158" t="s">
        <v>80</v>
      </c>
      <c r="AH111" s="152" t="n">
        <v>34</v>
      </c>
      <c r="AI111" s="152" t="s">
        <v>104</v>
      </c>
      <c r="AJ111" s="152" t="s">
        <v>105</v>
      </c>
      <c r="AK111" s="152" t="s">
        <v>111</v>
      </c>
      <c r="AL111" s="152" t="s">
        <v>91</v>
      </c>
      <c r="AM111" s="88"/>
      <c r="AN111" s="80"/>
      <c r="AO111" s="80"/>
      <c r="AP111" s="89"/>
      <c r="AQ111" s="184" t="s">
        <v>173</v>
      </c>
      <c r="AR111" s="185" t="s">
        <v>118</v>
      </c>
      <c r="AS111" s="184" t="n">
        <v>1</v>
      </c>
      <c r="AT111" s="80"/>
      <c r="AU111" s="185" t="s">
        <v>152</v>
      </c>
      <c r="AV111" s="152" t="s">
        <v>85</v>
      </c>
      <c r="AW111" s="80"/>
      <c r="AX111" s="80"/>
      <c r="AY111" s="80"/>
      <c r="AZ111" s="80"/>
      <c r="BA111" s="82"/>
      <c r="BB111" s="82"/>
      <c r="BC111" s="82"/>
      <c r="BD111" s="100" t="s">
        <v>272</v>
      </c>
      <c r="BE111" s="91"/>
      <c r="BF111" s="92"/>
      <c r="BG111" s="93"/>
      <c r="BH111" s="152" t="s">
        <v>428</v>
      </c>
      <c r="BI111" s="91"/>
      <c r="BJ111" s="4"/>
    </row>
    <row r="112" s="71" customFormat="true" ht="24" hidden="false" customHeight="true" outlineLevel="0" collapsed="false">
      <c r="A112" s="156" t="s">
        <v>429</v>
      </c>
      <c r="B112" s="156"/>
      <c r="C112" s="72"/>
      <c r="D112" s="155" t="s">
        <v>96</v>
      </c>
      <c r="E112" s="122"/>
      <c r="F112" s="113"/>
      <c r="G112" s="123"/>
      <c r="H112" s="133" t="s">
        <v>426</v>
      </c>
      <c r="I112" s="112"/>
      <c r="J112" s="113"/>
      <c r="K112" s="113"/>
      <c r="L112" s="113"/>
      <c r="M112" s="113"/>
      <c r="N112" s="115"/>
      <c r="O112" s="130"/>
      <c r="P112" s="118"/>
      <c r="Q112" s="118"/>
      <c r="R112" s="118"/>
      <c r="S112" s="118"/>
      <c r="T112" s="118"/>
      <c r="U112" s="118"/>
      <c r="V112" s="118" t="s">
        <v>79</v>
      </c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9"/>
      <c r="AG112" s="154" t="s">
        <v>120</v>
      </c>
      <c r="AH112" s="155" t="n">
        <v>41</v>
      </c>
      <c r="AI112" s="155" t="s">
        <v>104</v>
      </c>
      <c r="AJ112" s="155" t="s">
        <v>105</v>
      </c>
      <c r="AK112" s="155" t="s">
        <v>106</v>
      </c>
      <c r="AL112" s="155" t="s">
        <v>91</v>
      </c>
      <c r="AM112" s="122"/>
      <c r="AN112" s="113"/>
      <c r="AO112" s="113"/>
      <c r="AP112" s="123"/>
      <c r="AQ112" s="155" t="s">
        <v>160</v>
      </c>
      <c r="AR112" s="121" t="s">
        <v>100</v>
      </c>
      <c r="AS112" s="155" t="n">
        <v>5</v>
      </c>
      <c r="AT112" s="113"/>
      <c r="AU112" s="121" t="s">
        <v>147</v>
      </c>
      <c r="AV112" s="155" t="s">
        <v>85</v>
      </c>
      <c r="AW112" s="113"/>
      <c r="AX112" s="113"/>
      <c r="AY112" s="113"/>
      <c r="AZ112" s="113"/>
      <c r="BA112" s="115"/>
      <c r="BB112" s="115"/>
      <c r="BC112" s="115"/>
      <c r="BD112" s="125" t="s">
        <v>135</v>
      </c>
      <c r="BE112" s="110"/>
      <c r="BF112" s="126"/>
      <c r="BG112" s="127" t="s">
        <v>82</v>
      </c>
      <c r="BH112" s="155"/>
      <c r="BI112" s="110"/>
      <c r="BJ112" s="4"/>
    </row>
    <row r="113" s="71" customFormat="true" ht="24" hidden="false" customHeight="true" outlineLevel="0" collapsed="false">
      <c r="A113" s="156" t="s">
        <v>430</v>
      </c>
      <c r="B113" s="156"/>
      <c r="C113" s="72"/>
      <c r="D113" s="107" t="s">
        <v>76</v>
      </c>
      <c r="E113" s="122"/>
      <c r="F113" s="113"/>
      <c r="G113" s="123"/>
      <c r="H113" s="133" t="s">
        <v>431</v>
      </c>
      <c r="I113" s="112"/>
      <c r="J113" s="113"/>
      <c r="K113" s="113"/>
      <c r="L113" s="113"/>
      <c r="M113" s="113"/>
      <c r="N113" s="115"/>
      <c r="O113" s="130"/>
      <c r="P113" s="118"/>
      <c r="Q113" s="118"/>
      <c r="R113" s="118"/>
      <c r="S113" s="118"/>
      <c r="T113" s="118"/>
      <c r="U113" s="118"/>
      <c r="V113" s="118" t="s">
        <v>79</v>
      </c>
      <c r="W113" s="118"/>
      <c r="X113" s="118"/>
      <c r="Y113" s="118"/>
      <c r="Z113" s="118"/>
      <c r="AA113" s="118"/>
      <c r="AB113" s="118" t="s">
        <v>78</v>
      </c>
      <c r="AC113" s="118"/>
      <c r="AD113" s="118"/>
      <c r="AE113" s="118"/>
      <c r="AF113" s="119"/>
      <c r="AG113" s="159" t="s">
        <v>80</v>
      </c>
      <c r="AH113" s="155" t="n">
        <v>39</v>
      </c>
      <c r="AI113" s="155" t="s">
        <v>89</v>
      </c>
      <c r="AJ113" s="155" t="s">
        <v>105</v>
      </c>
      <c r="AK113" s="155" t="s">
        <v>106</v>
      </c>
      <c r="AL113" s="155"/>
      <c r="AM113" s="122"/>
      <c r="AN113" s="113"/>
      <c r="AO113" s="113"/>
      <c r="AP113" s="123"/>
      <c r="AQ113" s="155" t="s">
        <v>130</v>
      </c>
      <c r="AR113" s="121" t="s">
        <v>84</v>
      </c>
      <c r="AS113" s="155" t="n">
        <v>1</v>
      </c>
      <c r="AT113" s="113"/>
      <c r="AU113" s="121" t="s">
        <v>171</v>
      </c>
      <c r="AV113" s="121" t="s">
        <v>347</v>
      </c>
      <c r="AW113" s="113"/>
      <c r="AX113" s="113"/>
      <c r="AY113" s="113"/>
      <c r="AZ113" s="113"/>
      <c r="BA113" s="115"/>
      <c r="BB113" s="115"/>
      <c r="BC113" s="115"/>
      <c r="BD113" s="125" t="s">
        <v>308</v>
      </c>
      <c r="BE113" s="110"/>
      <c r="BF113" s="126"/>
      <c r="BG113" s="127" t="s">
        <v>82</v>
      </c>
      <c r="BH113" s="155"/>
      <c r="BI113" s="110"/>
      <c r="BJ113" s="4"/>
    </row>
    <row r="114" s="71" customFormat="true" ht="24" hidden="false" customHeight="true" outlineLevel="0" collapsed="false">
      <c r="A114" s="156" t="s">
        <v>432</v>
      </c>
      <c r="B114" s="156"/>
      <c r="C114" s="72"/>
      <c r="D114" s="155" t="s">
        <v>241</v>
      </c>
      <c r="E114" s="122"/>
      <c r="F114" s="113"/>
      <c r="G114" s="123"/>
      <c r="H114" s="133" t="s">
        <v>415</v>
      </c>
      <c r="I114" s="112"/>
      <c r="J114" s="113"/>
      <c r="K114" s="113"/>
      <c r="L114" s="113"/>
      <c r="M114" s="113"/>
      <c r="N114" s="115"/>
      <c r="O114" s="130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9"/>
      <c r="AG114" s="154" t="s">
        <v>120</v>
      </c>
      <c r="AH114" s="155" t="n">
        <v>24</v>
      </c>
      <c r="AI114" s="155"/>
      <c r="AJ114" s="155"/>
      <c r="AK114" s="155"/>
      <c r="AL114" s="155"/>
      <c r="AM114" s="122"/>
      <c r="AN114" s="113"/>
      <c r="AO114" s="113"/>
      <c r="AP114" s="123"/>
      <c r="AQ114" s="155" t="s">
        <v>303</v>
      </c>
      <c r="AR114" s="121" t="s">
        <v>304</v>
      </c>
      <c r="AS114" s="155" t="s">
        <v>292</v>
      </c>
      <c r="AT114" s="113"/>
      <c r="AU114" s="121" t="s">
        <v>26</v>
      </c>
      <c r="AV114" s="155"/>
      <c r="AW114" s="113"/>
      <c r="AX114" s="113"/>
      <c r="AY114" s="113"/>
      <c r="AZ114" s="113"/>
      <c r="BA114" s="115"/>
      <c r="BB114" s="115"/>
      <c r="BC114" s="115"/>
      <c r="BD114" s="125" t="s">
        <v>229</v>
      </c>
      <c r="BE114" s="110"/>
      <c r="BF114" s="126"/>
      <c r="BG114" s="127" t="s">
        <v>82</v>
      </c>
      <c r="BH114" s="155"/>
      <c r="BI114" s="110"/>
      <c r="BJ114" s="4" t="s">
        <v>87</v>
      </c>
    </row>
    <row r="115" s="71" customFormat="true" ht="24" hidden="false" customHeight="true" outlineLevel="0" collapsed="false">
      <c r="A115" s="156" t="s">
        <v>433</v>
      </c>
      <c r="B115" s="156"/>
      <c r="C115" s="72"/>
      <c r="D115" s="107" t="s">
        <v>76</v>
      </c>
      <c r="E115" s="122"/>
      <c r="F115" s="113"/>
      <c r="G115" s="123"/>
      <c r="H115" s="133" t="s">
        <v>426</v>
      </c>
      <c r="I115" s="112"/>
      <c r="J115" s="113"/>
      <c r="K115" s="113"/>
      <c r="L115" s="113"/>
      <c r="M115" s="113"/>
      <c r="N115" s="115"/>
      <c r="O115" s="130"/>
      <c r="P115" s="118"/>
      <c r="Q115" s="118"/>
      <c r="R115" s="118"/>
      <c r="S115" s="118"/>
      <c r="T115" s="118"/>
      <c r="U115" s="118"/>
      <c r="V115" s="118"/>
      <c r="W115" s="118" t="s">
        <v>79</v>
      </c>
      <c r="X115" s="118"/>
      <c r="Y115" s="118"/>
      <c r="Z115" s="118"/>
      <c r="AA115" s="118"/>
      <c r="AB115" s="118"/>
      <c r="AC115" s="118"/>
      <c r="AD115" s="118"/>
      <c r="AE115" s="118"/>
      <c r="AF115" s="119"/>
      <c r="AG115" s="154" t="s">
        <v>120</v>
      </c>
      <c r="AH115" s="155"/>
      <c r="AI115" s="155"/>
      <c r="AJ115" s="155"/>
      <c r="AK115" s="155"/>
      <c r="AL115" s="155"/>
      <c r="AM115" s="122"/>
      <c r="AN115" s="113"/>
      <c r="AO115" s="113"/>
      <c r="AP115" s="123"/>
      <c r="AQ115" s="155" t="s">
        <v>146</v>
      </c>
      <c r="AR115" s="121" t="s">
        <v>84</v>
      </c>
      <c r="AS115" s="155" t="s">
        <v>292</v>
      </c>
      <c r="AT115" s="113"/>
      <c r="AU115" s="121" t="s">
        <v>213</v>
      </c>
      <c r="AV115" s="155"/>
      <c r="AW115" s="113"/>
      <c r="AX115" s="113"/>
      <c r="AY115" s="113"/>
      <c r="AZ115" s="113"/>
      <c r="BA115" s="115"/>
      <c r="BB115" s="115"/>
      <c r="BC115" s="115"/>
      <c r="BD115" s="125" t="s">
        <v>229</v>
      </c>
      <c r="BE115" s="110"/>
      <c r="BF115" s="126"/>
      <c r="BG115" s="127" t="s">
        <v>82</v>
      </c>
      <c r="BH115" s="155"/>
      <c r="BI115" s="110"/>
      <c r="BJ115" s="4"/>
    </row>
    <row r="116" s="71" customFormat="true" ht="24" hidden="false" customHeight="true" outlineLevel="0" collapsed="false">
      <c r="A116" s="156" t="s">
        <v>434</v>
      </c>
      <c r="B116" s="156"/>
      <c r="C116" s="72"/>
      <c r="D116" s="155" t="s">
        <v>141</v>
      </c>
      <c r="E116" s="122"/>
      <c r="F116" s="113"/>
      <c r="G116" s="123"/>
      <c r="H116" s="133" t="s">
        <v>168</v>
      </c>
      <c r="I116" s="112"/>
      <c r="J116" s="113"/>
      <c r="K116" s="113"/>
      <c r="L116" s="113"/>
      <c r="M116" s="113"/>
      <c r="N116" s="115"/>
      <c r="O116" s="130"/>
      <c r="P116" s="118"/>
      <c r="Q116" s="118"/>
      <c r="R116" s="118"/>
      <c r="S116" s="118"/>
      <c r="T116" s="118"/>
      <c r="U116" s="118"/>
      <c r="V116" s="118" t="s">
        <v>79</v>
      </c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9"/>
      <c r="AG116" s="154" t="s">
        <v>80</v>
      </c>
      <c r="AH116" s="155" t="n">
        <v>26</v>
      </c>
      <c r="AI116" s="155" t="s">
        <v>81</v>
      </c>
      <c r="AJ116" s="155" t="s">
        <v>105</v>
      </c>
      <c r="AK116" s="155" t="s">
        <v>262</v>
      </c>
      <c r="AL116" s="155" t="s">
        <v>91</v>
      </c>
      <c r="AM116" s="122"/>
      <c r="AN116" s="113"/>
      <c r="AO116" s="113"/>
      <c r="AP116" s="123"/>
      <c r="AQ116" s="155" t="s">
        <v>143</v>
      </c>
      <c r="AR116" s="121" t="s">
        <v>144</v>
      </c>
      <c r="AS116" s="155" t="s">
        <v>292</v>
      </c>
      <c r="AT116" s="113"/>
      <c r="AU116" s="121" t="s">
        <v>119</v>
      </c>
      <c r="AV116" s="155" t="s">
        <v>85</v>
      </c>
      <c r="AW116" s="113"/>
      <c r="AX116" s="113"/>
      <c r="AY116" s="113"/>
      <c r="AZ116" s="113"/>
      <c r="BA116" s="115"/>
      <c r="BB116" s="115"/>
      <c r="BC116" s="115"/>
      <c r="BD116" s="125" t="s">
        <v>174</v>
      </c>
      <c r="BE116" s="110"/>
      <c r="BF116" s="126"/>
      <c r="BG116" s="127" t="s">
        <v>82</v>
      </c>
      <c r="BH116" s="155"/>
      <c r="BI116" s="110"/>
      <c r="BJ116" s="4"/>
    </row>
    <row r="117" s="71" customFormat="true" ht="24" hidden="false" customHeight="true" outlineLevel="0" collapsed="false">
      <c r="A117" s="156" t="s">
        <v>435</v>
      </c>
      <c r="B117" s="156"/>
      <c r="C117" s="72"/>
      <c r="D117" s="155" t="s">
        <v>141</v>
      </c>
      <c r="E117" s="122"/>
      <c r="F117" s="113"/>
      <c r="G117" s="123"/>
      <c r="H117" s="133" t="s">
        <v>436</v>
      </c>
      <c r="I117" s="112"/>
      <c r="J117" s="113"/>
      <c r="K117" s="113"/>
      <c r="L117" s="113"/>
      <c r="M117" s="113"/>
      <c r="N117" s="115"/>
      <c r="O117" s="130"/>
      <c r="P117" s="118"/>
      <c r="Q117" s="118"/>
      <c r="R117" s="118"/>
      <c r="S117" s="118"/>
      <c r="T117" s="118"/>
      <c r="U117" s="118"/>
      <c r="V117" s="118" t="s">
        <v>79</v>
      </c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9"/>
      <c r="AG117" s="154" t="s">
        <v>80</v>
      </c>
      <c r="AH117" s="155" t="n">
        <v>24</v>
      </c>
      <c r="AI117" s="155" t="s">
        <v>104</v>
      </c>
      <c r="AJ117" s="155" t="s">
        <v>105</v>
      </c>
      <c r="AK117" s="155" t="s">
        <v>79</v>
      </c>
      <c r="AL117" s="155" t="s">
        <v>91</v>
      </c>
      <c r="AM117" s="122"/>
      <c r="AN117" s="113"/>
      <c r="AO117" s="113"/>
      <c r="AP117" s="123"/>
      <c r="AQ117" s="155" t="s">
        <v>143</v>
      </c>
      <c r="AR117" s="121" t="s">
        <v>144</v>
      </c>
      <c r="AS117" s="155" t="s">
        <v>292</v>
      </c>
      <c r="AT117" s="113"/>
      <c r="AU117" s="121" t="s">
        <v>152</v>
      </c>
      <c r="AV117" s="155" t="s">
        <v>85</v>
      </c>
      <c r="AW117" s="113"/>
      <c r="AX117" s="113"/>
      <c r="AY117" s="113"/>
      <c r="AZ117" s="113"/>
      <c r="BA117" s="115"/>
      <c r="BB117" s="115"/>
      <c r="BC117" s="115"/>
      <c r="BD117" s="125" t="s">
        <v>174</v>
      </c>
      <c r="BE117" s="110"/>
      <c r="BF117" s="126"/>
      <c r="BG117" s="127" t="s">
        <v>82</v>
      </c>
      <c r="BH117" s="155"/>
      <c r="BI117" s="110"/>
      <c r="BJ117" s="4" t="s">
        <v>87</v>
      </c>
    </row>
    <row r="118" s="71" customFormat="true" ht="24" hidden="false" customHeight="true" outlineLevel="0" collapsed="false">
      <c r="A118" s="156" t="s">
        <v>437</v>
      </c>
      <c r="B118" s="156"/>
      <c r="C118" s="72"/>
      <c r="D118" s="155" t="s">
        <v>121</v>
      </c>
      <c r="E118" s="122"/>
      <c r="F118" s="113"/>
      <c r="G118" s="123"/>
      <c r="H118" s="133" t="s">
        <v>438</v>
      </c>
      <c r="I118" s="112"/>
      <c r="J118" s="113"/>
      <c r="K118" s="113"/>
      <c r="L118" s="113"/>
      <c r="M118" s="113"/>
      <c r="N118" s="115"/>
      <c r="O118" s="130"/>
      <c r="P118" s="118"/>
      <c r="Q118" s="118"/>
      <c r="R118" s="118"/>
      <c r="S118" s="118"/>
      <c r="T118" s="118"/>
      <c r="U118" s="118"/>
      <c r="V118" s="118" t="s">
        <v>79</v>
      </c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9"/>
      <c r="AG118" s="154" t="s">
        <v>80</v>
      </c>
      <c r="AH118" s="155" t="n">
        <v>36</v>
      </c>
      <c r="AI118" s="155" t="s">
        <v>104</v>
      </c>
      <c r="AJ118" s="155" t="s">
        <v>105</v>
      </c>
      <c r="AK118" s="155" t="s">
        <v>106</v>
      </c>
      <c r="AL118" s="155" t="s">
        <v>91</v>
      </c>
      <c r="AM118" s="122"/>
      <c r="AN118" s="113"/>
      <c r="AO118" s="113"/>
      <c r="AP118" s="123"/>
      <c r="AQ118" s="155" t="s">
        <v>99</v>
      </c>
      <c r="AR118" s="121" t="s">
        <v>439</v>
      </c>
      <c r="AS118" s="155" t="n">
        <v>2</v>
      </c>
      <c r="AT118" s="113"/>
      <c r="AU118" s="121" t="s">
        <v>147</v>
      </c>
      <c r="AV118" s="155" t="s">
        <v>85</v>
      </c>
      <c r="AW118" s="113"/>
      <c r="AX118" s="113"/>
      <c r="AY118" s="113"/>
      <c r="AZ118" s="113"/>
      <c r="BA118" s="115"/>
      <c r="BB118" s="115"/>
      <c r="BC118" s="115"/>
      <c r="BD118" s="125" t="s">
        <v>181</v>
      </c>
      <c r="BE118" s="110"/>
      <c r="BF118" s="126"/>
      <c r="BG118" s="127" t="s">
        <v>82</v>
      </c>
      <c r="BH118" s="155"/>
      <c r="BI118" s="110"/>
      <c r="BJ118" s="4" t="s">
        <v>115</v>
      </c>
    </row>
    <row r="119" s="71" customFormat="true" ht="24" hidden="false" customHeight="true" outlineLevel="0" collapsed="false">
      <c r="A119" s="156" t="s">
        <v>440</v>
      </c>
      <c r="B119" s="156"/>
      <c r="C119" s="72"/>
      <c r="D119" s="74" t="s">
        <v>76</v>
      </c>
      <c r="E119" s="88"/>
      <c r="F119" s="80"/>
      <c r="G119" s="89"/>
      <c r="H119" s="183" t="s">
        <v>441</v>
      </c>
      <c r="I119" s="79"/>
      <c r="J119" s="80"/>
      <c r="K119" s="80"/>
      <c r="L119" s="80"/>
      <c r="M119" s="80"/>
      <c r="N119" s="82"/>
      <c r="O119" s="144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 t="s">
        <v>79</v>
      </c>
      <c r="AC119" s="145"/>
      <c r="AD119" s="145"/>
      <c r="AE119" s="145"/>
      <c r="AF119" s="85"/>
      <c r="AG119" s="158" t="s">
        <v>120</v>
      </c>
      <c r="AH119" s="152" t="n">
        <v>55</v>
      </c>
      <c r="AI119" s="152" t="s">
        <v>236</v>
      </c>
      <c r="AJ119" s="152" t="s">
        <v>79</v>
      </c>
      <c r="AK119" s="152" t="s">
        <v>106</v>
      </c>
      <c r="AL119" s="152" t="s">
        <v>82</v>
      </c>
      <c r="AM119" s="88"/>
      <c r="AN119" s="80"/>
      <c r="AO119" s="80"/>
      <c r="AP119" s="89"/>
      <c r="AQ119" s="184" t="s">
        <v>83</v>
      </c>
      <c r="AR119" s="185" t="s">
        <v>84</v>
      </c>
      <c r="AS119" s="184" t="n">
        <v>1</v>
      </c>
      <c r="AT119" s="80"/>
      <c r="AU119" s="185" t="s">
        <v>442</v>
      </c>
      <c r="AV119" s="152" t="s">
        <v>85</v>
      </c>
      <c r="AW119" s="80"/>
      <c r="AX119" s="80"/>
      <c r="AY119" s="80"/>
      <c r="AZ119" s="80"/>
      <c r="BA119" s="82"/>
      <c r="BB119" s="82"/>
      <c r="BC119" s="82"/>
      <c r="BD119" s="100" t="s">
        <v>443</v>
      </c>
      <c r="BE119" s="91"/>
      <c r="BF119" s="92"/>
      <c r="BG119" s="93"/>
      <c r="BH119" s="152" t="s">
        <v>289</v>
      </c>
      <c r="BI119" s="91"/>
      <c r="BJ119" s="4"/>
    </row>
    <row r="120" s="71" customFormat="true" ht="24" hidden="false" customHeight="true" outlineLevel="0" collapsed="false">
      <c r="A120" s="156" t="s">
        <v>444</v>
      </c>
      <c r="B120" s="156"/>
      <c r="C120" s="72"/>
      <c r="D120" s="152" t="s">
        <v>116</v>
      </c>
      <c r="E120" s="88"/>
      <c r="F120" s="80"/>
      <c r="G120" s="89"/>
      <c r="H120" s="150" t="s">
        <v>445</v>
      </c>
      <c r="I120" s="79"/>
      <c r="J120" s="80"/>
      <c r="K120" s="80"/>
      <c r="L120" s="80"/>
      <c r="M120" s="80"/>
      <c r="N120" s="82"/>
      <c r="O120" s="144"/>
      <c r="P120" s="145"/>
      <c r="Q120" s="145"/>
      <c r="R120" s="145"/>
      <c r="S120" s="145"/>
      <c r="T120" s="145"/>
      <c r="U120" s="145" t="s">
        <v>79</v>
      </c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85"/>
      <c r="AG120" s="158" t="s">
        <v>120</v>
      </c>
      <c r="AH120" s="152" t="n">
        <v>32</v>
      </c>
      <c r="AI120" s="152"/>
      <c r="AJ120" s="152"/>
      <c r="AK120" s="152"/>
      <c r="AL120" s="152"/>
      <c r="AM120" s="88"/>
      <c r="AN120" s="80"/>
      <c r="AO120" s="80"/>
      <c r="AP120" s="89"/>
      <c r="AQ120" s="152" t="s">
        <v>257</v>
      </c>
      <c r="AR120" s="87" t="s">
        <v>311</v>
      </c>
      <c r="AS120" s="152" t="n">
        <v>1</v>
      </c>
      <c r="AT120" s="80"/>
      <c r="AU120" s="87" t="s">
        <v>209</v>
      </c>
      <c r="AV120" s="152"/>
      <c r="AW120" s="80"/>
      <c r="AX120" s="80"/>
      <c r="AY120" s="80"/>
      <c r="AZ120" s="80"/>
      <c r="BA120" s="82"/>
      <c r="BB120" s="82"/>
      <c r="BC120" s="82"/>
      <c r="BD120" s="100" t="s">
        <v>272</v>
      </c>
      <c r="BE120" s="91"/>
      <c r="BF120" s="92"/>
      <c r="BG120" s="93"/>
      <c r="BH120" s="152" t="s">
        <v>446</v>
      </c>
      <c r="BI120" s="91"/>
      <c r="BJ120" s="4"/>
    </row>
    <row r="121" s="71" customFormat="true" ht="24" hidden="false" customHeight="true" outlineLevel="0" collapsed="false">
      <c r="A121" s="156" t="s">
        <v>447</v>
      </c>
      <c r="B121" s="156"/>
      <c r="C121" s="72"/>
      <c r="D121" s="155" t="s">
        <v>241</v>
      </c>
      <c r="E121" s="122"/>
      <c r="F121" s="113"/>
      <c r="G121" s="123"/>
      <c r="H121" s="186" t="s">
        <v>445</v>
      </c>
      <c r="I121" s="112"/>
      <c r="J121" s="113"/>
      <c r="K121" s="113"/>
      <c r="L121" s="113"/>
      <c r="M121" s="113"/>
      <c r="N121" s="115"/>
      <c r="O121" s="130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9"/>
      <c r="AG121" s="154" t="s">
        <v>80</v>
      </c>
      <c r="AH121" s="155"/>
      <c r="AI121" s="155"/>
      <c r="AJ121" s="155"/>
      <c r="AK121" s="155"/>
      <c r="AL121" s="155"/>
      <c r="AM121" s="122"/>
      <c r="AN121" s="113"/>
      <c r="AO121" s="113"/>
      <c r="AP121" s="123"/>
      <c r="AQ121" s="187" t="s">
        <v>303</v>
      </c>
      <c r="AR121" s="64" t="s">
        <v>304</v>
      </c>
      <c r="AS121" s="187" t="s">
        <v>292</v>
      </c>
      <c r="AT121" s="113"/>
      <c r="AU121" s="64" t="s">
        <v>26</v>
      </c>
      <c r="AV121" s="155"/>
      <c r="AW121" s="113"/>
      <c r="AX121" s="113"/>
      <c r="AY121" s="113"/>
      <c r="AZ121" s="113"/>
      <c r="BA121" s="115"/>
      <c r="BB121" s="115"/>
      <c r="BC121" s="115"/>
      <c r="BD121" s="125" t="s">
        <v>296</v>
      </c>
      <c r="BE121" s="110"/>
      <c r="BF121" s="126"/>
      <c r="BG121" s="127" t="s">
        <v>82</v>
      </c>
      <c r="BH121" s="155"/>
      <c r="BI121" s="110"/>
      <c r="BJ121" s="4" t="s">
        <v>115</v>
      </c>
    </row>
    <row r="122" s="71" customFormat="true" ht="24" hidden="false" customHeight="true" outlineLevel="0" collapsed="false">
      <c r="A122" s="156" t="s">
        <v>448</v>
      </c>
      <c r="B122" s="156"/>
      <c r="C122" s="72"/>
      <c r="D122" s="155" t="s">
        <v>241</v>
      </c>
      <c r="E122" s="122"/>
      <c r="F122" s="113"/>
      <c r="G122" s="123"/>
      <c r="H122" s="133" t="s">
        <v>449</v>
      </c>
      <c r="I122" s="112"/>
      <c r="J122" s="113"/>
      <c r="K122" s="113"/>
      <c r="L122" s="113"/>
      <c r="M122" s="113"/>
      <c r="N122" s="115"/>
      <c r="O122" s="130"/>
      <c r="P122" s="118"/>
      <c r="Q122" s="118"/>
      <c r="R122" s="118"/>
      <c r="S122" s="118"/>
      <c r="T122" s="118"/>
      <c r="U122" s="118"/>
      <c r="V122" s="118" t="s">
        <v>79</v>
      </c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9"/>
      <c r="AG122" s="177" t="s">
        <v>80</v>
      </c>
      <c r="AH122" s="155" t="n">
        <v>24</v>
      </c>
      <c r="AI122" s="155"/>
      <c r="AJ122" s="155"/>
      <c r="AK122" s="155"/>
      <c r="AL122" s="155"/>
      <c r="AM122" s="122"/>
      <c r="AN122" s="113"/>
      <c r="AO122" s="113"/>
      <c r="AP122" s="123"/>
      <c r="AQ122" s="155" t="s">
        <v>303</v>
      </c>
      <c r="AR122" s="121" t="s">
        <v>304</v>
      </c>
      <c r="AS122" s="155" t="s">
        <v>292</v>
      </c>
      <c r="AT122" s="113"/>
      <c r="AU122" s="121" t="s">
        <v>26</v>
      </c>
      <c r="AV122" s="155"/>
      <c r="AW122" s="113"/>
      <c r="AX122" s="113"/>
      <c r="AY122" s="113"/>
      <c r="AZ122" s="113"/>
      <c r="BA122" s="115"/>
      <c r="BB122" s="115"/>
      <c r="BC122" s="115"/>
      <c r="BD122" s="125" t="s">
        <v>135</v>
      </c>
      <c r="BE122" s="110"/>
      <c r="BF122" s="126"/>
      <c r="BG122" s="127" t="s">
        <v>82</v>
      </c>
      <c r="BH122" s="155"/>
      <c r="BI122" s="110"/>
      <c r="BJ122" s="4"/>
    </row>
    <row r="123" s="71" customFormat="true" ht="24" hidden="false" customHeight="true" outlineLevel="0" collapsed="false">
      <c r="A123" s="156" t="s">
        <v>450</v>
      </c>
      <c r="B123" s="156"/>
      <c r="C123" s="72"/>
      <c r="D123" s="155" t="s">
        <v>141</v>
      </c>
      <c r="E123" s="122"/>
      <c r="F123" s="113"/>
      <c r="G123" s="123"/>
      <c r="H123" s="133" t="s">
        <v>451</v>
      </c>
      <c r="I123" s="112"/>
      <c r="J123" s="113"/>
      <c r="K123" s="113"/>
      <c r="L123" s="113"/>
      <c r="M123" s="113"/>
      <c r="N123" s="115"/>
      <c r="O123" s="130"/>
      <c r="P123" s="118" t="s">
        <v>78</v>
      </c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9"/>
      <c r="AG123" s="154" t="s">
        <v>80</v>
      </c>
      <c r="AH123" s="155" t="n">
        <v>54</v>
      </c>
      <c r="AI123" s="155" t="s">
        <v>104</v>
      </c>
      <c r="AJ123" s="155" t="s">
        <v>105</v>
      </c>
      <c r="AK123" s="155" t="s">
        <v>106</v>
      </c>
      <c r="AL123" s="155" t="s">
        <v>91</v>
      </c>
      <c r="AM123" s="122"/>
      <c r="AN123" s="113"/>
      <c r="AO123" s="113"/>
      <c r="AP123" s="123"/>
      <c r="AQ123" s="155" t="s">
        <v>143</v>
      </c>
      <c r="AR123" s="121" t="s">
        <v>144</v>
      </c>
      <c r="AS123" s="155" t="s">
        <v>292</v>
      </c>
      <c r="AT123" s="113"/>
      <c r="AU123" s="121" t="s">
        <v>213</v>
      </c>
      <c r="AV123" s="155" t="s">
        <v>85</v>
      </c>
      <c r="AW123" s="113"/>
      <c r="AX123" s="113"/>
      <c r="AY123" s="113"/>
      <c r="AZ123" s="113"/>
      <c r="BA123" s="115"/>
      <c r="BB123" s="115"/>
      <c r="BC123" s="115"/>
      <c r="BD123" s="125" t="s">
        <v>174</v>
      </c>
      <c r="BE123" s="110"/>
      <c r="BF123" s="126"/>
      <c r="BG123" s="127" t="s">
        <v>82</v>
      </c>
      <c r="BH123" s="155"/>
      <c r="BI123" s="110"/>
      <c r="BJ123" s="4" t="s">
        <v>87</v>
      </c>
    </row>
    <row r="124" s="71" customFormat="true" ht="24" hidden="false" customHeight="true" outlineLevel="0" collapsed="false">
      <c r="A124" s="156" t="s">
        <v>452</v>
      </c>
      <c r="B124" s="156"/>
      <c r="C124" s="72"/>
      <c r="D124" s="155" t="s">
        <v>255</v>
      </c>
      <c r="E124" s="122"/>
      <c r="F124" s="113"/>
      <c r="G124" s="123"/>
      <c r="H124" s="133" t="s">
        <v>451</v>
      </c>
      <c r="I124" s="112"/>
      <c r="J124" s="113"/>
      <c r="K124" s="113"/>
      <c r="L124" s="113"/>
      <c r="M124" s="113"/>
      <c r="N124" s="115"/>
      <c r="O124" s="130"/>
      <c r="P124" s="118"/>
      <c r="Q124" s="118"/>
      <c r="R124" s="118"/>
      <c r="S124" s="118"/>
      <c r="T124" s="118"/>
      <c r="U124" s="118"/>
      <c r="V124" s="118" t="s">
        <v>79</v>
      </c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9"/>
      <c r="AG124" s="154" t="s">
        <v>80</v>
      </c>
      <c r="AH124" s="155" t="n">
        <v>32</v>
      </c>
      <c r="AI124" s="155" t="s">
        <v>104</v>
      </c>
      <c r="AJ124" s="155" t="s">
        <v>105</v>
      </c>
      <c r="AK124" s="155" t="s">
        <v>236</v>
      </c>
      <c r="AL124" s="155" t="s">
        <v>91</v>
      </c>
      <c r="AM124" s="122"/>
      <c r="AN124" s="113"/>
      <c r="AO124" s="113"/>
      <c r="AP124" s="123"/>
      <c r="AQ124" s="155" t="s">
        <v>112</v>
      </c>
      <c r="AR124" s="121" t="s">
        <v>321</v>
      </c>
      <c r="AS124" s="155" t="n">
        <v>6</v>
      </c>
      <c r="AT124" s="113"/>
      <c r="AU124" s="121" t="s">
        <v>178</v>
      </c>
      <c r="AV124" s="155" t="s">
        <v>85</v>
      </c>
      <c r="AW124" s="113"/>
      <c r="AX124" s="113"/>
      <c r="AY124" s="113"/>
      <c r="AZ124" s="113"/>
      <c r="BA124" s="115"/>
      <c r="BB124" s="115"/>
      <c r="BC124" s="115"/>
      <c r="BD124" s="125" t="s">
        <v>135</v>
      </c>
      <c r="BE124" s="110"/>
      <c r="BF124" s="126"/>
      <c r="BG124" s="127" t="s">
        <v>82</v>
      </c>
      <c r="BH124" s="155"/>
      <c r="BI124" s="110"/>
      <c r="BJ124" s="4"/>
    </row>
    <row r="125" s="71" customFormat="true" ht="24" hidden="false" customHeight="true" outlineLevel="0" collapsed="false">
      <c r="A125" s="156" t="s">
        <v>453</v>
      </c>
      <c r="B125" s="156"/>
      <c r="C125" s="72"/>
      <c r="D125" s="107" t="s">
        <v>76</v>
      </c>
      <c r="E125" s="122"/>
      <c r="F125" s="113"/>
      <c r="G125" s="123"/>
      <c r="H125" s="133" t="s">
        <v>454</v>
      </c>
      <c r="I125" s="112"/>
      <c r="J125" s="113"/>
      <c r="K125" s="113"/>
      <c r="L125" s="113"/>
      <c r="M125" s="113"/>
      <c r="N125" s="115"/>
      <c r="O125" s="130"/>
      <c r="P125" s="118"/>
      <c r="Q125" s="118"/>
      <c r="R125" s="118" t="s">
        <v>78</v>
      </c>
      <c r="S125" s="118" t="s">
        <v>79</v>
      </c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9"/>
      <c r="AG125" s="154" t="s">
        <v>120</v>
      </c>
      <c r="AH125" s="155" t="n">
        <v>34</v>
      </c>
      <c r="AI125" s="155" t="s">
        <v>81</v>
      </c>
      <c r="AJ125" s="155" t="s">
        <v>105</v>
      </c>
      <c r="AK125" s="155" t="s">
        <v>90</v>
      </c>
      <c r="AL125" s="155"/>
      <c r="AM125" s="122"/>
      <c r="AN125" s="113"/>
      <c r="AO125" s="113"/>
      <c r="AP125" s="123"/>
      <c r="AQ125" s="155" t="s">
        <v>130</v>
      </c>
      <c r="AR125" s="121" t="s">
        <v>84</v>
      </c>
      <c r="AS125" s="155" t="n">
        <v>1</v>
      </c>
      <c r="AT125" s="113"/>
      <c r="AU125" s="121" t="s">
        <v>107</v>
      </c>
      <c r="AV125" s="155" t="s">
        <v>163</v>
      </c>
      <c r="AW125" s="113"/>
      <c r="AX125" s="113"/>
      <c r="AY125" s="113"/>
      <c r="AZ125" s="113"/>
      <c r="BA125" s="115"/>
      <c r="BB125" s="115"/>
      <c r="BC125" s="115"/>
      <c r="BD125" s="125" t="s">
        <v>210</v>
      </c>
      <c r="BE125" s="110"/>
      <c r="BF125" s="126"/>
      <c r="BG125" s="127" t="s">
        <v>82</v>
      </c>
      <c r="BH125" s="155"/>
      <c r="BI125" s="110"/>
      <c r="BJ125" s="4" t="s">
        <v>87</v>
      </c>
    </row>
    <row r="126" s="71" customFormat="true" ht="24" hidden="false" customHeight="true" outlineLevel="0" collapsed="false">
      <c r="A126" s="156" t="s">
        <v>455</v>
      </c>
      <c r="B126" s="156"/>
      <c r="C126" s="72"/>
      <c r="D126" s="121" t="s">
        <v>96</v>
      </c>
      <c r="E126" s="122"/>
      <c r="F126" s="113"/>
      <c r="G126" s="123"/>
      <c r="H126" s="111" t="s">
        <v>456</v>
      </c>
      <c r="I126" s="112"/>
      <c r="J126" s="113"/>
      <c r="K126" s="113"/>
      <c r="L126" s="113"/>
      <c r="M126" s="113"/>
      <c r="N126" s="115"/>
      <c r="O126" s="130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 t="s">
        <v>79</v>
      </c>
      <c r="AC126" s="118"/>
      <c r="AD126" s="118"/>
      <c r="AE126" s="118"/>
      <c r="AF126" s="119"/>
      <c r="AG126" s="188" t="s">
        <v>80</v>
      </c>
      <c r="AH126" s="121" t="n">
        <v>33</v>
      </c>
      <c r="AI126" s="121" t="s">
        <v>81</v>
      </c>
      <c r="AJ126" s="121" t="s">
        <v>79</v>
      </c>
      <c r="AK126" s="121" t="s">
        <v>79</v>
      </c>
      <c r="AL126" s="121" t="s">
        <v>91</v>
      </c>
      <c r="AM126" s="122"/>
      <c r="AN126" s="113"/>
      <c r="AO126" s="113"/>
      <c r="AP126" s="123"/>
      <c r="AQ126" s="121" t="s">
        <v>112</v>
      </c>
      <c r="AR126" s="121" t="s">
        <v>457</v>
      </c>
      <c r="AS126" s="121" t="n">
        <v>2</v>
      </c>
      <c r="AT126" s="113"/>
      <c r="AU126" s="121" t="s">
        <v>119</v>
      </c>
      <c r="AV126" s="121" t="s">
        <v>85</v>
      </c>
      <c r="AW126" s="113"/>
      <c r="AX126" s="113"/>
      <c r="AY126" s="113"/>
      <c r="AZ126" s="113"/>
      <c r="BA126" s="115"/>
      <c r="BB126" s="115"/>
      <c r="BC126" s="115"/>
      <c r="BD126" s="180"/>
      <c r="BE126" s="110"/>
      <c r="BF126" s="126"/>
      <c r="BG126" s="127" t="s">
        <v>82</v>
      </c>
      <c r="BH126" s="111"/>
      <c r="BI126" s="110"/>
      <c r="BJ126" s="4" t="s">
        <v>87</v>
      </c>
    </row>
    <row r="127" s="71" customFormat="true" ht="24" hidden="false" customHeight="true" outlineLevel="0" collapsed="false">
      <c r="A127" s="156" t="s">
        <v>458</v>
      </c>
      <c r="B127" s="156"/>
      <c r="C127" s="72"/>
      <c r="D127" s="74" t="s">
        <v>76</v>
      </c>
      <c r="E127" s="88"/>
      <c r="F127" s="80"/>
      <c r="G127" s="89"/>
      <c r="H127" s="150" t="s">
        <v>456</v>
      </c>
      <c r="I127" s="79"/>
      <c r="J127" s="80"/>
      <c r="K127" s="80"/>
      <c r="L127" s="80"/>
      <c r="M127" s="80"/>
      <c r="N127" s="82"/>
      <c r="O127" s="144"/>
      <c r="P127" s="145" t="s">
        <v>79</v>
      </c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85"/>
      <c r="AG127" s="158" t="s">
        <v>80</v>
      </c>
      <c r="AH127" s="152" t="n">
        <v>32</v>
      </c>
      <c r="AI127" s="152" t="s">
        <v>104</v>
      </c>
      <c r="AJ127" s="152" t="s">
        <v>105</v>
      </c>
      <c r="AK127" s="152" t="s">
        <v>106</v>
      </c>
      <c r="AL127" s="152" t="s">
        <v>459</v>
      </c>
      <c r="AM127" s="88"/>
      <c r="AN127" s="80"/>
      <c r="AO127" s="80"/>
      <c r="AP127" s="89"/>
      <c r="AQ127" s="152" t="s">
        <v>187</v>
      </c>
      <c r="AR127" s="87" t="s">
        <v>258</v>
      </c>
      <c r="AS127" s="152" t="n">
        <v>1</v>
      </c>
      <c r="AT127" s="80"/>
      <c r="AU127" s="87" t="s">
        <v>209</v>
      </c>
      <c r="AV127" s="152"/>
      <c r="AW127" s="80"/>
      <c r="AX127" s="80"/>
      <c r="AY127" s="80"/>
      <c r="AZ127" s="80"/>
      <c r="BA127" s="82"/>
      <c r="BB127" s="82"/>
      <c r="BC127" s="82"/>
      <c r="BD127" s="100" t="s">
        <v>460</v>
      </c>
      <c r="BE127" s="91"/>
      <c r="BF127" s="92"/>
      <c r="BG127" s="93"/>
      <c r="BH127" s="152" t="s">
        <v>461</v>
      </c>
      <c r="BI127" s="91"/>
      <c r="BJ127" s="4"/>
    </row>
    <row r="128" s="71" customFormat="true" ht="24" hidden="false" customHeight="true" outlineLevel="0" collapsed="false">
      <c r="A128" s="156" t="s">
        <v>462</v>
      </c>
      <c r="B128" s="156"/>
      <c r="C128" s="72"/>
      <c r="D128" s="155" t="s">
        <v>255</v>
      </c>
      <c r="E128" s="122"/>
      <c r="F128" s="113"/>
      <c r="G128" s="123"/>
      <c r="H128" s="133" t="s">
        <v>463</v>
      </c>
      <c r="I128" s="112"/>
      <c r="J128" s="113"/>
      <c r="K128" s="113"/>
      <c r="L128" s="113"/>
      <c r="M128" s="113"/>
      <c r="N128" s="115"/>
      <c r="O128" s="130"/>
      <c r="P128" s="118"/>
      <c r="Q128" s="118"/>
      <c r="R128" s="118"/>
      <c r="S128" s="118"/>
      <c r="T128" s="118"/>
      <c r="U128" s="118"/>
      <c r="V128" s="118" t="s">
        <v>79</v>
      </c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9"/>
      <c r="AG128" s="154" t="s">
        <v>80</v>
      </c>
      <c r="AH128" s="155" t="n">
        <v>32</v>
      </c>
      <c r="AI128" s="155" t="s">
        <v>81</v>
      </c>
      <c r="AJ128" s="155" t="s">
        <v>79</v>
      </c>
      <c r="AK128" s="155" t="s">
        <v>90</v>
      </c>
      <c r="AL128" s="155" t="s">
        <v>459</v>
      </c>
      <c r="AM128" s="122"/>
      <c r="AN128" s="113"/>
      <c r="AO128" s="113"/>
      <c r="AP128" s="123"/>
      <c r="AQ128" s="155" t="s">
        <v>257</v>
      </c>
      <c r="AR128" s="121" t="s">
        <v>464</v>
      </c>
      <c r="AS128" s="155" t="n">
        <v>1</v>
      </c>
      <c r="AT128" s="113"/>
      <c r="AU128" s="121" t="s">
        <v>147</v>
      </c>
      <c r="AV128" s="155" t="s">
        <v>85</v>
      </c>
      <c r="AW128" s="113"/>
      <c r="AX128" s="113"/>
      <c r="AY128" s="113"/>
      <c r="AZ128" s="113"/>
      <c r="BA128" s="115"/>
      <c r="BB128" s="115"/>
      <c r="BC128" s="115"/>
      <c r="BD128" s="125" t="s">
        <v>296</v>
      </c>
      <c r="BE128" s="110"/>
      <c r="BF128" s="126"/>
      <c r="BG128" s="127" t="s">
        <v>82</v>
      </c>
      <c r="BH128" s="155"/>
      <c r="BI128" s="110"/>
      <c r="BJ128" s="4"/>
    </row>
    <row r="129" s="71" customFormat="true" ht="24" hidden="false" customHeight="true" outlineLevel="0" collapsed="false">
      <c r="A129" s="156" t="s">
        <v>465</v>
      </c>
      <c r="B129" s="156"/>
      <c r="C129" s="72"/>
      <c r="D129" s="155" t="s">
        <v>96</v>
      </c>
      <c r="E129" s="122"/>
      <c r="F129" s="113"/>
      <c r="G129" s="123"/>
      <c r="H129" s="133" t="s">
        <v>466</v>
      </c>
      <c r="I129" s="112"/>
      <c r="J129" s="113"/>
      <c r="K129" s="113"/>
      <c r="L129" s="113"/>
      <c r="M129" s="113"/>
      <c r="N129" s="115"/>
      <c r="O129" s="130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9"/>
      <c r="AG129" s="159" t="s">
        <v>80</v>
      </c>
      <c r="AH129" s="155" t="n">
        <v>40</v>
      </c>
      <c r="AI129" s="155"/>
      <c r="AJ129" s="155" t="s">
        <v>105</v>
      </c>
      <c r="AK129" s="155" t="s">
        <v>111</v>
      </c>
      <c r="AL129" s="155"/>
      <c r="AM129" s="122"/>
      <c r="AN129" s="113"/>
      <c r="AO129" s="113"/>
      <c r="AP129" s="123"/>
      <c r="AQ129" s="155" t="s">
        <v>132</v>
      </c>
      <c r="AR129" s="121" t="s">
        <v>405</v>
      </c>
      <c r="AS129" s="155" t="n">
        <v>2</v>
      </c>
      <c r="AT129" s="113"/>
      <c r="AU129" s="121" t="s">
        <v>209</v>
      </c>
      <c r="AV129" s="155" t="s">
        <v>85</v>
      </c>
      <c r="AW129" s="113"/>
      <c r="AX129" s="113"/>
      <c r="AY129" s="113"/>
      <c r="AZ129" s="113"/>
      <c r="BA129" s="115"/>
      <c r="BB129" s="115"/>
      <c r="BC129" s="115"/>
      <c r="BD129" s="125" t="s">
        <v>467</v>
      </c>
      <c r="BE129" s="110"/>
      <c r="BF129" s="126"/>
      <c r="BG129" s="127" t="s">
        <v>82</v>
      </c>
      <c r="BH129" s="155"/>
      <c r="BI129" s="110"/>
      <c r="BJ129" s="4" t="s">
        <v>87</v>
      </c>
    </row>
    <row r="130" s="71" customFormat="true" ht="24" hidden="false" customHeight="true" outlineLevel="0" collapsed="false">
      <c r="A130" s="156" t="s">
        <v>468</v>
      </c>
      <c r="B130" s="156"/>
      <c r="C130" s="72"/>
      <c r="D130" s="155" t="s">
        <v>469</v>
      </c>
      <c r="E130" s="122"/>
      <c r="F130" s="113"/>
      <c r="G130" s="123"/>
      <c r="H130" s="133" t="s">
        <v>466</v>
      </c>
      <c r="I130" s="112"/>
      <c r="J130" s="113"/>
      <c r="K130" s="113"/>
      <c r="L130" s="113"/>
      <c r="M130" s="113"/>
      <c r="N130" s="115"/>
      <c r="O130" s="130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9"/>
      <c r="AG130" s="154" t="s">
        <v>120</v>
      </c>
      <c r="AH130" s="155" t="n">
        <v>37</v>
      </c>
      <c r="AI130" s="155"/>
      <c r="AJ130" s="155"/>
      <c r="AK130" s="155"/>
      <c r="AL130" s="155"/>
      <c r="AM130" s="122"/>
      <c r="AN130" s="113"/>
      <c r="AO130" s="113"/>
      <c r="AP130" s="123"/>
      <c r="AQ130" s="155" t="s">
        <v>257</v>
      </c>
      <c r="AR130" s="121" t="s">
        <v>470</v>
      </c>
      <c r="AS130" s="155" t="n">
        <v>1</v>
      </c>
      <c r="AT130" s="113"/>
      <c r="AU130" s="121" t="s">
        <v>471</v>
      </c>
      <c r="AV130" s="155" t="s">
        <v>472</v>
      </c>
      <c r="AW130" s="113"/>
      <c r="AX130" s="113"/>
      <c r="AY130" s="113"/>
      <c r="AZ130" s="113"/>
      <c r="BA130" s="115"/>
      <c r="BB130" s="115"/>
      <c r="BC130" s="115"/>
      <c r="BD130" s="125" t="s">
        <v>174</v>
      </c>
      <c r="BE130" s="110"/>
      <c r="BF130" s="126"/>
      <c r="BG130" s="127" t="s">
        <v>82</v>
      </c>
      <c r="BH130" s="155"/>
      <c r="BI130" s="110"/>
      <c r="BJ130" s="4" t="s">
        <v>87</v>
      </c>
    </row>
    <row r="131" s="71" customFormat="true" ht="24" hidden="false" customHeight="true" outlineLevel="0" collapsed="false">
      <c r="A131" s="156" t="s">
        <v>473</v>
      </c>
      <c r="B131" s="156"/>
      <c r="C131" s="72"/>
      <c r="D131" s="74" t="s">
        <v>76</v>
      </c>
      <c r="E131" s="88"/>
      <c r="F131" s="80"/>
      <c r="G131" s="89"/>
      <c r="H131" s="150" t="s">
        <v>466</v>
      </c>
      <c r="I131" s="79"/>
      <c r="J131" s="80"/>
      <c r="K131" s="80"/>
      <c r="L131" s="80"/>
      <c r="M131" s="80"/>
      <c r="N131" s="82"/>
      <c r="O131" s="144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85"/>
      <c r="AG131" s="158" t="s">
        <v>120</v>
      </c>
      <c r="AH131" s="152"/>
      <c r="AI131" s="152"/>
      <c r="AJ131" s="152"/>
      <c r="AK131" s="152"/>
      <c r="AL131" s="152"/>
      <c r="AM131" s="88"/>
      <c r="AN131" s="80"/>
      <c r="AO131" s="80"/>
      <c r="AP131" s="89"/>
      <c r="AQ131" s="152" t="s">
        <v>146</v>
      </c>
      <c r="AR131" s="87" t="s">
        <v>84</v>
      </c>
      <c r="AS131" s="152" t="s">
        <v>292</v>
      </c>
      <c r="AT131" s="80"/>
      <c r="AU131" s="87" t="s">
        <v>188</v>
      </c>
      <c r="AV131" s="152"/>
      <c r="AW131" s="80"/>
      <c r="AX131" s="80"/>
      <c r="AY131" s="80"/>
      <c r="AZ131" s="80"/>
      <c r="BA131" s="82"/>
      <c r="BB131" s="82"/>
      <c r="BC131" s="82"/>
      <c r="BD131" s="100" t="s">
        <v>229</v>
      </c>
      <c r="BE131" s="91"/>
      <c r="BF131" s="92"/>
      <c r="BG131" s="93"/>
      <c r="BH131" s="150" t="s">
        <v>293</v>
      </c>
      <c r="BI131" s="91"/>
      <c r="BJ131" s="4" t="s">
        <v>87</v>
      </c>
    </row>
    <row r="132" s="71" customFormat="true" ht="24" hidden="false" customHeight="true" outlineLevel="0" collapsed="false">
      <c r="A132" s="156" t="s">
        <v>474</v>
      </c>
      <c r="B132" s="156"/>
      <c r="C132" s="72"/>
      <c r="D132" s="155" t="s">
        <v>241</v>
      </c>
      <c r="E132" s="122"/>
      <c r="F132" s="113"/>
      <c r="G132" s="123"/>
      <c r="H132" s="133" t="s">
        <v>475</v>
      </c>
      <c r="I132" s="112"/>
      <c r="J132" s="113"/>
      <c r="K132" s="113"/>
      <c r="L132" s="113"/>
      <c r="M132" s="113"/>
      <c r="N132" s="115"/>
      <c r="O132" s="130"/>
      <c r="P132" s="118"/>
      <c r="Q132" s="118"/>
      <c r="R132" s="118" t="s">
        <v>78</v>
      </c>
      <c r="S132" s="118"/>
      <c r="T132" s="118"/>
      <c r="U132" s="118"/>
      <c r="V132" s="118" t="s">
        <v>79</v>
      </c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9"/>
      <c r="AG132" s="154" t="s">
        <v>80</v>
      </c>
      <c r="AH132" s="155" t="n">
        <v>25</v>
      </c>
      <c r="AI132" s="155"/>
      <c r="AJ132" s="155"/>
      <c r="AK132" s="155"/>
      <c r="AL132" s="155"/>
      <c r="AM132" s="122"/>
      <c r="AN132" s="113"/>
      <c r="AO132" s="113"/>
      <c r="AP132" s="123"/>
      <c r="AQ132" s="155" t="s">
        <v>243</v>
      </c>
      <c r="AR132" s="121" t="s">
        <v>244</v>
      </c>
      <c r="AS132" s="155" t="n">
        <v>6</v>
      </c>
      <c r="AT132" s="113"/>
      <c r="AU132" s="121" t="s">
        <v>476</v>
      </c>
      <c r="AV132" s="155"/>
      <c r="AW132" s="113"/>
      <c r="AX132" s="113"/>
      <c r="AY132" s="113"/>
      <c r="AZ132" s="113"/>
      <c r="BA132" s="115"/>
      <c r="BB132" s="115"/>
      <c r="BC132" s="115"/>
      <c r="BD132" s="125" t="s">
        <v>181</v>
      </c>
      <c r="BE132" s="110"/>
      <c r="BF132" s="126"/>
      <c r="BG132" s="127" t="s">
        <v>82</v>
      </c>
      <c r="BH132" s="155"/>
      <c r="BI132" s="110"/>
      <c r="BJ132" s="4"/>
    </row>
    <row r="133" s="71" customFormat="true" ht="24" hidden="false" customHeight="true" outlineLevel="0" collapsed="false">
      <c r="A133" s="156" t="s">
        <v>477</v>
      </c>
      <c r="B133" s="156"/>
      <c r="C133" s="72"/>
      <c r="D133" s="155" t="s">
        <v>116</v>
      </c>
      <c r="E133" s="122"/>
      <c r="F133" s="113"/>
      <c r="G133" s="123"/>
      <c r="H133" s="133" t="s">
        <v>478</v>
      </c>
      <c r="I133" s="112"/>
      <c r="J133" s="113"/>
      <c r="K133" s="113"/>
      <c r="L133" s="113"/>
      <c r="M133" s="113"/>
      <c r="N133" s="115"/>
      <c r="O133" s="130"/>
      <c r="P133" s="118"/>
      <c r="Q133" s="118"/>
      <c r="R133" s="118"/>
      <c r="S133" s="118"/>
      <c r="T133" s="118"/>
      <c r="U133" s="118"/>
      <c r="V133" s="118" t="s">
        <v>79</v>
      </c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9"/>
      <c r="AG133" s="154" t="s">
        <v>120</v>
      </c>
      <c r="AH133" s="155" t="n">
        <v>30</v>
      </c>
      <c r="AI133" s="155"/>
      <c r="AJ133" s="155"/>
      <c r="AK133" s="155"/>
      <c r="AL133" s="155" t="s">
        <v>91</v>
      </c>
      <c r="AM133" s="122"/>
      <c r="AN133" s="113"/>
      <c r="AO133" s="113"/>
      <c r="AP133" s="123"/>
      <c r="AQ133" s="155" t="s">
        <v>123</v>
      </c>
      <c r="AR133" s="121" t="s">
        <v>118</v>
      </c>
      <c r="AS133" s="155" t="s">
        <v>292</v>
      </c>
      <c r="AT133" s="113"/>
      <c r="AU133" s="178" t="s">
        <v>287</v>
      </c>
      <c r="AV133" s="155"/>
      <c r="AW133" s="113"/>
      <c r="AX133" s="113"/>
      <c r="AY133" s="113"/>
      <c r="AZ133" s="113"/>
      <c r="BA133" s="115"/>
      <c r="BB133" s="115"/>
      <c r="BC133" s="115"/>
      <c r="BD133" s="125" t="s">
        <v>153</v>
      </c>
      <c r="BE133" s="110"/>
      <c r="BF133" s="126"/>
      <c r="BG133" s="127" t="s">
        <v>82</v>
      </c>
      <c r="BH133" s="155"/>
      <c r="BI133" s="110"/>
      <c r="BJ133" s="4"/>
    </row>
    <row r="134" s="71" customFormat="true" ht="24" hidden="false" customHeight="true" outlineLevel="0" collapsed="false">
      <c r="A134" s="156" t="s">
        <v>479</v>
      </c>
      <c r="B134" s="156"/>
      <c r="C134" s="72"/>
      <c r="D134" s="155" t="s">
        <v>255</v>
      </c>
      <c r="E134" s="122"/>
      <c r="F134" s="113"/>
      <c r="G134" s="123"/>
      <c r="H134" s="186" t="s">
        <v>480</v>
      </c>
      <c r="I134" s="112"/>
      <c r="J134" s="113"/>
      <c r="K134" s="113"/>
      <c r="L134" s="113"/>
      <c r="M134" s="113"/>
      <c r="N134" s="115"/>
      <c r="O134" s="130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9"/>
      <c r="AG134" s="154" t="s">
        <v>120</v>
      </c>
      <c r="AH134" s="155"/>
      <c r="AI134" s="155"/>
      <c r="AJ134" s="155"/>
      <c r="AK134" s="155"/>
      <c r="AL134" s="155"/>
      <c r="AM134" s="122"/>
      <c r="AN134" s="113"/>
      <c r="AO134" s="113"/>
      <c r="AP134" s="123"/>
      <c r="AQ134" s="187" t="s">
        <v>99</v>
      </c>
      <c r="AR134" s="64" t="s">
        <v>481</v>
      </c>
      <c r="AS134" s="187" t="n">
        <v>10.1</v>
      </c>
      <c r="AT134" s="113"/>
      <c r="AU134" s="64" t="s">
        <v>119</v>
      </c>
      <c r="AV134" s="155"/>
      <c r="AW134" s="113"/>
      <c r="AX134" s="113"/>
      <c r="AY134" s="113"/>
      <c r="AZ134" s="113"/>
      <c r="BA134" s="115"/>
      <c r="BB134" s="115"/>
      <c r="BC134" s="115"/>
      <c r="BD134" s="125" t="s">
        <v>174</v>
      </c>
      <c r="BE134" s="110"/>
      <c r="BF134" s="126"/>
      <c r="BG134" s="127" t="s">
        <v>82</v>
      </c>
      <c r="BH134" s="155"/>
      <c r="BI134" s="110"/>
      <c r="BJ134" s="4"/>
    </row>
    <row r="135" s="71" customFormat="true" ht="24" hidden="false" customHeight="true" outlineLevel="0" collapsed="false">
      <c r="A135" s="156" t="s">
        <v>482</v>
      </c>
      <c r="B135" s="156"/>
      <c r="C135" s="72"/>
      <c r="D135" s="155" t="s">
        <v>255</v>
      </c>
      <c r="E135" s="122"/>
      <c r="F135" s="113"/>
      <c r="G135" s="123"/>
      <c r="H135" s="155" t="s">
        <v>483</v>
      </c>
      <c r="I135" s="112"/>
      <c r="J135" s="113"/>
      <c r="K135" s="113"/>
      <c r="L135" s="113"/>
      <c r="M135" s="113"/>
      <c r="N135" s="115"/>
      <c r="O135" s="130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 t="s">
        <v>78</v>
      </c>
      <c r="AA135" s="118"/>
      <c r="AB135" s="118"/>
      <c r="AC135" s="118"/>
      <c r="AD135" s="118"/>
      <c r="AE135" s="118"/>
      <c r="AF135" s="119"/>
      <c r="AG135" s="154" t="s">
        <v>80</v>
      </c>
      <c r="AH135" s="155" t="n">
        <v>28</v>
      </c>
      <c r="AI135" s="155" t="s">
        <v>81</v>
      </c>
      <c r="AJ135" s="155" t="s">
        <v>105</v>
      </c>
      <c r="AK135" s="155" t="s">
        <v>79</v>
      </c>
      <c r="AL135" s="155"/>
      <c r="AM135" s="122"/>
      <c r="AN135" s="113"/>
      <c r="AO135" s="113"/>
      <c r="AP135" s="123"/>
      <c r="AQ135" s="155" t="s">
        <v>173</v>
      </c>
      <c r="AR135" s="121" t="s">
        <v>329</v>
      </c>
      <c r="AS135" s="155" t="n">
        <v>2</v>
      </c>
      <c r="AT135" s="113"/>
      <c r="AU135" s="121" t="s">
        <v>119</v>
      </c>
      <c r="AV135" s="155" t="s">
        <v>85</v>
      </c>
      <c r="AW135" s="113"/>
      <c r="AX135" s="113"/>
      <c r="AY135" s="113"/>
      <c r="AZ135" s="113"/>
      <c r="BA135" s="115"/>
      <c r="BB135" s="115"/>
      <c r="BC135" s="115"/>
      <c r="BD135" s="125" t="s">
        <v>174</v>
      </c>
      <c r="BE135" s="110"/>
      <c r="BF135" s="126"/>
      <c r="BG135" s="127" t="s">
        <v>82</v>
      </c>
      <c r="BH135" s="155"/>
      <c r="BI135" s="110"/>
      <c r="BJ135" s="4" t="s">
        <v>87</v>
      </c>
    </row>
    <row r="136" s="71" customFormat="true" ht="24" hidden="false" customHeight="true" outlineLevel="0" collapsed="false">
      <c r="A136" s="156" t="s">
        <v>484</v>
      </c>
      <c r="B136" s="156"/>
      <c r="C136" s="72"/>
      <c r="D136" s="152" t="s">
        <v>116</v>
      </c>
      <c r="E136" s="88"/>
      <c r="F136" s="80"/>
      <c r="G136" s="89"/>
      <c r="H136" s="150" t="s">
        <v>483</v>
      </c>
      <c r="I136" s="79"/>
      <c r="J136" s="80"/>
      <c r="K136" s="80"/>
      <c r="L136" s="80"/>
      <c r="M136" s="80"/>
      <c r="N136" s="82"/>
      <c r="O136" s="144"/>
      <c r="P136" s="145"/>
      <c r="Q136" s="145"/>
      <c r="R136" s="145"/>
      <c r="S136" s="145"/>
      <c r="T136" s="145"/>
      <c r="U136" s="145" t="s">
        <v>79</v>
      </c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  <c r="AF136" s="85"/>
      <c r="AG136" s="151" t="s">
        <v>120</v>
      </c>
      <c r="AH136" s="152" t="n">
        <v>35</v>
      </c>
      <c r="AI136" s="152" t="s">
        <v>485</v>
      </c>
      <c r="AJ136" s="152" t="s">
        <v>105</v>
      </c>
      <c r="AK136" s="152" t="s">
        <v>111</v>
      </c>
      <c r="AL136" s="152" t="s">
        <v>91</v>
      </c>
      <c r="AM136" s="88"/>
      <c r="AN136" s="80"/>
      <c r="AO136" s="80"/>
      <c r="AP136" s="89"/>
      <c r="AQ136" s="152" t="s">
        <v>187</v>
      </c>
      <c r="AR136" s="87" t="s">
        <v>138</v>
      </c>
      <c r="AS136" s="152" t="n">
        <v>1</v>
      </c>
      <c r="AT136" s="80"/>
      <c r="AU136" s="87" t="s">
        <v>178</v>
      </c>
      <c r="AV136" s="152" t="s">
        <v>85</v>
      </c>
      <c r="AW136" s="80"/>
      <c r="AX136" s="80"/>
      <c r="AY136" s="80"/>
      <c r="AZ136" s="80"/>
      <c r="BA136" s="82"/>
      <c r="BB136" s="82"/>
      <c r="BC136" s="82"/>
      <c r="BD136" s="100" t="s">
        <v>292</v>
      </c>
      <c r="BE136" s="91"/>
      <c r="BF136" s="92"/>
      <c r="BG136" s="93"/>
      <c r="BH136" s="152" t="s">
        <v>486</v>
      </c>
      <c r="BI136" s="91"/>
      <c r="BJ136" s="4"/>
    </row>
    <row r="137" s="71" customFormat="true" ht="24" hidden="false" customHeight="true" outlineLevel="0" collapsed="false">
      <c r="A137" s="156" t="s">
        <v>487</v>
      </c>
      <c r="B137" s="156"/>
      <c r="C137" s="72"/>
      <c r="D137" s="152" t="s">
        <v>260</v>
      </c>
      <c r="E137" s="88"/>
      <c r="F137" s="80"/>
      <c r="G137" s="89"/>
      <c r="H137" s="150" t="s">
        <v>488</v>
      </c>
      <c r="I137" s="79"/>
      <c r="J137" s="80"/>
      <c r="K137" s="80"/>
      <c r="L137" s="80"/>
      <c r="M137" s="80"/>
      <c r="N137" s="82"/>
      <c r="O137" s="144"/>
      <c r="P137" s="145"/>
      <c r="Q137" s="145"/>
      <c r="R137" s="145"/>
      <c r="S137" s="145"/>
      <c r="T137" s="145"/>
      <c r="U137" s="145" t="s">
        <v>79</v>
      </c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85"/>
      <c r="AG137" s="158" t="s">
        <v>120</v>
      </c>
      <c r="AH137" s="152" t="n">
        <v>34</v>
      </c>
      <c r="AI137" s="152"/>
      <c r="AJ137" s="152" t="s">
        <v>105</v>
      </c>
      <c r="AK137" s="152" t="s">
        <v>177</v>
      </c>
      <c r="AL137" s="152"/>
      <c r="AM137" s="88"/>
      <c r="AN137" s="80"/>
      <c r="AO137" s="80"/>
      <c r="AP137" s="89"/>
      <c r="AQ137" s="152" t="s">
        <v>173</v>
      </c>
      <c r="AR137" s="87" t="s">
        <v>263</v>
      </c>
      <c r="AS137" s="152" t="n">
        <v>2</v>
      </c>
      <c r="AT137" s="80"/>
      <c r="AU137" s="87" t="s">
        <v>178</v>
      </c>
      <c r="AV137" s="152" t="s">
        <v>200</v>
      </c>
      <c r="AW137" s="80"/>
      <c r="AX137" s="80"/>
      <c r="AY137" s="80"/>
      <c r="AZ137" s="80"/>
      <c r="BA137" s="82"/>
      <c r="BB137" s="82"/>
      <c r="BC137" s="82"/>
      <c r="BD137" s="100" t="s">
        <v>308</v>
      </c>
      <c r="BE137" s="91"/>
      <c r="BF137" s="92"/>
      <c r="BG137" s="93"/>
      <c r="BH137" s="152" t="s">
        <v>419</v>
      </c>
      <c r="BI137" s="91"/>
      <c r="BJ137" s="4"/>
    </row>
    <row r="138" s="71" customFormat="true" ht="24" hidden="false" customHeight="true" outlineLevel="0" collapsed="false">
      <c r="A138" s="156" t="s">
        <v>489</v>
      </c>
      <c r="B138" s="156"/>
      <c r="C138" s="72"/>
      <c r="D138" s="155" t="s">
        <v>469</v>
      </c>
      <c r="E138" s="122"/>
      <c r="F138" s="113"/>
      <c r="G138" s="123"/>
      <c r="H138" s="133" t="s">
        <v>488</v>
      </c>
      <c r="I138" s="112"/>
      <c r="J138" s="113"/>
      <c r="K138" s="113"/>
      <c r="L138" s="113"/>
      <c r="M138" s="113"/>
      <c r="N138" s="115"/>
      <c r="O138" s="130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 t="s">
        <v>78</v>
      </c>
      <c r="AC138" s="118"/>
      <c r="AD138" s="118"/>
      <c r="AE138" s="118"/>
      <c r="AF138" s="119"/>
      <c r="AG138" s="154" t="s">
        <v>80</v>
      </c>
      <c r="AH138" s="155"/>
      <c r="AI138" s="155"/>
      <c r="AJ138" s="155"/>
      <c r="AK138" s="155"/>
      <c r="AL138" s="155"/>
      <c r="AM138" s="122"/>
      <c r="AN138" s="113"/>
      <c r="AO138" s="113"/>
      <c r="AP138" s="123"/>
      <c r="AQ138" s="155" t="s">
        <v>187</v>
      </c>
      <c r="AR138" s="121" t="s">
        <v>470</v>
      </c>
      <c r="AS138" s="155" t="s">
        <v>292</v>
      </c>
      <c r="AT138" s="113"/>
      <c r="AU138" s="121" t="s">
        <v>490</v>
      </c>
      <c r="AV138" s="155"/>
      <c r="AW138" s="113"/>
      <c r="AX138" s="113"/>
      <c r="AY138" s="113"/>
      <c r="AZ138" s="113"/>
      <c r="BA138" s="115"/>
      <c r="BB138" s="115"/>
      <c r="BC138" s="115"/>
      <c r="BD138" s="125" t="s">
        <v>135</v>
      </c>
      <c r="BE138" s="110"/>
      <c r="BF138" s="126"/>
      <c r="BG138" s="127" t="s">
        <v>82</v>
      </c>
      <c r="BH138" s="155"/>
      <c r="BI138" s="110"/>
      <c r="BJ138" s="4" t="s">
        <v>87</v>
      </c>
    </row>
    <row r="139" s="71" customFormat="true" ht="24" hidden="false" customHeight="true" outlineLevel="0" collapsed="false">
      <c r="A139" s="156" t="s">
        <v>491</v>
      </c>
      <c r="B139" s="156"/>
      <c r="C139" s="72"/>
      <c r="D139" s="121" t="s">
        <v>116</v>
      </c>
      <c r="E139" s="122"/>
      <c r="F139" s="113"/>
      <c r="G139" s="123"/>
      <c r="H139" s="133" t="s">
        <v>492</v>
      </c>
      <c r="I139" s="112"/>
      <c r="J139" s="113"/>
      <c r="K139" s="113"/>
      <c r="L139" s="113"/>
      <c r="M139" s="113"/>
      <c r="N139" s="115"/>
      <c r="O139" s="130"/>
      <c r="P139" s="118"/>
      <c r="Q139" s="118"/>
      <c r="R139" s="118" t="s">
        <v>78</v>
      </c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9"/>
      <c r="AG139" s="154" t="s">
        <v>80</v>
      </c>
      <c r="AH139" s="155" t="n">
        <v>48</v>
      </c>
      <c r="AI139" s="155"/>
      <c r="AJ139" s="155" t="s">
        <v>105</v>
      </c>
      <c r="AK139" s="155"/>
      <c r="AL139" s="155"/>
      <c r="AM139" s="122"/>
      <c r="AN139" s="113"/>
      <c r="AO139" s="113"/>
      <c r="AP139" s="123"/>
      <c r="AQ139" s="155" t="s">
        <v>112</v>
      </c>
      <c r="AR139" s="121" t="s">
        <v>193</v>
      </c>
      <c r="AS139" s="155" t="n">
        <v>3</v>
      </c>
      <c r="AT139" s="113"/>
      <c r="AU139" s="121" t="s">
        <v>209</v>
      </c>
      <c r="AV139" s="121" t="s">
        <v>347</v>
      </c>
      <c r="AW139" s="113"/>
      <c r="AX139" s="113"/>
      <c r="AY139" s="113"/>
      <c r="AZ139" s="113"/>
      <c r="BA139" s="115"/>
      <c r="BB139" s="115"/>
      <c r="BC139" s="115"/>
      <c r="BD139" s="125" t="s">
        <v>114</v>
      </c>
      <c r="BE139" s="110"/>
      <c r="BF139" s="126"/>
      <c r="BG139" s="127" t="s">
        <v>82</v>
      </c>
      <c r="BH139" s="155"/>
      <c r="BI139" s="110"/>
      <c r="BJ139" s="4" t="s">
        <v>493</v>
      </c>
    </row>
    <row r="140" s="71" customFormat="true" ht="24" hidden="false" customHeight="true" outlineLevel="0" collapsed="false">
      <c r="A140" s="156" t="s">
        <v>494</v>
      </c>
      <c r="B140" s="156"/>
      <c r="C140" s="72"/>
      <c r="D140" s="155" t="s">
        <v>116</v>
      </c>
      <c r="E140" s="122"/>
      <c r="F140" s="113"/>
      <c r="G140" s="123"/>
      <c r="H140" s="133" t="s">
        <v>495</v>
      </c>
      <c r="I140" s="112"/>
      <c r="J140" s="113"/>
      <c r="K140" s="113"/>
      <c r="L140" s="113"/>
      <c r="M140" s="113"/>
      <c r="N140" s="115"/>
      <c r="O140" s="130"/>
      <c r="P140" s="118"/>
      <c r="Q140" s="118"/>
      <c r="R140" s="118"/>
      <c r="S140" s="118"/>
      <c r="T140" s="118"/>
      <c r="U140" s="118" t="s">
        <v>79</v>
      </c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9"/>
      <c r="AG140" s="159" t="s">
        <v>80</v>
      </c>
      <c r="AH140" s="155" t="n">
        <v>32</v>
      </c>
      <c r="AI140" s="155"/>
      <c r="AJ140" s="155"/>
      <c r="AK140" s="155"/>
      <c r="AL140" s="155"/>
      <c r="AM140" s="122"/>
      <c r="AN140" s="113"/>
      <c r="AO140" s="113"/>
      <c r="AP140" s="123"/>
      <c r="AQ140" s="155" t="s">
        <v>132</v>
      </c>
      <c r="AR140" s="121" t="s">
        <v>355</v>
      </c>
      <c r="AS140" s="155"/>
      <c r="AT140" s="113"/>
      <c r="AU140" s="121" t="s">
        <v>213</v>
      </c>
      <c r="AV140" s="155"/>
      <c r="AW140" s="113"/>
      <c r="AX140" s="113"/>
      <c r="AY140" s="113"/>
      <c r="AZ140" s="113"/>
      <c r="BA140" s="115"/>
      <c r="BB140" s="115"/>
      <c r="BC140" s="115"/>
      <c r="BD140" s="125" t="s">
        <v>272</v>
      </c>
      <c r="BE140" s="110"/>
      <c r="BF140" s="126"/>
      <c r="BG140" s="127" t="s">
        <v>82</v>
      </c>
      <c r="BH140" s="155"/>
      <c r="BI140" s="110"/>
      <c r="BJ140" s="4"/>
    </row>
    <row r="141" s="71" customFormat="true" ht="24" hidden="false" customHeight="true" outlineLevel="0" collapsed="false">
      <c r="A141" s="156" t="s">
        <v>496</v>
      </c>
      <c r="B141" s="156"/>
      <c r="C141" s="72"/>
      <c r="D141" s="155" t="s">
        <v>76</v>
      </c>
      <c r="E141" s="122"/>
      <c r="F141" s="113"/>
      <c r="G141" s="123"/>
      <c r="H141" s="133" t="s">
        <v>492</v>
      </c>
      <c r="I141" s="112"/>
      <c r="J141" s="113"/>
      <c r="K141" s="113"/>
      <c r="L141" s="113"/>
      <c r="M141" s="113"/>
      <c r="N141" s="115"/>
      <c r="O141" s="130"/>
      <c r="P141" s="118"/>
      <c r="Q141" s="118"/>
      <c r="R141" s="118"/>
      <c r="S141" s="118"/>
      <c r="T141" s="118"/>
      <c r="U141" s="118" t="s">
        <v>79</v>
      </c>
      <c r="V141" s="118"/>
      <c r="W141" s="118"/>
      <c r="X141" s="118"/>
      <c r="Y141" s="118"/>
      <c r="Z141" s="118"/>
      <c r="AA141" s="118" t="s">
        <v>78</v>
      </c>
      <c r="AB141" s="118"/>
      <c r="AC141" s="118"/>
      <c r="AD141" s="118"/>
      <c r="AE141" s="118"/>
      <c r="AF141" s="119"/>
      <c r="AG141" s="154" t="s">
        <v>120</v>
      </c>
      <c r="AH141" s="155" t="n">
        <v>34</v>
      </c>
      <c r="AI141" s="155"/>
      <c r="AJ141" s="155"/>
      <c r="AK141" s="155"/>
      <c r="AL141" s="155"/>
      <c r="AM141" s="122"/>
      <c r="AN141" s="113"/>
      <c r="AO141" s="113"/>
      <c r="AP141" s="123"/>
      <c r="AQ141" s="155" t="s">
        <v>112</v>
      </c>
      <c r="AR141" s="121" t="s">
        <v>84</v>
      </c>
      <c r="AS141" s="155" t="n">
        <v>10.2</v>
      </c>
      <c r="AT141" s="113"/>
      <c r="AU141" s="121" t="s">
        <v>155</v>
      </c>
      <c r="AV141" s="155" t="s">
        <v>497</v>
      </c>
      <c r="AW141" s="113"/>
      <c r="AX141" s="113"/>
      <c r="AY141" s="113"/>
      <c r="AZ141" s="113"/>
      <c r="BA141" s="115"/>
      <c r="BB141" s="115"/>
      <c r="BC141" s="115"/>
      <c r="BD141" s="125" t="s">
        <v>229</v>
      </c>
      <c r="BE141" s="110"/>
      <c r="BF141" s="126"/>
      <c r="BG141" s="127" t="s">
        <v>82</v>
      </c>
      <c r="BH141" s="155"/>
      <c r="BI141" s="110"/>
      <c r="BJ141" s="4"/>
    </row>
    <row r="142" s="71" customFormat="true" ht="24" hidden="false" customHeight="true" outlineLevel="0" collapsed="false">
      <c r="A142" s="156" t="s">
        <v>498</v>
      </c>
      <c r="B142" s="156"/>
      <c r="C142" s="72"/>
      <c r="D142" s="155" t="s">
        <v>96</v>
      </c>
      <c r="E142" s="122"/>
      <c r="F142" s="113"/>
      <c r="G142" s="123"/>
      <c r="H142" s="133" t="s">
        <v>492</v>
      </c>
      <c r="I142" s="112"/>
      <c r="J142" s="113"/>
      <c r="K142" s="113"/>
      <c r="L142" s="113"/>
      <c r="M142" s="113"/>
      <c r="N142" s="115"/>
      <c r="O142" s="130"/>
      <c r="P142" s="118" t="s">
        <v>79</v>
      </c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9"/>
      <c r="AG142" s="159" t="s">
        <v>80</v>
      </c>
      <c r="AH142" s="155" t="n">
        <v>35</v>
      </c>
      <c r="AI142" s="155" t="s">
        <v>104</v>
      </c>
      <c r="AJ142" s="155"/>
      <c r="AK142" s="155"/>
      <c r="AL142" s="155"/>
      <c r="AM142" s="122"/>
      <c r="AN142" s="113"/>
      <c r="AO142" s="113"/>
      <c r="AP142" s="123"/>
      <c r="AQ142" s="155" t="s">
        <v>112</v>
      </c>
      <c r="AR142" s="121" t="s">
        <v>355</v>
      </c>
      <c r="AS142" s="155" t="n">
        <v>8</v>
      </c>
      <c r="AT142" s="113"/>
      <c r="AU142" s="121" t="s">
        <v>14</v>
      </c>
      <c r="AV142" s="155" t="s">
        <v>85</v>
      </c>
      <c r="AW142" s="113"/>
      <c r="AX142" s="113"/>
      <c r="AY142" s="113"/>
      <c r="AZ142" s="113"/>
      <c r="BA142" s="115"/>
      <c r="BB142" s="115"/>
      <c r="BC142" s="115"/>
      <c r="BD142" s="125" t="s">
        <v>460</v>
      </c>
      <c r="BE142" s="110"/>
      <c r="BF142" s="126"/>
      <c r="BG142" s="127" t="s">
        <v>82</v>
      </c>
      <c r="BH142" s="155"/>
      <c r="BI142" s="110"/>
      <c r="BJ142" s="4"/>
    </row>
    <row r="143" s="71" customFormat="true" ht="24" hidden="false" customHeight="true" outlineLevel="0" collapsed="false">
      <c r="A143" s="156" t="s">
        <v>499</v>
      </c>
      <c r="B143" s="156"/>
      <c r="C143" s="72"/>
      <c r="D143" s="155" t="s">
        <v>121</v>
      </c>
      <c r="E143" s="122"/>
      <c r="F143" s="113"/>
      <c r="G143" s="123"/>
      <c r="H143" s="133" t="s">
        <v>492</v>
      </c>
      <c r="I143" s="112"/>
      <c r="J143" s="113"/>
      <c r="K143" s="113"/>
      <c r="L143" s="113"/>
      <c r="M143" s="113"/>
      <c r="N143" s="115"/>
      <c r="O143" s="130"/>
      <c r="P143" s="118"/>
      <c r="Q143" s="118"/>
      <c r="R143" s="118"/>
      <c r="S143" s="118"/>
      <c r="T143" s="118"/>
      <c r="U143" s="118"/>
      <c r="V143" s="118" t="s">
        <v>79</v>
      </c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9"/>
      <c r="AG143" s="177" t="s">
        <v>80</v>
      </c>
      <c r="AH143" s="155" t="n">
        <v>33</v>
      </c>
      <c r="AI143" s="155"/>
      <c r="AJ143" s="155" t="s">
        <v>79</v>
      </c>
      <c r="AK143" s="155" t="s">
        <v>111</v>
      </c>
      <c r="AL143" s="155" t="s">
        <v>91</v>
      </c>
      <c r="AM143" s="122"/>
      <c r="AN143" s="113"/>
      <c r="AO143" s="113"/>
      <c r="AP143" s="123"/>
      <c r="AQ143" s="155" t="s">
        <v>187</v>
      </c>
      <c r="AR143" s="121" t="s">
        <v>500</v>
      </c>
      <c r="AS143" s="155" t="n">
        <v>1</v>
      </c>
      <c r="AT143" s="113"/>
      <c r="AU143" s="121" t="s">
        <v>119</v>
      </c>
      <c r="AV143" s="155" t="s">
        <v>85</v>
      </c>
      <c r="AW143" s="113"/>
      <c r="AX143" s="113"/>
      <c r="AY143" s="113"/>
      <c r="AZ143" s="113"/>
      <c r="BA143" s="115"/>
      <c r="BB143" s="115"/>
      <c r="BC143" s="115"/>
      <c r="BD143" s="125" t="s">
        <v>229</v>
      </c>
      <c r="BE143" s="110"/>
      <c r="BF143" s="126"/>
      <c r="BG143" s="127" t="s">
        <v>82</v>
      </c>
      <c r="BH143" s="155"/>
      <c r="BI143" s="110"/>
      <c r="BJ143" s="182" t="s">
        <v>501</v>
      </c>
    </row>
    <row r="144" s="71" customFormat="true" ht="24" hidden="false" customHeight="true" outlineLevel="0" collapsed="false">
      <c r="A144" s="156" t="s">
        <v>502</v>
      </c>
      <c r="B144" s="156"/>
      <c r="C144" s="72"/>
      <c r="D144" s="155" t="s">
        <v>116</v>
      </c>
      <c r="E144" s="122"/>
      <c r="F144" s="113"/>
      <c r="G144" s="123"/>
      <c r="H144" s="133" t="s">
        <v>492</v>
      </c>
      <c r="I144" s="112"/>
      <c r="J144" s="113"/>
      <c r="K144" s="113"/>
      <c r="L144" s="113"/>
      <c r="M144" s="113"/>
      <c r="N144" s="115"/>
      <c r="O144" s="130"/>
      <c r="P144" s="118" t="s">
        <v>78</v>
      </c>
      <c r="Q144" s="118"/>
      <c r="R144" s="118"/>
      <c r="S144" s="118"/>
      <c r="T144" s="118"/>
      <c r="U144" s="118"/>
      <c r="V144" s="118" t="s">
        <v>79</v>
      </c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9"/>
      <c r="AG144" s="154" t="s">
        <v>80</v>
      </c>
      <c r="AH144" s="155" t="n">
        <v>30</v>
      </c>
      <c r="AI144" s="155" t="s">
        <v>104</v>
      </c>
      <c r="AJ144" s="155" t="s">
        <v>105</v>
      </c>
      <c r="AK144" s="155" t="s">
        <v>106</v>
      </c>
      <c r="AL144" s="155" t="s">
        <v>91</v>
      </c>
      <c r="AM144" s="122"/>
      <c r="AN144" s="113"/>
      <c r="AO144" s="113"/>
      <c r="AP144" s="123"/>
      <c r="AQ144" s="155" t="s">
        <v>257</v>
      </c>
      <c r="AR144" s="121" t="s">
        <v>138</v>
      </c>
      <c r="AS144" s="155" t="n">
        <v>1</v>
      </c>
      <c r="AT144" s="113"/>
      <c r="AU144" s="121" t="s">
        <v>152</v>
      </c>
      <c r="AV144" s="155" t="s">
        <v>85</v>
      </c>
      <c r="AW144" s="113"/>
      <c r="AX144" s="113"/>
      <c r="AY144" s="113"/>
      <c r="AZ144" s="113"/>
      <c r="BA144" s="115"/>
      <c r="BB144" s="115"/>
      <c r="BC144" s="115"/>
      <c r="BD144" s="125" t="s">
        <v>210</v>
      </c>
      <c r="BE144" s="110"/>
      <c r="BF144" s="126"/>
      <c r="BG144" s="127" t="s">
        <v>82</v>
      </c>
      <c r="BH144" s="155"/>
      <c r="BI144" s="110"/>
      <c r="BJ144" s="4" t="s">
        <v>115</v>
      </c>
    </row>
    <row r="145" s="71" customFormat="true" ht="24" hidden="false" customHeight="true" outlineLevel="0" collapsed="false">
      <c r="A145" s="156" t="s">
        <v>503</v>
      </c>
      <c r="B145" s="156"/>
      <c r="C145" s="72"/>
      <c r="D145" s="155" t="s">
        <v>121</v>
      </c>
      <c r="E145" s="122"/>
      <c r="F145" s="113"/>
      <c r="G145" s="123"/>
      <c r="H145" s="133" t="s">
        <v>504</v>
      </c>
      <c r="I145" s="112"/>
      <c r="J145" s="113"/>
      <c r="K145" s="113"/>
      <c r="L145" s="113"/>
      <c r="M145" s="113"/>
      <c r="N145" s="115"/>
      <c r="O145" s="130"/>
      <c r="P145" s="118"/>
      <c r="Q145" s="118"/>
      <c r="R145" s="118"/>
      <c r="S145" s="118"/>
      <c r="T145" s="118"/>
      <c r="U145" s="118" t="s">
        <v>79</v>
      </c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9"/>
      <c r="AG145" s="159" t="s">
        <v>120</v>
      </c>
      <c r="AH145" s="155" t="n">
        <v>36</v>
      </c>
      <c r="AI145" s="155" t="s">
        <v>199</v>
      </c>
      <c r="AJ145" s="155"/>
      <c r="AK145" s="155"/>
      <c r="AL145" s="155"/>
      <c r="AM145" s="122"/>
      <c r="AN145" s="113"/>
      <c r="AO145" s="113"/>
      <c r="AP145" s="123"/>
      <c r="AQ145" s="155" t="s">
        <v>257</v>
      </c>
      <c r="AR145" s="121" t="s">
        <v>283</v>
      </c>
      <c r="AS145" s="155" t="n">
        <v>2</v>
      </c>
      <c r="AT145" s="113"/>
      <c r="AU145" s="121" t="s">
        <v>119</v>
      </c>
      <c r="AV145" s="155" t="s">
        <v>505</v>
      </c>
      <c r="AW145" s="113"/>
      <c r="AX145" s="113"/>
      <c r="AY145" s="113"/>
      <c r="AZ145" s="113"/>
      <c r="BA145" s="115"/>
      <c r="BB145" s="115"/>
      <c r="BC145" s="115"/>
      <c r="BD145" s="125" t="s">
        <v>272</v>
      </c>
      <c r="BE145" s="110"/>
      <c r="BF145" s="126"/>
      <c r="BG145" s="127" t="s">
        <v>82</v>
      </c>
      <c r="BH145" s="155"/>
      <c r="BI145" s="110"/>
      <c r="BJ145" s="4"/>
    </row>
    <row r="146" s="71" customFormat="true" ht="24" hidden="false" customHeight="true" outlineLevel="0" collapsed="false">
      <c r="A146" s="156" t="s">
        <v>506</v>
      </c>
      <c r="B146" s="156"/>
      <c r="C146" s="72"/>
      <c r="D146" s="155" t="s">
        <v>96</v>
      </c>
      <c r="E146" s="122"/>
      <c r="F146" s="113"/>
      <c r="G146" s="123"/>
      <c r="H146" s="133" t="s">
        <v>507</v>
      </c>
      <c r="I146" s="112"/>
      <c r="J146" s="113"/>
      <c r="K146" s="113"/>
      <c r="L146" s="113"/>
      <c r="M146" s="113"/>
      <c r="N146" s="115"/>
      <c r="O146" s="130"/>
      <c r="P146" s="118" t="s">
        <v>79</v>
      </c>
      <c r="Q146" s="118"/>
      <c r="R146" s="118"/>
      <c r="S146" s="118"/>
      <c r="T146" s="118"/>
      <c r="U146" s="118" t="s">
        <v>79</v>
      </c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9"/>
      <c r="AG146" s="159" t="s">
        <v>80</v>
      </c>
      <c r="AH146" s="155" t="n">
        <v>41</v>
      </c>
      <c r="AI146" s="155" t="s">
        <v>104</v>
      </c>
      <c r="AJ146" s="155"/>
      <c r="AK146" s="155"/>
      <c r="AL146" s="155"/>
      <c r="AM146" s="122"/>
      <c r="AN146" s="113"/>
      <c r="AO146" s="113"/>
      <c r="AP146" s="123"/>
      <c r="AQ146" s="155" t="s">
        <v>99</v>
      </c>
      <c r="AR146" s="107" t="s">
        <v>113</v>
      </c>
      <c r="AS146" s="155" t="n">
        <v>1</v>
      </c>
      <c r="AT146" s="113"/>
      <c r="AU146" s="121" t="s">
        <v>209</v>
      </c>
      <c r="AV146" s="155" t="s">
        <v>85</v>
      </c>
      <c r="AW146" s="113"/>
      <c r="AX146" s="113"/>
      <c r="AY146" s="113"/>
      <c r="AZ146" s="113"/>
      <c r="BA146" s="115"/>
      <c r="BB146" s="115"/>
      <c r="BC146" s="115"/>
      <c r="BD146" s="125" t="s">
        <v>508</v>
      </c>
      <c r="BE146" s="110"/>
      <c r="BF146" s="126"/>
      <c r="BG146" s="127" t="s">
        <v>82</v>
      </c>
      <c r="BH146" s="155"/>
      <c r="BI146" s="110"/>
      <c r="BJ146" s="4"/>
    </row>
    <row r="147" s="71" customFormat="true" ht="24" hidden="false" customHeight="true" outlineLevel="0" collapsed="false">
      <c r="A147" s="156" t="s">
        <v>509</v>
      </c>
      <c r="B147" s="156"/>
      <c r="C147" s="72"/>
      <c r="D147" s="155" t="s">
        <v>96</v>
      </c>
      <c r="E147" s="122"/>
      <c r="F147" s="113"/>
      <c r="G147" s="123"/>
      <c r="H147" s="133" t="s">
        <v>510</v>
      </c>
      <c r="I147" s="112"/>
      <c r="J147" s="113"/>
      <c r="K147" s="113"/>
      <c r="L147" s="113"/>
      <c r="M147" s="113"/>
      <c r="N147" s="115"/>
      <c r="O147" s="130"/>
      <c r="P147" s="118" t="s">
        <v>78</v>
      </c>
      <c r="Q147" s="118"/>
      <c r="R147" s="118"/>
      <c r="S147" s="118" t="s">
        <v>79</v>
      </c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9"/>
      <c r="AG147" s="154" t="s">
        <v>80</v>
      </c>
      <c r="AH147" s="155" t="n">
        <v>28</v>
      </c>
      <c r="AI147" s="155" t="s">
        <v>104</v>
      </c>
      <c r="AJ147" s="155" t="s">
        <v>105</v>
      </c>
      <c r="AK147" s="155" t="s">
        <v>106</v>
      </c>
      <c r="AL147" s="155"/>
      <c r="AM147" s="122"/>
      <c r="AN147" s="113"/>
      <c r="AO147" s="113"/>
      <c r="AP147" s="123"/>
      <c r="AQ147" s="155" t="s">
        <v>132</v>
      </c>
      <c r="AR147" s="121" t="s">
        <v>405</v>
      </c>
      <c r="AS147" s="155" t="n">
        <v>1</v>
      </c>
      <c r="AT147" s="113"/>
      <c r="AU147" s="121" t="s">
        <v>119</v>
      </c>
      <c r="AV147" s="155" t="s">
        <v>85</v>
      </c>
      <c r="AW147" s="113"/>
      <c r="AX147" s="113"/>
      <c r="AY147" s="113"/>
      <c r="AZ147" s="113"/>
      <c r="BA147" s="115"/>
      <c r="BB147" s="115"/>
      <c r="BC147" s="115"/>
      <c r="BD147" s="125" t="s">
        <v>181</v>
      </c>
      <c r="BE147" s="110"/>
      <c r="BF147" s="126"/>
      <c r="BG147" s="127" t="s">
        <v>82</v>
      </c>
      <c r="BH147" s="155"/>
      <c r="BI147" s="110"/>
      <c r="BJ147" s="4" t="s">
        <v>216</v>
      </c>
    </row>
    <row r="148" s="71" customFormat="true" ht="24" hidden="false" customHeight="true" outlineLevel="0" collapsed="false">
      <c r="A148" s="156" t="s">
        <v>511</v>
      </c>
      <c r="B148" s="156"/>
      <c r="C148" s="72"/>
      <c r="D148" s="155" t="s">
        <v>76</v>
      </c>
      <c r="E148" s="122"/>
      <c r="F148" s="113"/>
      <c r="G148" s="123"/>
      <c r="H148" s="133" t="s">
        <v>512</v>
      </c>
      <c r="I148" s="112"/>
      <c r="J148" s="113"/>
      <c r="K148" s="113"/>
      <c r="L148" s="113"/>
      <c r="M148" s="113"/>
      <c r="N148" s="115"/>
      <c r="O148" s="130"/>
      <c r="P148" s="118"/>
      <c r="Q148" s="118"/>
      <c r="R148" s="118"/>
      <c r="S148" s="118"/>
      <c r="T148" s="118"/>
      <c r="U148" s="118" t="s">
        <v>79</v>
      </c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9"/>
      <c r="AG148" s="154" t="s">
        <v>120</v>
      </c>
      <c r="AH148" s="155" t="n">
        <v>48</v>
      </c>
      <c r="AI148" s="155" t="s">
        <v>236</v>
      </c>
      <c r="AJ148" s="155"/>
      <c r="AK148" s="155"/>
      <c r="AL148" s="155" t="s">
        <v>91</v>
      </c>
      <c r="AM148" s="122"/>
      <c r="AN148" s="113"/>
      <c r="AO148" s="113"/>
      <c r="AP148" s="123"/>
      <c r="AQ148" s="155" t="s">
        <v>130</v>
      </c>
      <c r="AR148" s="121" t="s">
        <v>84</v>
      </c>
      <c r="AS148" s="155" t="n">
        <v>4</v>
      </c>
      <c r="AT148" s="113"/>
      <c r="AU148" s="121" t="s">
        <v>155</v>
      </c>
      <c r="AV148" s="155"/>
      <c r="AW148" s="113"/>
      <c r="AX148" s="113"/>
      <c r="AY148" s="113"/>
      <c r="AZ148" s="113"/>
      <c r="BA148" s="115"/>
      <c r="BB148" s="115"/>
      <c r="BC148" s="115"/>
      <c r="BD148" s="125" t="s">
        <v>229</v>
      </c>
      <c r="BE148" s="110"/>
      <c r="BF148" s="126"/>
      <c r="BG148" s="127" t="s">
        <v>82</v>
      </c>
      <c r="BH148" s="155"/>
      <c r="BI148" s="110"/>
      <c r="BJ148" s="4" t="s">
        <v>87</v>
      </c>
    </row>
    <row r="149" s="71" customFormat="true" ht="24" hidden="false" customHeight="true" outlineLevel="0" collapsed="false">
      <c r="A149" s="156" t="s">
        <v>513</v>
      </c>
      <c r="B149" s="156"/>
      <c r="C149" s="72"/>
      <c r="D149" s="155" t="s">
        <v>76</v>
      </c>
      <c r="E149" s="122"/>
      <c r="F149" s="113"/>
      <c r="G149" s="123"/>
      <c r="H149" s="133" t="s">
        <v>201</v>
      </c>
      <c r="I149" s="112"/>
      <c r="J149" s="113"/>
      <c r="K149" s="113"/>
      <c r="L149" s="113"/>
      <c r="M149" s="113"/>
      <c r="N149" s="115"/>
      <c r="O149" s="130"/>
      <c r="P149" s="118"/>
      <c r="Q149" s="118"/>
      <c r="R149" s="118"/>
      <c r="S149" s="118"/>
      <c r="T149" s="118"/>
      <c r="U149" s="118"/>
      <c r="V149" s="118" t="s">
        <v>79</v>
      </c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9"/>
      <c r="AG149" s="154" t="s">
        <v>80</v>
      </c>
      <c r="AH149" s="155" t="n">
        <v>35</v>
      </c>
      <c r="AI149" s="155"/>
      <c r="AJ149" s="155"/>
      <c r="AK149" s="155"/>
      <c r="AL149" s="155"/>
      <c r="AM149" s="122"/>
      <c r="AN149" s="113"/>
      <c r="AO149" s="113"/>
      <c r="AP149" s="123"/>
      <c r="AQ149" s="155" t="s">
        <v>146</v>
      </c>
      <c r="AR149" s="121" t="s">
        <v>84</v>
      </c>
      <c r="AS149" s="155" t="s">
        <v>292</v>
      </c>
      <c r="AT149" s="113"/>
      <c r="AU149" s="121" t="s">
        <v>382</v>
      </c>
      <c r="AV149" s="155"/>
      <c r="AW149" s="113"/>
      <c r="AX149" s="113"/>
      <c r="AY149" s="113"/>
      <c r="AZ149" s="113"/>
      <c r="BA149" s="115"/>
      <c r="BB149" s="115"/>
      <c r="BC149" s="115"/>
      <c r="BD149" s="125" t="s">
        <v>114</v>
      </c>
      <c r="BE149" s="110"/>
      <c r="BF149" s="126"/>
      <c r="BG149" s="127" t="s">
        <v>82</v>
      </c>
      <c r="BH149" s="155"/>
      <c r="BI149" s="110"/>
      <c r="BJ149" s="4"/>
    </row>
    <row r="150" s="71" customFormat="true" ht="3" hidden="false" customHeight="true" outlineLevel="0" collapsed="false">
      <c r="A150" s="101" t="s">
        <v>102</v>
      </c>
      <c r="B150" s="101" t="s">
        <v>102</v>
      </c>
      <c r="C150" s="101" t="s">
        <v>102</v>
      </c>
      <c r="D150" s="101" t="s">
        <v>102</v>
      </c>
      <c r="E150" s="101" t="s">
        <v>102</v>
      </c>
      <c r="F150" s="101" t="s">
        <v>102</v>
      </c>
      <c r="G150" s="101" t="s">
        <v>102</v>
      </c>
      <c r="H150" s="101" t="s">
        <v>102</v>
      </c>
      <c r="I150" s="101" t="s">
        <v>102</v>
      </c>
      <c r="J150" s="101" t="s">
        <v>102</v>
      </c>
      <c r="K150" s="101" t="s">
        <v>102</v>
      </c>
      <c r="L150" s="101" t="s">
        <v>102</v>
      </c>
      <c r="M150" s="101" t="s">
        <v>102</v>
      </c>
      <c r="N150" s="101" t="s">
        <v>102</v>
      </c>
      <c r="O150" s="134" t="s">
        <v>102</v>
      </c>
      <c r="P150" s="134" t="s">
        <v>102</v>
      </c>
      <c r="Q150" s="134" t="s">
        <v>102</v>
      </c>
      <c r="R150" s="134" t="s">
        <v>102</v>
      </c>
      <c r="S150" s="134" t="s">
        <v>102</v>
      </c>
      <c r="T150" s="134" t="s">
        <v>102</v>
      </c>
      <c r="U150" s="134" t="s">
        <v>102</v>
      </c>
      <c r="V150" s="134" t="s">
        <v>102</v>
      </c>
      <c r="W150" s="134" t="s">
        <v>102</v>
      </c>
      <c r="X150" s="134" t="s">
        <v>102</v>
      </c>
      <c r="Y150" s="134" t="s">
        <v>102</v>
      </c>
      <c r="Z150" s="134" t="s">
        <v>102</v>
      </c>
      <c r="AA150" s="134" t="s">
        <v>102</v>
      </c>
      <c r="AB150" s="134" t="s">
        <v>102</v>
      </c>
      <c r="AC150" s="134" t="s">
        <v>102</v>
      </c>
      <c r="AD150" s="134" t="s">
        <v>102</v>
      </c>
      <c r="AE150" s="134" t="s">
        <v>102</v>
      </c>
      <c r="AF150" s="102" t="s">
        <v>102</v>
      </c>
      <c r="AG150" s="101" t="s">
        <v>102</v>
      </c>
      <c r="AH150" s="101" t="s">
        <v>102</v>
      </c>
      <c r="AI150" s="101" t="s">
        <v>102</v>
      </c>
      <c r="AJ150" s="101" t="s">
        <v>102</v>
      </c>
      <c r="AK150" s="101" t="s">
        <v>102</v>
      </c>
      <c r="AL150" s="101" t="s">
        <v>102</v>
      </c>
      <c r="AM150" s="101" t="s">
        <v>102</v>
      </c>
      <c r="AN150" s="101" t="s">
        <v>102</v>
      </c>
      <c r="AO150" s="101" t="s">
        <v>102</v>
      </c>
      <c r="AP150" s="101" t="s">
        <v>102</v>
      </c>
      <c r="AQ150" s="101" t="s">
        <v>102</v>
      </c>
      <c r="AR150" s="101" t="s">
        <v>102</v>
      </c>
      <c r="AS150" s="101" t="s">
        <v>102</v>
      </c>
      <c r="AT150" s="101" t="s">
        <v>102</v>
      </c>
      <c r="AU150" s="101" t="s">
        <v>102</v>
      </c>
      <c r="AV150" s="101" t="s">
        <v>102</v>
      </c>
      <c r="AW150" s="101" t="s">
        <v>102</v>
      </c>
      <c r="AX150" s="101" t="s">
        <v>102</v>
      </c>
      <c r="AY150" s="101" t="s">
        <v>102</v>
      </c>
      <c r="AZ150" s="101" t="s">
        <v>102</v>
      </c>
      <c r="BA150" s="101" t="s">
        <v>102</v>
      </c>
      <c r="BB150" s="101" t="s">
        <v>102</v>
      </c>
      <c r="BC150" s="103" t="s">
        <v>102</v>
      </c>
      <c r="BD150" s="104" t="s">
        <v>102</v>
      </c>
      <c r="BE150" s="105" t="s">
        <v>102</v>
      </c>
      <c r="BF150" s="104" t="s">
        <v>102</v>
      </c>
      <c r="BG150" s="103" t="s">
        <v>102</v>
      </c>
      <c r="BH150" s="101" t="s">
        <v>102</v>
      </c>
      <c r="BI150" s="105" t="s">
        <v>102</v>
      </c>
      <c r="BJ150" s="4"/>
    </row>
    <row r="151" s="71" customFormat="true" ht="24" hidden="false" customHeight="true" outlineLevel="0" collapsed="false">
      <c r="A151" s="156" t="s">
        <v>514</v>
      </c>
      <c r="B151" s="156"/>
      <c r="C151" s="72"/>
      <c r="D151" s="155" t="s">
        <v>76</v>
      </c>
      <c r="E151" s="122"/>
      <c r="F151" s="113"/>
      <c r="G151" s="123"/>
      <c r="H151" s="133" t="s">
        <v>515</v>
      </c>
      <c r="I151" s="112"/>
      <c r="J151" s="113"/>
      <c r="K151" s="113"/>
      <c r="L151" s="113"/>
      <c r="M151" s="113"/>
      <c r="N151" s="115"/>
      <c r="O151" s="130"/>
      <c r="P151" s="118"/>
      <c r="Q151" s="118"/>
      <c r="R151" s="118" t="s">
        <v>78</v>
      </c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9"/>
      <c r="AG151" s="154" t="s">
        <v>80</v>
      </c>
      <c r="AH151" s="155" t="n">
        <v>49</v>
      </c>
      <c r="AI151" s="155" t="s">
        <v>236</v>
      </c>
      <c r="AJ151" s="155" t="s">
        <v>105</v>
      </c>
      <c r="AK151" s="155" t="s">
        <v>90</v>
      </c>
      <c r="AL151" s="155" t="s">
        <v>102</v>
      </c>
      <c r="AM151" s="122"/>
      <c r="AN151" s="113"/>
      <c r="AO151" s="113"/>
      <c r="AP151" s="123"/>
      <c r="AQ151" s="155" t="s">
        <v>130</v>
      </c>
      <c r="AR151" s="121" t="s">
        <v>84</v>
      </c>
      <c r="AS151" s="155" t="n">
        <v>2</v>
      </c>
      <c r="AT151" s="113"/>
      <c r="AU151" s="121" t="s">
        <v>155</v>
      </c>
      <c r="AV151" s="155" t="s">
        <v>284</v>
      </c>
      <c r="AW151" s="113"/>
      <c r="AX151" s="113"/>
      <c r="AY151" s="113"/>
      <c r="AZ151" s="113"/>
      <c r="BA151" s="115"/>
      <c r="BB151" s="115"/>
      <c r="BC151" s="115"/>
      <c r="BD151" s="125" t="s">
        <v>516</v>
      </c>
      <c r="BE151" s="110"/>
      <c r="BF151" s="126"/>
      <c r="BG151" s="127" t="s">
        <v>82</v>
      </c>
      <c r="BH151" s="155"/>
      <c r="BI151" s="110"/>
      <c r="BJ151" s="4" t="s">
        <v>87</v>
      </c>
    </row>
    <row r="152" s="71" customFormat="true" ht="24" hidden="false" customHeight="true" outlineLevel="0" collapsed="false">
      <c r="A152" s="156" t="s">
        <v>517</v>
      </c>
      <c r="B152" s="176" t="s">
        <v>75</v>
      </c>
      <c r="C152" s="72"/>
      <c r="D152" s="155" t="s">
        <v>121</v>
      </c>
      <c r="E152" s="122"/>
      <c r="F152" s="113"/>
      <c r="G152" s="123"/>
      <c r="H152" s="133" t="s">
        <v>518</v>
      </c>
      <c r="I152" s="112"/>
      <c r="J152" s="113"/>
      <c r="K152" s="113"/>
      <c r="L152" s="113"/>
      <c r="M152" s="113"/>
      <c r="N152" s="115"/>
      <c r="O152" s="130"/>
      <c r="P152" s="118" t="s">
        <v>79</v>
      </c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9"/>
      <c r="AG152" s="159" t="s">
        <v>80</v>
      </c>
      <c r="AH152" s="155" t="n">
        <v>29</v>
      </c>
      <c r="AI152" s="155" t="s">
        <v>236</v>
      </c>
      <c r="AJ152" s="155" t="s">
        <v>105</v>
      </c>
      <c r="AK152" s="155" t="s">
        <v>111</v>
      </c>
      <c r="AL152" s="155" t="s">
        <v>102</v>
      </c>
      <c r="AM152" s="122"/>
      <c r="AN152" s="113"/>
      <c r="AO152" s="113"/>
      <c r="AP152" s="123"/>
      <c r="AQ152" s="155" t="s">
        <v>365</v>
      </c>
      <c r="AR152" s="121" t="s">
        <v>366</v>
      </c>
      <c r="AS152" s="155" t="n">
        <v>1</v>
      </c>
      <c r="AT152" s="113"/>
      <c r="AU152" s="121" t="s">
        <v>519</v>
      </c>
      <c r="AV152" s="155" t="s">
        <v>85</v>
      </c>
      <c r="AW152" s="113"/>
      <c r="AX152" s="113"/>
      <c r="AY152" s="113"/>
      <c r="AZ152" s="113"/>
      <c r="BA152" s="115"/>
      <c r="BB152" s="115"/>
      <c r="BC152" s="115"/>
      <c r="BD152" s="125" t="s">
        <v>460</v>
      </c>
      <c r="BE152" s="110"/>
      <c r="BF152" s="126"/>
      <c r="BG152" s="127" t="s">
        <v>82</v>
      </c>
      <c r="BH152" s="155"/>
      <c r="BI152" s="110"/>
      <c r="BJ152" s="4"/>
    </row>
    <row r="153" s="71" customFormat="true" ht="24" hidden="false" customHeight="true" outlineLevel="0" collapsed="false">
      <c r="A153" s="156" t="s">
        <v>520</v>
      </c>
      <c r="B153" s="156"/>
      <c r="C153" s="72"/>
      <c r="D153" s="155" t="s">
        <v>96</v>
      </c>
      <c r="E153" s="122"/>
      <c r="F153" s="113"/>
      <c r="G153" s="123"/>
      <c r="H153" s="133" t="s">
        <v>518</v>
      </c>
      <c r="I153" s="112"/>
      <c r="J153" s="113"/>
      <c r="K153" s="113"/>
      <c r="L153" s="113"/>
      <c r="M153" s="113"/>
      <c r="N153" s="115"/>
      <c r="O153" s="130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9"/>
      <c r="AG153" s="154" t="s">
        <v>120</v>
      </c>
      <c r="AH153" s="155" t="n">
        <v>26</v>
      </c>
      <c r="AI153" s="155" t="s">
        <v>485</v>
      </c>
      <c r="AJ153" s="155" t="s">
        <v>102</v>
      </c>
      <c r="AK153" s="155" t="s">
        <v>102</v>
      </c>
      <c r="AL153" s="155" t="s">
        <v>102</v>
      </c>
      <c r="AM153" s="122"/>
      <c r="AN153" s="113"/>
      <c r="AO153" s="113"/>
      <c r="AP153" s="123"/>
      <c r="AQ153" s="155" t="s">
        <v>151</v>
      </c>
      <c r="AR153" s="121" t="s">
        <v>300</v>
      </c>
      <c r="AS153" s="155" t="n">
        <v>1</v>
      </c>
      <c r="AT153" s="113"/>
      <c r="AU153" s="121" t="s">
        <v>382</v>
      </c>
      <c r="AV153" s="155" t="s">
        <v>102</v>
      </c>
      <c r="AW153" s="113"/>
      <c r="AX153" s="113"/>
      <c r="AY153" s="113"/>
      <c r="AZ153" s="113"/>
      <c r="BA153" s="115"/>
      <c r="BB153" s="115"/>
      <c r="BC153" s="115"/>
      <c r="BD153" s="125" t="s">
        <v>126</v>
      </c>
      <c r="BE153" s="110"/>
      <c r="BF153" s="126"/>
      <c r="BG153" s="127" t="s">
        <v>82</v>
      </c>
      <c r="BH153" s="155"/>
      <c r="BI153" s="110"/>
      <c r="BJ153" s="4" t="s">
        <v>157</v>
      </c>
    </row>
    <row r="154" s="71" customFormat="true" ht="24" hidden="false" customHeight="true" outlineLevel="0" collapsed="false">
      <c r="A154" s="156" t="s">
        <v>521</v>
      </c>
      <c r="B154" s="156"/>
      <c r="C154" s="72"/>
      <c r="D154" s="155" t="s">
        <v>76</v>
      </c>
      <c r="E154" s="122"/>
      <c r="F154" s="113"/>
      <c r="G154" s="123"/>
      <c r="H154" s="155" t="s">
        <v>522</v>
      </c>
      <c r="I154" s="112"/>
      <c r="J154" s="113"/>
      <c r="K154" s="113"/>
      <c r="L154" s="113"/>
      <c r="M154" s="113"/>
      <c r="N154" s="115"/>
      <c r="O154" s="189"/>
      <c r="P154" s="190" t="s">
        <v>78</v>
      </c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  <c r="AB154" s="190"/>
      <c r="AC154" s="190"/>
      <c r="AD154" s="190"/>
      <c r="AE154" s="190"/>
      <c r="AF154" s="191"/>
      <c r="AG154" s="154" t="s">
        <v>80</v>
      </c>
      <c r="AH154" s="155" t="n">
        <v>28</v>
      </c>
      <c r="AI154" s="155" t="s">
        <v>81</v>
      </c>
      <c r="AJ154" s="155" t="s">
        <v>105</v>
      </c>
      <c r="AK154" s="155" t="s">
        <v>90</v>
      </c>
      <c r="AL154" s="155" t="s">
        <v>91</v>
      </c>
      <c r="AM154" s="122"/>
      <c r="AN154" s="113"/>
      <c r="AO154" s="113"/>
      <c r="AP154" s="123"/>
      <c r="AQ154" s="155" t="s">
        <v>130</v>
      </c>
      <c r="AR154" s="121" t="s">
        <v>84</v>
      </c>
      <c r="AS154" s="155" t="n">
        <v>1</v>
      </c>
      <c r="AT154" s="113"/>
      <c r="AU154" s="121" t="s">
        <v>523</v>
      </c>
      <c r="AV154" s="155" t="s">
        <v>85</v>
      </c>
      <c r="AW154" s="113"/>
      <c r="AX154" s="113"/>
      <c r="AY154" s="113"/>
      <c r="AZ154" s="113"/>
      <c r="BA154" s="115"/>
      <c r="BB154" s="115"/>
      <c r="BC154" s="115"/>
      <c r="BD154" s="125" t="s">
        <v>153</v>
      </c>
      <c r="BE154" s="110"/>
      <c r="BF154" s="126"/>
      <c r="BG154" s="127" t="s">
        <v>82</v>
      </c>
      <c r="BH154" s="155"/>
      <c r="BI154" s="110"/>
      <c r="BJ154" s="4"/>
    </row>
    <row r="155" s="71" customFormat="true" ht="24" hidden="false" customHeight="true" outlineLevel="0" collapsed="false">
      <c r="A155" s="156" t="s">
        <v>524</v>
      </c>
      <c r="B155" s="156"/>
      <c r="C155" s="72"/>
      <c r="D155" s="155" t="s">
        <v>96</v>
      </c>
      <c r="E155" s="122"/>
      <c r="F155" s="113"/>
      <c r="G155" s="123"/>
      <c r="H155" s="155" t="s">
        <v>525</v>
      </c>
      <c r="I155" s="112"/>
      <c r="J155" s="113"/>
      <c r="K155" s="113"/>
      <c r="L155" s="113"/>
      <c r="M155" s="113"/>
      <c r="N155" s="115"/>
      <c r="O155" s="130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 t="s">
        <v>79</v>
      </c>
      <c r="AC155" s="118"/>
      <c r="AD155" s="118"/>
      <c r="AE155" s="118"/>
      <c r="AF155" s="119"/>
      <c r="AG155" s="159" t="s">
        <v>120</v>
      </c>
      <c r="AH155" s="155" t="n">
        <v>35</v>
      </c>
      <c r="AI155" s="155" t="s">
        <v>81</v>
      </c>
      <c r="AJ155" s="155" t="s">
        <v>105</v>
      </c>
      <c r="AK155" s="155" t="s">
        <v>177</v>
      </c>
      <c r="AL155" s="155" t="s">
        <v>91</v>
      </c>
      <c r="AM155" s="122"/>
      <c r="AN155" s="113"/>
      <c r="AO155" s="113"/>
      <c r="AP155" s="123"/>
      <c r="AQ155" s="155" t="s">
        <v>99</v>
      </c>
      <c r="AR155" s="121" t="s">
        <v>300</v>
      </c>
      <c r="AS155" s="155" t="n">
        <v>1</v>
      </c>
      <c r="AT155" s="113"/>
      <c r="AU155" s="121" t="s">
        <v>119</v>
      </c>
      <c r="AV155" s="155" t="s">
        <v>85</v>
      </c>
      <c r="AW155" s="113"/>
      <c r="AX155" s="113"/>
      <c r="AY155" s="113"/>
      <c r="AZ155" s="113"/>
      <c r="BA155" s="115"/>
      <c r="BB155" s="115"/>
      <c r="BC155" s="115"/>
      <c r="BD155" s="125" t="s">
        <v>443</v>
      </c>
      <c r="BE155" s="110"/>
      <c r="BF155" s="126"/>
      <c r="BG155" s="127" t="s">
        <v>82</v>
      </c>
      <c r="BH155" s="155"/>
      <c r="BI155" s="110"/>
      <c r="BJ155" s="4"/>
    </row>
    <row r="156" s="71" customFormat="true" ht="24" hidden="false" customHeight="true" outlineLevel="0" collapsed="false">
      <c r="A156" s="156" t="s">
        <v>526</v>
      </c>
      <c r="B156" s="156"/>
      <c r="C156" s="72"/>
      <c r="D156" s="155" t="s">
        <v>76</v>
      </c>
      <c r="E156" s="122"/>
      <c r="F156" s="113"/>
      <c r="G156" s="123"/>
      <c r="H156" s="155" t="s">
        <v>428</v>
      </c>
      <c r="I156" s="112"/>
      <c r="J156" s="113"/>
      <c r="K156" s="113"/>
      <c r="L156" s="113"/>
      <c r="M156" s="113"/>
      <c r="N156" s="115"/>
      <c r="O156" s="130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 t="s">
        <v>78</v>
      </c>
      <c r="AC156" s="118"/>
      <c r="AD156" s="118"/>
      <c r="AE156" s="118"/>
      <c r="AF156" s="119"/>
      <c r="AG156" s="159" t="s">
        <v>120</v>
      </c>
      <c r="AH156" s="155" t="n">
        <v>42</v>
      </c>
      <c r="AI156" s="155" t="s">
        <v>199</v>
      </c>
      <c r="AJ156" s="155" t="s">
        <v>105</v>
      </c>
      <c r="AK156" s="155" t="s">
        <v>106</v>
      </c>
      <c r="AL156" s="155" t="s">
        <v>102</v>
      </c>
      <c r="AM156" s="122"/>
      <c r="AN156" s="113"/>
      <c r="AO156" s="113"/>
      <c r="AP156" s="123"/>
      <c r="AQ156" s="155" t="s">
        <v>130</v>
      </c>
      <c r="AR156" s="121" t="s">
        <v>84</v>
      </c>
      <c r="AS156" s="155" t="n">
        <v>1</v>
      </c>
      <c r="AT156" s="113"/>
      <c r="AU156" s="121" t="s">
        <v>107</v>
      </c>
      <c r="AV156" s="155" t="s">
        <v>505</v>
      </c>
      <c r="AW156" s="113"/>
      <c r="AX156" s="113"/>
      <c r="AY156" s="113"/>
      <c r="AZ156" s="113"/>
      <c r="BA156" s="115"/>
      <c r="BB156" s="115"/>
      <c r="BC156" s="115"/>
      <c r="BD156" s="125" t="s">
        <v>108</v>
      </c>
      <c r="BE156" s="110"/>
      <c r="BF156" s="126"/>
      <c r="BG156" s="127" t="s">
        <v>82</v>
      </c>
      <c r="BH156" s="155"/>
      <c r="BI156" s="110"/>
      <c r="BJ156" s="4" t="s">
        <v>87</v>
      </c>
    </row>
    <row r="157" s="71" customFormat="true" ht="24" hidden="false" customHeight="true" outlineLevel="0" collapsed="false">
      <c r="A157" s="156" t="s">
        <v>527</v>
      </c>
      <c r="B157" s="156"/>
      <c r="C157" s="72"/>
      <c r="D157" s="155" t="s">
        <v>116</v>
      </c>
      <c r="E157" s="122"/>
      <c r="F157" s="113"/>
      <c r="G157" s="123"/>
      <c r="H157" s="155" t="s">
        <v>528</v>
      </c>
      <c r="I157" s="112"/>
      <c r="J157" s="113"/>
      <c r="K157" s="113"/>
      <c r="L157" s="113"/>
      <c r="M157" s="113"/>
      <c r="N157" s="115"/>
      <c r="O157" s="130"/>
      <c r="P157" s="118"/>
      <c r="Q157" s="118"/>
      <c r="R157" s="118" t="s">
        <v>79</v>
      </c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 t="s">
        <v>79</v>
      </c>
      <c r="AC157" s="118"/>
      <c r="AD157" s="118"/>
      <c r="AE157" s="118"/>
      <c r="AF157" s="119"/>
      <c r="AG157" s="159" t="s">
        <v>120</v>
      </c>
      <c r="AH157" s="155" t="n">
        <v>31</v>
      </c>
      <c r="AI157" s="155" t="s">
        <v>102</v>
      </c>
      <c r="AJ157" s="155" t="s">
        <v>102</v>
      </c>
      <c r="AK157" s="155" t="s">
        <v>102</v>
      </c>
      <c r="AL157" s="155" t="s">
        <v>102</v>
      </c>
      <c r="AM157" s="122"/>
      <c r="AN157" s="113"/>
      <c r="AO157" s="113"/>
      <c r="AP157" s="123"/>
      <c r="AQ157" s="155" t="s">
        <v>173</v>
      </c>
      <c r="AR157" s="121" t="s">
        <v>118</v>
      </c>
      <c r="AS157" s="155" t="n">
        <v>1</v>
      </c>
      <c r="AT157" s="113"/>
      <c r="AU157" s="121" t="s">
        <v>152</v>
      </c>
      <c r="AV157" s="155" t="s">
        <v>85</v>
      </c>
      <c r="AW157" s="113"/>
      <c r="AX157" s="113"/>
      <c r="AY157" s="113"/>
      <c r="AZ157" s="113"/>
      <c r="BA157" s="115"/>
      <c r="BB157" s="115"/>
      <c r="BC157" s="115"/>
      <c r="BD157" s="125" t="s">
        <v>443</v>
      </c>
      <c r="BE157" s="110"/>
      <c r="BF157" s="126"/>
      <c r="BG157" s="127" t="s">
        <v>82</v>
      </c>
      <c r="BH157" s="155"/>
      <c r="BI157" s="110"/>
      <c r="BJ157" s="4" t="s">
        <v>87</v>
      </c>
    </row>
    <row r="158" s="71" customFormat="true" ht="24" hidden="false" customHeight="true" outlineLevel="0" collapsed="false">
      <c r="A158" s="156" t="s">
        <v>529</v>
      </c>
      <c r="B158" s="176" t="s">
        <v>136</v>
      </c>
      <c r="C158" s="72"/>
      <c r="D158" s="155" t="s">
        <v>141</v>
      </c>
      <c r="E158" s="122"/>
      <c r="F158" s="113"/>
      <c r="G158" s="123"/>
      <c r="H158" s="155" t="s">
        <v>530</v>
      </c>
      <c r="I158" s="112"/>
      <c r="J158" s="113"/>
      <c r="K158" s="113"/>
      <c r="L158" s="113"/>
      <c r="M158" s="113"/>
      <c r="N158" s="115"/>
      <c r="O158" s="130"/>
      <c r="P158" s="118"/>
      <c r="Q158" s="118"/>
      <c r="R158" s="118"/>
      <c r="S158" s="118"/>
      <c r="T158" s="118"/>
      <c r="U158" s="118"/>
      <c r="V158" s="118" t="s">
        <v>79</v>
      </c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9"/>
      <c r="AG158" s="154" t="s">
        <v>80</v>
      </c>
      <c r="AH158" s="155" t="n">
        <v>27</v>
      </c>
      <c r="AI158" s="155" t="s">
        <v>104</v>
      </c>
      <c r="AJ158" s="155" t="s">
        <v>102</v>
      </c>
      <c r="AK158" s="155"/>
      <c r="AL158" s="155" t="s">
        <v>102</v>
      </c>
      <c r="AM158" s="122"/>
      <c r="AN158" s="113"/>
      <c r="AO158" s="113"/>
      <c r="AP158" s="123"/>
      <c r="AQ158" s="155" t="s">
        <v>151</v>
      </c>
      <c r="AR158" s="121" t="s">
        <v>144</v>
      </c>
      <c r="AS158" s="155" t="n">
        <v>1</v>
      </c>
      <c r="AT158" s="113"/>
      <c r="AU158" s="121" t="s">
        <v>152</v>
      </c>
      <c r="AV158" s="155" t="s">
        <v>102</v>
      </c>
      <c r="AW158" s="113"/>
      <c r="AX158" s="113"/>
      <c r="AY158" s="113"/>
      <c r="AZ158" s="113"/>
      <c r="BA158" s="115"/>
      <c r="BB158" s="115"/>
      <c r="BC158" s="115"/>
      <c r="BD158" s="125" t="s">
        <v>516</v>
      </c>
      <c r="BE158" s="110"/>
      <c r="BF158" s="126"/>
      <c r="BG158" s="127" t="s">
        <v>82</v>
      </c>
      <c r="BH158" s="155"/>
      <c r="BI158" s="110"/>
      <c r="BJ158" s="4"/>
    </row>
    <row r="159" s="71" customFormat="true" ht="24" hidden="false" customHeight="true" outlineLevel="0" collapsed="false">
      <c r="A159" s="156" t="s">
        <v>531</v>
      </c>
      <c r="B159" s="176" t="s">
        <v>75</v>
      </c>
      <c r="C159" s="72"/>
      <c r="D159" s="155" t="s">
        <v>76</v>
      </c>
      <c r="E159" s="122"/>
      <c r="F159" s="113"/>
      <c r="G159" s="123"/>
      <c r="H159" s="155" t="s">
        <v>525</v>
      </c>
      <c r="I159" s="112"/>
      <c r="J159" s="113"/>
      <c r="K159" s="113"/>
      <c r="L159" s="113"/>
      <c r="M159" s="113"/>
      <c r="N159" s="115"/>
      <c r="O159" s="130"/>
      <c r="P159" s="118"/>
      <c r="Q159" s="118"/>
      <c r="R159" s="118"/>
      <c r="S159" s="118"/>
      <c r="T159" s="118"/>
      <c r="U159" s="118" t="s">
        <v>79</v>
      </c>
      <c r="V159" s="118" t="s">
        <v>79</v>
      </c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9"/>
      <c r="AG159" s="154" t="s">
        <v>120</v>
      </c>
      <c r="AH159" s="155" t="n">
        <v>29</v>
      </c>
      <c r="AI159" s="155" t="s">
        <v>104</v>
      </c>
      <c r="AJ159" s="155" t="s">
        <v>105</v>
      </c>
      <c r="AK159" s="155" t="s">
        <v>111</v>
      </c>
      <c r="AL159" s="155" t="s">
        <v>91</v>
      </c>
      <c r="AM159" s="122"/>
      <c r="AN159" s="113"/>
      <c r="AO159" s="113"/>
      <c r="AP159" s="123"/>
      <c r="AQ159" s="155" t="s">
        <v>130</v>
      </c>
      <c r="AR159" s="121" t="s">
        <v>84</v>
      </c>
      <c r="AS159" s="155" t="n">
        <v>5</v>
      </c>
      <c r="AT159" s="113"/>
      <c r="AU159" s="121" t="s">
        <v>165</v>
      </c>
      <c r="AV159" s="155" t="s">
        <v>85</v>
      </c>
      <c r="AW159" s="113"/>
      <c r="AX159" s="113"/>
      <c r="AY159" s="113"/>
      <c r="AZ159" s="113"/>
      <c r="BA159" s="115"/>
      <c r="BB159" s="115"/>
      <c r="BC159" s="115"/>
      <c r="BD159" s="125" t="s">
        <v>532</v>
      </c>
      <c r="BE159" s="110"/>
      <c r="BF159" s="126"/>
      <c r="BG159" s="127" t="s">
        <v>82</v>
      </c>
      <c r="BH159" s="155"/>
      <c r="BI159" s="110"/>
      <c r="BJ159" s="4"/>
    </row>
    <row r="160" s="71" customFormat="true" ht="24" hidden="false" customHeight="true" outlineLevel="0" collapsed="false">
      <c r="A160" s="156" t="s">
        <v>533</v>
      </c>
      <c r="B160" s="156"/>
      <c r="C160" s="72"/>
      <c r="D160" s="155" t="s">
        <v>96</v>
      </c>
      <c r="E160" s="122"/>
      <c r="F160" s="113"/>
      <c r="G160" s="123"/>
      <c r="H160" s="155" t="s">
        <v>446</v>
      </c>
      <c r="I160" s="112"/>
      <c r="J160" s="113"/>
      <c r="K160" s="113"/>
      <c r="L160" s="113"/>
      <c r="M160" s="113"/>
      <c r="N160" s="115"/>
      <c r="O160" s="130"/>
      <c r="P160" s="118"/>
      <c r="Q160" s="118"/>
      <c r="R160" s="118"/>
      <c r="S160" s="118"/>
      <c r="T160" s="118"/>
      <c r="U160" s="118"/>
      <c r="V160" s="118" t="s">
        <v>79</v>
      </c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9"/>
      <c r="AG160" s="154" t="s">
        <v>80</v>
      </c>
      <c r="AH160" s="155" t="n">
        <v>31</v>
      </c>
      <c r="AI160" s="155" t="s">
        <v>104</v>
      </c>
      <c r="AJ160" s="155" t="s">
        <v>105</v>
      </c>
      <c r="AK160" s="155" t="s">
        <v>106</v>
      </c>
      <c r="AL160" s="155" t="s">
        <v>91</v>
      </c>
      <c r="AM160" s="122"/>
      <c r="AN160" s="113"/>
      <c r="AO160" s="113"/>
      <c r="AP160" s="123"/>
      <c r="AQ160" s="155" t="s">
        <v>112</v>
      </c>
      <c r="AR160" s="121" t="s">
        <v>100</v>
      </c>
      <c r="AS160" s="155" t="n">
        <v>1</v>
      </c>
      <c r="AT160" s="113"/>
      <c r="AU160" s="121" t="s">
        <v>152</v>
      </c>
      <c r="AV160" s="155" t="s">
        <v>85</v>
      </c>
      <c r="AW160" s="113"/>
      <c r="AX160" s="113"/>
      <c r="AY160" s="113"/>
      <c r="AZ160" s="113"/>
      <c r="BA160" s="115"/>
      <c r="BB160" s="115"/>
      <c r="BC160" s="115"/>
      <c r="BD160" s="125" t="s">
        <v>534</v>
      </c>
      <c r="BE160" s="110"/>
      <c r="BF160" s="126"/>
      <c r="BG160" s="127" t="s">
        <v>82</v>
      </c>
      <c r="BH160" s="155"/>
      <c r="BI160" s="110"/>
      <c r="BJ160" s="4"/>
    </row>
    <row r="161" s="71" customFormat="true" ht="24" hidden="false" customHeight="true" outlineLevel="0" collapsed="false">
      <c r="A161" s="156" t="s">
        <v>535</v>
      </c>
      <c r="B161" s="156"/>
      <c r="C161" s="160" t="s">
        <v>136</v>
      </c>
      <c r="D161" s="155" t="s">
        <v>76</v>
      </c>
      <c r="E161" s="122"/>
      <c r="F161" s="113"/>
      <c r="G161" s="123"/>
      <c r="H161" s="155" t="s">
        <v>536</v>
      </c>
      <c r="I161" s="112"/>
      <c r="J161" s="113"/>
      <c r="K161" s="113"/>
      <c r="L161" s="113"/>
      <c r="M161" s="113"/>
      <c r="N161" s="115"/>
      <c r="O161" s="130"/>
      <c r="P161" s="118"/>
      <c r="Q161" s="118"/>
      <c r="R161" s="118"/>
      <c r="S161" s="118"/>
      <c r="T161" s="118"/>
      <c r="U161" s="118" t="s">
        <v>79</v>
      </c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9"/>
      <c r="AG161" s="154" t="s">
        <v>80</v>
      </c>
      <c r="AH161" s="155" t="n">
        <v>45</v>
      </c>
      <c r="AI161" s="155" t="s">
        <v>104</v>
      </c>
      <c r="AJ161" s="155" t="s">
        <v>105</v>
      </c>
      <c r="AK161" s="155" t="s">
        <v>79</v>
      </c>
      <c r="AL161" s="155" t="s">
        <v>91</v>
      </c>
      <c r="AM161" s="122"/>
      <c r="AN161" s="113"/>
      <c r="AO161" s="113"/>
      <c r="AP161" s="123"/>
      <c r="AQ161" s="155" t="s">
        <v>130</v>
      </c>
      <c r="AR161" s="121" t="s">
        <v>84</v>
      </c>
      <c r="AS161" s="155" t="n">
        <v>8</v>
      </c>
      <c r="AT161" s="113"/>
      <c r="AU161" s="143" t="s">
        <v>14</v>
      </c>
      <c r="AV161" s="155" t="s">
        <v>184</v>
      </c>
      <c r="AW161" s="113"/>
      <c r="AX161" s="113"/>
      <c r="AY161" s="113"/>
      <c r="AZ161" s="113"/>
      <c r="BA161" s="115"/>
      <c r="BB161" s="115"/>
      <c r="BC161" s="115"/>
      <c r="BD161" s="125" t="s">
        <v>532</v>
      </c>
      <c r="BE161" s="110"/>
      <c r="BF161" s="126"/>
      <c r="BG161" s="127" t="s">
        <v>82</v>
      </c>
      <c r="BH161" s="155"/>
      <c r="BI161" s="110"/>
      <c r="BJ161" s="4"/>
    </row>
    <row r="162" s="71" customFormat="true" ht="24" hidden="false" customHeight="true" outlineLevel="0" collapsed="false">
      <c r="A162" s="156" t="s">
        <v>537</v>
      </c>
      <c r="B162" s="176" t="s">
        <v>75</v>
      </c>
      <c r="C162" s="72"/>
      <c r="D162" s="155" t="s">
        <v>255</v>
      </c>
      <c r="E162" s="122"/>
      <c r="F162" s="113"/>
      <c r="G162" s="123"/>
      <c r="H162" s="155" t="s">
        <v>538</v>
      </c>
      <c r="I162" s="112"/>
      <c r="J162" s="113"/>
      <c r="K162" s="113"/>
      <c r="L162" s="113"/>
      <c r="M162" s="113"/>
      <c r="N162" s="115"/>
      <c r="O162" s="130"/>
      <c r="P162" s="118" t="s">
        <v>79</v>
      </c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9"/>
      <c r="AG162" s="159" t="s">
        <v>80</v>
      </c>
      <c r="AH162" s="155" t="n">
        <v>41</v>
      </c>
      <c r="AI162" s="155" t="s">
        <v>104</v>
      </c>
      <c r="AJ162" s="155" t="s">
        <v>105</v>
      </c>
      <c r="AK162" s="155" t="s">
        <v>111</v>
      </c>
      <c r="AL162" s="155"/>
      <c r="AM162" s="122"/>
      <c r="AN162" s="113"/>
      <c r="AO162" s="113"/>
      <c r="AP162" s="123"/>
      <c r="AQ162" s="155" t="s">
        <v>160</v>
      </c>
      <c r="AR162" s="121" t="s">
        <v>539</v>
      </c>
      <c r="AS162" s="155" t="n">
        <v>1</v>
      </c>
      <c r="AT162" s="113"/>
      <c r="AU162" s="121" t="s">
        <v>188</v>
      </c>
      <c r="AV162" s="155" t="s">
        <v>85</v>
      </c>
      <c r="AW162" s="113"/>
      <c r="AX162" s="113"/>
      <c r="AY162" s="113"/>
      <c r="AZ162" s="113"/>
      <c r="BA162" s="115"/>
      <c r="BB162" s="115"/>
      <c r="BC162" s="115"/>
      <c r="BD162" s="125" t="s">
        <v>460</v>
      </c>
      <c r="BE162" s="110"/>
      <c r="BF162" s="126"/>
      <c r="BG162" s="127" t="s">
        <v>82</v>
      </c>
      <c r="BH162" s="155"/>
      <c r="BI162" s="110"/>
      <c r="BJ162" s="4"/>
    </row>
    <row r="163" s="71" customFormat="true" ht="24" hidden="false" customHeight="true" outlineLevel="0" collapsed="false">
      <c r="A163" s="156" t="s">
        <v>540</v>
      </c>
      <c r="B163" s="156"/>
      <c r="C163" s="72"/>
      <c r="D163" s="155" t="s">
        <v>141</v>
      </c>
      <c r="E163" s="122"/>
      <c r="F163" s="113"/>
      <c r="G163" s="123"/>
      <c r="H163" s="155" t="s">
        <v>289</v>
      </c>
      <c r="I163" s="112"/>
      <c r="J163" s="113"/>
      <c r="K163" s="113"/>
      <c r="L163" s="113"/>
      <c r="M163" s="113"/>
      <c r="N163" s="115"/>
      <c r="O163" s="130"/>
      <c r="P163" s="118"/>
      <c r="Q163" s="118"/>
      <c r="R163" s="118"/>
      <c r="S163" s="118"/>
      <c r="T163" s="118"/>
      <c r="U163" s="118"/>
      <c r="V163" s="118" t="s">
        <v>79</v>
      </c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9"/>
      <c r="AG163" s="154" t="s">
        <v>80</v>
      </c>
      <c r="AH163" s="155" t="n">
        <v>29</v>
      </c>
      <c r="AI163" s="155" t="s">
        <v>104</v>
      </c>
      <c r="AJ163" s="155" t="s">
        <v>79</v>
      </c>
      <c r="AK163" s="155" t="s">
        <v>236</v>
      </c>
      <c r="AL163" s="155" t="s">
        <v>91</v>
      </c>
      <c r="AM163" s="122"/>
      <c r="AN163" s="113"/>
      <c r="AO163" s="113"/>
      <c r="AP163" s="123"/>
      <c r="AQ163" s="155" t="s">
        <v>143</v>
      </c>
      <c r="AR163" s="121" t="s">
        <v>144</v>
      </c>
      <c r="AS163" s="155" t="s">
        <v>292</v>
      </c>
      <c r="AT163" s="113"/>
      <c r="AU163" s="121" t="s">
        <v>213</v>
      </c>
      <c r="AV163" s="155" t="s">
        <v>85</v>
      </c>
      <c r="AW163" s="113"/>
      <c r="AX163" s="113"/>
      <c r="AY163" s="113"/>
      <c r="AZ163" s="113"/>
      <c r="BA163" s="115"/>
      <c r="BB163" s="115"/>
      <c r="BC163" s="115"/>
      <c r="BD163" s="125" t="s">
        <v>114</v>
      </c>
      <c r="BE163" s="110"/>
      <c r="BF163" s="126"/>
      <c r="BG163" s="127" t="s">
        <v>82</v>
      </c>
      <c r="BH163" s="155"/>
      <c r="BI163" s="110"/>
      <c r="BJ163" s="4" t="s">
        <v>541</v>
      </c>
    </row>
    <row r="164" s="71" customFormat="true" ht="24" hidden="false" customHeight="true" outlineLevel="0" collapsed="false">
      <c r="A164" s="156" t="s">
        <v>542</v>
      </c>
      <c r="B164" s="156"/>
      <c r="C164" s="72"/>
      <c r="D164" s="152" t="s">
        <v>76</v>
      </c>
      <c r="E164" s="88"/>
      <c r="F164" s="80"/>
      <c r="G164" s="89"/>
      <c r="H164" s="152" t="s">
        <v>543</v>
      </c>
      <c r="I164" s="79"/>
      <c r="J164" s="80"/>
      <c r="K164" s="80"/>
      <c r="L164" s="80"/>
      <c r="M164" s="80"/>
      <c r="N164" s="82"/>
      <c r="O164" s="144"/>
      <c r="P164" s="145"/>
      <c r="Q164" s="145"/>
      <c r="R164" s="145"/>
      <c r="S164" s="145"/>
      <c r="T164" s="145"/>
      <c r="U164" s="145" t="s">
        <v>79</v>
      </c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  <c r="AF164" s="85"/>
      <c r="AG164" s="158" t="s">
        <v>80</v>
      </c>
      <c r="AH164" s="152" t="n">
        <v>42</v>
      </c>
      <c r="AI164" s="152" t="s">
        <v>199</v>
      </c>
      <c r="AJ164" s="152" t="s">
        <v>105</v>
      </c>
      <c r="AK164" s="152" t="s">
        <v>106</v>
      </c>
      <c r="AL164" s="152" t="s">
        <v>102</v>
      </c>
      <c r="AM164" s="88"/>
      <c r="AN164" s="80"/>
      <c r="AO164" s="80"/>
      <c r="AP164" s="89"/>
      <c r="AQ164" s="152" t="s">
        <v>83</v>
      </c>
      <c r="AR164" s="87" t="s">
        <v>84</v>
      </c>
      <c r="AS164" s="152"/>
      <c r="AT164" s="80"/>
      <c r="AU164" s="87" t="s">
        <v>276</v>
      </c>
      <c r="AV164" s="152" t="s">
        <v>85</v>
      </c>
      <c r="AW164" s="80"/>
      <c r="AX164" s="80"/>
      <c r="AY164" s="80"/>
      <c r="AZ164" s="80"/>
      <c r="BA164" s="82"/>
      <c r="BB164" s="82"/>
      <c r="BC164" s="82"/>
      <c r="BD164" s="100" t="s">
        <v>272</v>
      </c>
      <c r="BE164" s="91"/>
      <c r="BF164" s="92"/>
      <c r="BG164" s="93" t="s">
        <v>82</v>
      </c>
      <c r="BH164" s="152" t="s">
        <v>273</v>
      </c>
      <c r="BI164" s="91"/>
      <c r="BJ164" s="4"/>
    </row>
    <row r="165" s="71" customFormat="true" ht="24" hidden="false" customHeight="true" outlineLevel="0" collapsed="false">
      <c r="A165" s="156" t="s">
        <v>544</v>
      </c>
      <c r="B165" s="156"/>
      <c r="C165" s="72"/>
      <c r="D165" s="155" t="s">
        <v>141</v>
      </c>
      <c r="E165" s="122"/>
      <c r="F165" s="113"/>
      <c r="G165" s="123"/>
      <c r="H165" s="155" t="s">
        <v>545</v>
      </c>
      <c r="I165" s="112"/>
      <c r="J165" s="113"/>
      <c r="K165" s="113"/>
      <c r="L165" s="113"/>
      <c r="M165" s="113"/>
      <c r="N165" s="115"/>
      <c r="O165" s="130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9"/>
      <c r="AG165" s="179" t="s">
        <v>80</v>
      </c>
      <c r="AH165" s="155" t="n">
        <v>25</v>
      </c>
      <c r="AI165" s="155" t="s">
        <v>81</v>
      </c>
      <c r="AJ165" s="155" t="s">
        <v>105</v>
      </c>
      <c r="AK165" s="155" t="s">
        <v>111</v>
      </c>
      <c r="AL165" s="155" t="s">
        <v>91</v>
      </c>
      <c r="AM165" s="122"/>
      <c r="AN165" s="113"/>
      <c r="AO165" s="113"/>
      <c r="AP165" s="123"/>
      <c r="AQ165" s="155" t="s">
        <v>143</v>
      </c>
      <c r="AR165" s="121" t="s">
        <v>144</v>
      </c>
      <c r="AS165" s="155" t="s">
        <v>292</v>
      </c>
      <c r="AT165" s="113"/>
      <c r="AU165" s="121" t="s">
        <v>119</v>
      </c>
      <c r="AV165" s="155" t="s">
        <v>85</v>
      </c>
      <c r="AW165" s="113"/>
      <c r="AX165" s="113"/>
      <c r="AY165" s="113"/>
      <c r="AZ165" s="113"/>
      <c r="BA165" s="115"/>
      <c r="BB165" s="115"/>
      <c r="BC165" s="115"/>
      <c r="BD165" s="125" t="s">
        <v>181</v>
      </c>
      <c r="BE165" s="110"/>
      <c r="BF165" s="126"/>
      <c r="BG165" s="127" t="s">
        <v>82</v>
      </c>
      <c r="BH165" s="155"/>
      <c r="BI165" s="110"/>
      <c r="BJ165" s="4" t="s">
        <v>87</v>
      </c>
    </row>
    <row r="166" s="71" customFormat="true" ht="24" hidden="false" customHeight="true" outlineLevel="0" collapsed="false">
      <c r="A166" s="156" t="s">
        <v>546</v>
      </c>
      <c r="B166" s="176" t="s">
        <v>75</v>
      </c>
      <c r="C166" s="72"/>
      <c r="D166" s="155" t="s">
        <v>76</v>
      </c>
      <c r="E166" s="122"/>
      <c r="F166" s="113"/>
      <c r="G166" s="123"/>
      <c r="H166" s="155" t="s">
        <v>547</v>
      </c>
      <c r="I166" s="112"/>
      <c r="J166" s="113"/>
      <c r="K166" s="113"/>
      <c r="L166" s="113"/>
      <c r="M166" s="113"/>
      <c r="N166" s="115"/>
      <c r="O166" s="189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  <c r="AB166" s="190"/>
      <c r="AC166" s="190"/>
      <c r="AD166" s="190"/>
      <c r="AE166" s="190"/>
      <c r="AF166" s="191"/>
      <c r="AG166" s="159" t="s">
        <v>120</v>
      </c>
      <c r="AH166" s="155" t="n">
        <v>46</v>
      </c>
      <c r="AI166" s="155" t="s">
        <v>102</v>
      </c>
      <c r="AJ166" s="155" t="s">
        <v>102</v>
      </c>
      <c r="AK166" s="155" t="s">
        <v>102</v>
      </c>
      <c r="AL166" s="155" t="s">
        <v>102</v>
      </c>
      <c r="AM166" s="122"/>
      <c r="AN166" s="113"/>
      <c r="AO166" s="113"/>
      <c r="AP166" s="123"/>
      <c r="AQ166" s="155" t="s">
        <v>112</v>
      </c>
      <c r="AR166" s="121" t="s">
        <v>84</v>
      </c>
      <c r="AS166" s="155" t="n">
        <v>1</v>
      </c>
      <c r="AT166" s="113"/>
      <c r="AU166" s="121" t="s">
        <v>523</v>
      </c>
      <c r="AV166" s="155" t="s">
        <v>350</v>
      </c>
      <c r="AW166" s="113"/>
      <c r="AX166" s="113"/>
      <c r="AY166" s="113"/>
      <c r="AZ166" s="113"/>
      <c r="BA166" s="115"/>
      <c r="BB166" s="115"/>
      <c r="BC166" s="115"/>
      <c r="BD166" s="125" t="s">
        <v>548</v>
      </c>
      <c r="BE166" s="110"/>
      <c r="BF166" s="126"/>
      <c r="BG166" s="127" t="s">
        <v>82</v>
      </c>
      <c r="BH166" s="155"/>
      <c r="BI166" s="110"/>
      <c r="BJ166" s="4"/>
    </row>
    <row r="167" s="71" customFormat="true" ht="24" hidden="false" customHeight="true" outlineLevel="0" collapsed="false">
      <c r="A167" s="156" t="s">
        <v>549</v>
      </c>
      <c r="B167" s="156"/>
      <c r="C167" s="72"/>
      <c r="D167" s="155" t="s">
        <v>550</v>
      </c>
      <c r="E167" s="122"/>
      <c r="F167" s="113"/>
      <c r="G167" s="123"/>
      <c r="H167" s="155" t="s">
        <v>419</v>
      </c>
      <c r="I167" s="112"/>
      <c r="J167" s="113"/>
      <c r="K167" s="113"/>
      <c r="L167" s="113"/>
      <c r="M167" s="113"/>
      <c r="N167" s="115"/>
      <c r="O167" s="130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9"/>
      <c r="AG167" s="154" t="s">
        <v>120</v>
      </c>
      <c r="AH167" s="155" t="n">
        <v>35</v>
      </c>
      <c r="AI167" s="155" t="s">
        <v>104</v>
      </c>
      <c r="AJ167" s="155" t="s">
        <v>102</v>
      </c>
      <c r="AK167" s="155" t="s">
        <v>102</v>
      </c>
      <c r="AL167" s="155" t="s">
        <v>102</v>
      </c>
      <c r="AM167" s="122"/>
      <c r="AN167" s="113"/>
      <c r="AO167" s="113"/>
      <c r="AP167" s="123"/>
      <c r="AQ167" s="155" t="s">
        <v>187</v>
      </c>
      <c r="AR167" s="121" t="s">
        <v>138</v>
      </c>
      <c r="AS167" s="155" t="n">
        <v>1</v>
      </c>
      <c r="AT167" s="113"/>
      <c r="AU167" s="121" t="s">
        <v>152</v>
      </c>
      <c r="AV167" s="155" t="s">
        <v>85</v>
      </c>
      <c r="AW167" s="113"/>
      <c r="AX167" s="113"/>
      <c r="AY167" s="113"/>
      <c r="AZ167" s="113"/>
      <c r="BA167" s="115"/>
      <c r="BB167" s="115"/>
      <c r="BC167" s="115"/>
      <c r="BD167" s="125" t="s">
        <v>210</v>
      </c>
      <c r="BE167" s="110"/>
      <c r="BF167" s="126"/>
      <c r="BG167" s="127" t="s">
        <v>82</v>
      </c>
      <c r="BH167" s="155"/>
      <c r="BI167" s="110"/>
      <c r="BJ167" s="4" t="s">
        <v>115</v>
      </c>
    </row>
    <row r="168" s="71" customFormat="true" ht="24" hidden="false" customHeight="true" outlineLevel="0" collapsed="false">
      <c r="A168" s="156" t="s">
        <v>551</v>
      </c>
      <c r="B168" s="176" t="s">
        <v>75</v>
      </c>
      <c r="C168" s="72"/>
      <c r="D168" s="155" t="s">
        <v>116</v>
      </c>
      <c r="E168" s="122"/>
      <c r="F168" s="113"/>
      <c r="G168" s="123"/>
      <c r="H168" s="155" t="s">
        <v>419</v>
      </c>
      <c r="I168" s="112"/>
      <c r="J168" s="113"/>
      <c r="K168" s="113"/>
      <c r="L168" s="113"/>
      <c r="M168" s="113"/>
      <c r="N168" s="115"/>
      <c r="O168" s="130"/>
      <c r="P168" s="118" t="s">
        <v>79</v>
      </c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9"/>
      <c r="AG168" s="159" t="s">
        <v>120</v>
      </c>
      <c r="AH168" s="155" t="n">
        <v>45</v>
      </c>
      <c r="AI168" s="155" t="s">
        <v>81</v>
      </c>
      <c r="AJ168" s="155" t="s">
        <v>105</v>
      </c>
      <c r="AK168" s="155" t="s">
        <v>177</v>
      </c>
      <c r="AL168" s="155" t="s">
        <v>102</v>
      </c>
      <c r="AM168" s="122"/>
      <c r="AN168" s="113"/>
      <c r="AO168" s="113"/>
      <c r="AP168" s="123"/>
      <c r="AQ168" s="155" t="s">
        <v>408</v>
      </c>
      <c r="AR168" s="121" t="s">
        <v>552</v>
      </c>
      <c r="AS168" s="155" t="n">
        <v>1</v>
      </c>
      <c r="AT168" s="113"/>
      <c r="AU168" s="121" t="s">
        <v>119</v>
      </c>
      <c r="AV168" s="155" t="s">
        <v>194</v>
      </c>
      <c r="AW168" s="113"/>
      <c r="AX168" s="113"/>
      <c r="AY168" s="113"/>
      <c r="AZ168" s="113"/>
      <c r="BA168" s="115"/>
      <c r="BB168" s="115"/>
      <c r="BC168" s="115"/>
      <c r="BD168" s="125" t="s">
        <v>460</v>
      </c>
      <c r="BE168" s="110"/>
      <c r="BF168" s="126"/>
      <c r="BG168" s="127" t="s">
        <v>82</v>
      </c>
      <c r="BH168" s="155"/>
      <c r="BI168" s="110"/>
      <c r="BJ168" s="4"/>
    </row>
    <row r="169" s="71" customFormat="true" ht="24" hidden="false" customHeight="true" outlineLevel="0" collapsed="false">
      <c r="A169" s="156" t="s">
        <v>553</v>
      </c>
      <c r="B169" s="156"/>
      <c r="C169" s="160" t="s">
        <v>75</v>
      </c>
      <c r="D169" s="152" t="s">
        <v>116</v>
      </c>
      <c r="E169" s="88"/>
      <c r="F169" s="80"/>
      <c r="G169" s="89"/>
      <c r="H169" s="150" t="s">
        <v>554</v>
      </c>
      <c r="I169" s="79"/>
      <c r="J169" s="80"/>
      <c r="K169" s="80"/>
      <c r="L169" s="80"/>
      <c r="M169" s="80"/>
      <c r="N169" s="82"/>
      <c r="O169" s="144"/>
      <c r="P169" s="145"/>
      <c r="Q169" s="145"/>
      <c r="R169" s="145"/>
      <c r="S169" s="145"/>
      <c r="T169" s="145"/>
      <c r="U169" s="145"/>
      <c r="V169" s="145" t="s">
        <v>79</v>
      </c>
      <c r="W169" s="145"/>
      <c r="X169" s="145"/>
      <c r="Y169" s="145"/>
      <c r="Z169" s="145"/>
      <c r="AA169" s="145"/>
      <c r="AB169" s="145"/>
      <c r="AC169" s="145"/>
      <c r="AD169" s="145"/>
      <c r="AE169" s="145"/>
      <c r="AF169" s="85"/>
      <c r="AG169" s="164" t="s">
        <v>80</v>
      </c>
      <c r="AH169" s="152" t="n">
        <v>28</v>
      </c>
      <c r="AI169" s="152" t="s">
        <v>102</v>
      </c>
      <c r="AJ169" s="152" t="s">
        <v>102</v>
      </c>
      <c r="AK169" s="152" t="s">
        <v>102</v>
      </c>
      <c r="AL169" s="152" t="s">
        <v>102</v>
      </c>
      <c r="AM169" s="88"/>
      <c r="AN169" s="80"/>
      <c r="AO169" s="80"/>
      <c r="AP169" s="89"/>
      <c r="AQ169" s="152" t="s">
        <v>388</v>
      </c>
      <c r="AR169" s="87" t="s">
        <v>138</v>
      </c>
      <c r="AS169" s="152" t="s">
        <v>292</v>
      </c>
      <c r="AT169" s="80"/>
      <c r="AU169" s="87"/>
      <c r="AV169" s="152" t="s">
        <v>85</v>
      </c>
      <c r="AW169" s="80"/>
      <c r="AX169" s="80"/>
      <c r="AY169" s="80"/>
      <c r="AZ169" s="80"/>
      <c r="BA169" s="82"/>
      <c r="BB169" s="82"/>
      <c r="BC169" s="82"/>
      <c r="BD169" s="100" t="s">
        <v>229</v>
      </c>
      <c r="BE169" s="91"/>
      <c r="BF169" s="92"/>
      <c r="BG169" s="93"/>
      <c r="BH169" s="150" t="s">
        <v>352</v>
      </c>
      <c r="BI169" s="91"/>
      <c r="BJ169" s="4"/>
    </row>
    <row r="170" s="71" customFormat="true" ht="24" hidden="false" customHeight="true" outlineLevel="0" collapsed="false">
      <c r="A170" s="156" t="s">
        <v>555</v>
      </c>
      <c r="B170" s="156"/>
      <c r="C170" s="72"/>
      <c r="D170" s="155" t="s">
        <v>96</v>
      </c>
      <c r="E170" s="122"/>
      <c r="F170" s="113"/>
      <c r="G170" s="123"/>
      <c r="H170" s="133" t="s">
        <v>556</v>
      </c>
      <c r="I170" s="112"/>
      <c r="J170" s="113"/>
      <c r="K170" s="113"/>
      <c r="L170" s="113"/>
      <c r="M170" s="113"/>
      <c r="N170" s="115"/>
      <c r="O170" s="130"/>
      <c r="P170" s="118" t="s">
        <v>78</v>
      </c>
      <c r="Q170" s="118"/>
      <c r="R170" s="118"/>
      <c r="S170" s="118"/>
      <c r="T170" s="118"/>
      <c r="U170" s="118" t="s">
        <v>78</v>
      </c>
      <c r="V170" s="118" t="s">
        <v>79</v>
      </c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9"/>
      <c r="AG170" s="154" t="s">
        <v>80</v>
      </c>
      <c r="AH170" s="155" t="n">
        <v>28</v>
      </c>
      <c r="AI170" s="155" t="s">
        <v>104</v>
      </c>
      <c r="AJ170" s="155" t="s">
        <v>79</v>
      </c>
      <c r="AK170" s="155" t="s">
        <v>79</v>
      </c>
      <c r="AL170" s="155" t="s">
        <v>82</v>
      </c>
      <c r="AM170" s="122"/>
      <c r="AN170" s="113"/>
      <c r="AO170" s="113"/>
      <c r="AP170" s="123"/>
      <c r="AQ170" s="155" t="s">
        <v>112</v>
      </c>
      <c r="AR170" s="121" t="s">
        <v>279</v>
      </c>
      <c r="AS170" s="155" t="n">
        <v>1</v>
      </c>
      <c r="AT170" s="113"/>
      <c r="AU170" s="121" t="s">
        <v>119</v>
      </c>
      <c r="AV170" s="155" t="s">
        <v>85</v>
      </c>
      <c r="AW170" s="113"/>
      <c r="AX170" s="113"/>
      <c r="AY170" s="113"/>
      <c r="AZ170" s="113"/>
      <c r="BA170" s="115"/>
      <c r="BB170" s="115"/>
      <c r="BC170" s="115"/>
      <c r="BD170" s="125" t="s">
        <v>93</v>
      </c>
      <c r="BE170" s="110"/>
      <c r="BF170" s="126"/>
      <c r="BG170" s="127" t="s">
        <v>82</v>
      </c>
      <c r="BH170" s="133"/>
      <c r="BI170" s="110"/>
      <c r="BJ170" s="4"/>
    </row>
    <row r="171" s="71" customFormat="true" ht="24" hidden="false" customHeight="true" outlineLevel="0" collapsed="false">
      <c r="A171" s="156" t="s">
        <v>557</v>
      </c>
      <c r="B171" s="156"/>
      <c r="C171" s="72"/>
      <c r="D171" s="155" t="s">
        <v>141</v>
      </c>
      <c r="E171" s="122"/>
      <c r="F171" s="113"/>
      <c r="G171" s="123"/>
      <c r="H171" s="155" t="s">
        <v>556</v>
      </c>
      <c r="I171" s="112"/>
      <c r="J171" s="113"/>
      <c r="K171" s="113"/>
      <c r="L171" s="113"/>
      <c r="M171" s="113"/>
      <c r="N171" s="115"/>
      <c r="O171" s="130"/>
      <c r="P171" s="118"/>
      <c r="Q171" s="118"/>
      <c r="R171" s="118"/>
      <c r="S171" s="118"/>
      <c r="T171" s="118"/>
      <c r="U171" s="118"/>
      <c r="V171" s="118" t="s">
        <v>79</v>
      </c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9"/>
      <c r="AG171" s="154" t="s">
        <v>80</v>
      </c>
      <c r="AH171" s="155" t="n">
        <v>24</v>
      </c>
      <c r="AI171" s="155" t="s">
        <v>102</v>
      </c>
      <c r="AJ171" s="155" t="s">
        <v>558</v>
      </c>
      <c r="AK171" s="155" t="s">
        <v>106</v>
      </c>
      <c r="AL171" s="155" t="s">
        <v>91</v>
      </c>
      <c r="AM171" s="122"/>
      <c r="AN171" s="113"/>
      <c r="AO171" s="113"/>
      <c r="AP171" s="123"/>
      <c r="AQ171" s="155" t="s">
        <v>143</v>
      </c>
      <c r="AR171" s="121" t="s">
        <v>144</v>
      </c>
      <c r="AS171" s="155" t="s">
        <v>292</v>
      </c>
      <c r="AT171" s="113"/>
      <c r="AU171" s="121" t="s">
        <v>391</v>
      </c>
      <c r="AV171" s="155" t="s">
        <v>85</v>
      </c>
      <c r="AW171" s="113"/>
      <c r="AX171" s="113"/>
      <c r="AY171" s="113"/>
      <c r="AZ171" s="113"/>
      <c r="BA171" s="115"/>
      <c r="BB171" s="115"/>
      <c r="BC171" s="115"/>
      <c r="BD171" s="125" t="s">
        <v>516</v>
      </c>
      <c r="BE171" s="110"/>
      <c r="BF171" s="126"/>
      <c r="BG171" s="127" t="s">
        <v>82</v>
      </c>
      <c r="BH171" s="155"/>
      <c r="BI171" s="110"/>
      <c r="BJ171" s="4"/>
    </row>
    <row r="172" s="71" customFormat="true" ht="24" hidden="false" customHeight="true" outlineLevel="0" collapsed="false">
      <c r="A172" s="156" t="s">
        <v>559</v>
      </c>
      <c r="B172" s="156"/>
      <c r="C172" s="72"/>
      <c r="D172" s="155" t="s">
        <v>76</v>
      </c>
      <c r="E172" s="122"/>
      <c r="F172" s="113"/>
      <c r="G172" s="123"/>
      <c r="H172" s="155" t="s">
        <v>560</v>
      </c>
      <c r="I172" s="112"/>
      <c r="J172" s="113"/>
      <c r="K172" s="113"/>
      <c r="L172" s="113"/>
      <c r="M172" s="113"/>
      <c r="N172" s="115"/>
      <c r="O172" s="130"/>
      <c r="P172" s="118" t="s">
        <v>79</v>
      </c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9"/>
      <c r="AG172" s="159" t="s">
        <v>120</v>
      </c>
      <c r="AH172" s="155" t="n">
        <v>50</v>
      </c>
      <c r="AI172" s="155" t="s">
        <v>199</v>
      </c>
      <c r="AJ172" s="155" t="s">
        <v>105</v>
      </c>
      <c r="AK172" s="155" t="s">
        <v>106</v>
      </c>
      <c r="AL172" s="155" t="s">
        <v>91</v>
      </c>
      <c r="AM172" s="122"/>
      <c r="AN172" s="113"/>
      <c r="AO172" s="113"/>
      <c r="AP172" s="123"/>
      <c r="AQ172" s="155" t="s">
        <v>130</v>
      </c>
      <c r="AR172" s="121" t="s">
        <v>84</v>
      </c>
      <c r="AS172" s="155" t="n">
        <v>1</v>
      </c>
      <c r="AT172" s="113"/>
      <c r="AU172" s="121" t="s">
        <v>107</v>
      </c>
      <c r="AV172" s="155" t="s">
        <v>85</v>
      </c>
      <c r="AW172" s="113"/>
      <c r="AX172" s="113"/>
      <c r="AY172" s="113"/>
      <c r="AZ172" s="113"/>
      <c r="BA172" s="115"/>
      <c r="BB172" s="115"/>
      <c r="BC172" s="115"/>
      <c r="BD172" s="125" t="s">
        <v>460</v>
      </c>
      <c r="BE172" s="110"/>
      <c r="BF172" s="126"/>
      <c r="BG172" s="127" t="s">
        <v>82</v>
      </c>
      <c r="BH172" s="155"/>
      <c r="BI172" s="110"/>
      <c r="BJ172" s="4"/>
    </row>
    <row r="173" s="71" customFormat="true" ht="24" hidden="false" customHeight="true" outlineLevel="0" collapsed="false">
      <c r="A173" s="156" t="s">
        <v>561</v>
      </c>
      <c r="B173" s="156"/>
      <c r="C173" s="72"/>
      <c r="D173" s="155" t="s">
        <v>96</v>
      </c>
      <c r="E173" s="122"/>
      <c r="F173" s="113"/>
      <c r="G173" s="123"/>
      <c r="H173" s="155" t="s">
        <v>562</v>
      </c>
      <c r="I173" s="112"/>
      <c r="J173" s="113"/>
      <c r="K173" s="113"/>
      <c r="L173" s="113"/>
      <c r="M173" s="113"/>
      <c r="N173" s="115"/>
      <c r="O173" s="130"/>
      <c r="P173" s="118"/>
      <c r="Q173" s="118"/>
      <c r="R173" s="118"/>
      <c r="S173" s="118"/>
      <c r="T173" s="118"/>
      <c r="U173" s="118"/>
      <c r="V173" s="118" t="s">
        <v>79</v>
      </c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9"/>
      <c r="AG173" s="154" t="s">
        <v>120</v>
      </c>
      <c r="AH173" s="155" t="n">
        <v>34</v>
      </c>
      <c r="AI173" s="155" t="s">
        <v>102</v>
      </c>
      <c r="AJ173" s="155" t="s">
        <v>105</v>
      </c>
      <c r="AK173" s="155" t="s">
        <v>79</v>
      </c>
      <c r="AL173" s="155" t="s">
        <v>91</v>
      </c>
      <c r="AM173" s="122"/>
      <c r="AN173" s="113"/>
      <c r="AO173" s="113"/>
      <c r="AP173" s="123"/>
      <c r="AQ173" s="155" t="s">
        <v>112</v>
      </c>
      <c r="AR173" s="121" t="s">
        <v>405</v>
      </c>
      <c r="AS173" s="155" t="n">
        <v>2</v>
      </c>
      <c r="AT173" s="113"/>
      <c r="AU173" s="121" t="s">
        <v>152</v>
      </c>
      <c r="AV173" s="155" t="s">
        <v>85</v>
      </c>
      <c r="AW173" s="113"/>
      <c r="AX173" s="113"/>
      <c r="AY173" s="113"/>
      <c r="AZ173" s="113"/>
      <c r="BA173" s="115"/>
      <c r="BB173" s="115"/>
      <c r="BC173" s="115"/>
      <c r="BD173" s="125" t="s">
        <v>229</v>
      </c>
      <c r="BE173" s="110"/>
      <c r="BF173" s="126"/>
      <c r="BG173" s="127" t="s">
        <v>82</v>
      </c>
      <c r="BH173" s="155"/>
      <c r="BI173" s="110"/>
      <c r="BJ173" s="4"/>
    </row>
    <row r="174" s="71" customFormat="true" ht="24" hidden="false" customHeight="true" outlineLevel="0" collapsed="false">
      <c r="A174" s="156" t="s">
        <v>563</v>
      </c>
      <c r="B174" s="156"/>
      <c r="C174" s="72"/>
      <c r="D174" s="155" t="s">
        <v>76</v>
      </c>
      <c r="E174" s="122"/>
      <c r="F174" s="113"/>
      <c r="G174" s="123"/>
      <c r="H174" s="155" t="s">
        <v>564</v>
      </c>
      <c r="I174" s="112"/>
      <c r="J174" s="113"/>
      <c r="K174" s="113"/>
      <c r="L174" s="113"/>
      <c r="M174" s="113"/>
      <c r="N174" s="115"/>
      <c r="O174" s="130"/>
      <c r="P174" s="118" t="s">
        <v>79</v>
      </c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9"/>
      <c r="AG174" s="159" t="s">
        <v>80</v>
      </c>
      <c r="AH174" s="155" t="s">
        <v>102</v>
      </c>
      <c r="AI174" s="155" t="s">
        <v>102</v>
      </c>
      <c r="AJ174" s="155" t="s">
        <v>102</v>
      </c>
      <c r="AK174" s="155" t="s">
        <v>102</v>
      </c>
      <c r="AL174" s="155" t="s">
        <v>102</v>
      </c>
      <c r="AM174" s="122"/>
      <c r="AN174" s="113"/>
      <c r="AO174" s="113"/>
      <c r="AP174" s="123"/>
      <c r="AQ174" s="155" t="s">
        <v>83</v>
      </c>
      <c r="AR174" s="121" t="s">
        <v>84</v>
      </c>
      <c r="AS174" s="155" t="n">
        <v>1</v>
      </c>
      <c r="AT174" s="113"/>
      <c r="AU174" s="121" t="s">
        <v>209</v>
      </c>
      <c r="AV174" s="155" t="s">
        <v>85</v>
      </c>
      <c r="AW174" s="113"/>
      <c r="AX174" s="113"/>
      <c r="AY174" s="113"/>
      <c r="AZ174" s="113"/>
      <c r="BA174" s="115"/>
      <c r="BB174" s="115"/>
      <c r="BC174" s="115"/>
      <c r="BD174" s="125" t="s">
        <v>460</v>
      </c>
      <c r="BE174" s="110"/>
      <c r="BF174" s="126"/>
      <c r="BG174" s="127" t="s">
        <v>82</v>
      </c>
      <c r="BH174" s="155"/>
      <c r="BI174" s="110"/>
      <c r="BJ174" s="4"/>
    </row>
    <row r="175" s="71" customFormat="true" ht="24" hidden="false" customHeight="true" outlineLevel="0" collapsed="false">
      <c r="A175" s="72" t="s">
        <v>565</v>
      </c>
      <c r="B175" s="72"/>
      <c r="C175" s="160" t="s">
        <v>120</v>
      </c>
      <c r="D175" s="155" t="s">
        <v>96</v>
      </c>
      <c r="E175" s="122"/>
      <c r="F175" s="113"/>
      <c r="G175" s="123"/>
      <c r="H175" s="155" t="s">
        <v>566</v>
      </c>
      <c r="I175" s="112"/>
      <c r="J175" s="113"/>
      <c r="K175" s="113"/>
      <c r="L175" s="113"/>
      <c r="M175" s="113"/>
      <c r="N175" s="115"/>
      <c r="O175" s="130"/>
      <c r="P175" s="118"/>
      <c r="Q175" s="118"/>
      <c r="R175" s="118"/>
      <c r="S175" s="118"/>
      <c r="T175" s="118"/>
      <c r="U175" s="118" t="s">
        <v>79</v>
      </c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9"/>
      <c r="AG175" s="159" t="s">
        <v>80</v>
      </c>
      <c r="AH175" s="155" t="n">
        <v>35</v>
      </c>
      <c r="AI175" s="155" t="s">
        <v>104</v>
      </c>
      <c r="AJ175" s="155" t="s">
        <v>105</v>
      </c>
      <c r="AK175" s="155" t="s">
        <v>567</v>
      </c>
      <c r="AL175" s="155" t="s">
        <v>75</v>
      </c>
      <c r="AM175" s="122"/>
      <c r="AN175" s="113"/>
      <c r="AO175" s="113"/>
      <c r="AP175" s="123"/>
      <c r="AQ175" s="155" t="s">
        <v>257</v>
      </c>
      <c r="AR175" s="121" t="s">
        <v>100</v>
      </c>
      <c r="AS175" s="155" t="n">
        <v>3</v>
      </c>
      <c r="AT175" s="113"/>
      <c r="AU175" s="155" t="s">
        <v>14</v>
      </c>
      <c r="AV175" s="155" t="s">
        <v>85</v>
      </c>
      <c r="AW175" s="113"/>
      <c r="AX175" s="113"/>
      <c r="AY175" s="113"/>
      <c r="AZ175" s="113"/>
      <c r="BA175" s="115"/>
      <c r="BB175" s="115"/>
      <c r="BC175" s="115"/>
      <c r="BD175" s="125" t="s">
        <v>126</v>
      </c>
      <c r="BE175" s="110"/>
      <c r="BF175" s="126"/>
      <c r="BG175" s="127" t="s">
        <v>82</v>
      </c>
      <c r="BH175" s="155"/>
      <c r="BI175" s="110"/>
      <c r="BJ175" s="4"/>
    </row>
    <row r="176" s="71" customFormat="true" ht="24" hidden="false" customHeight="true" outlineLevel="0" collapsed="false">
      <c r="A176" s="72" t="s">
        <v>568</v>
      </c>
      <c r="B176" s="72"/>
      <c r="C176" s="72"/>
      <c r="D176" s="155" t="s">
        <v>76</v>
      </c>
      <c r="E176" s="122"/>
      <c r="F176" s="113"/>
      <c r="G176" s="123"/>
      <c r="H176" s="155" t="s">
        <v>569</v>
      </c>
      <c r="I176" s="112"/>
      <c r="J176" s="113"/>
      <c r="K176" s="113"/>
      <c r="L176" s="113"/>
      <c r="M176" s="113"/>
      <c r="N176" s="115"/>
      <c r="O176" s="130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9"/>
      <c r="AG176" s="159" t="s">
        <v>120</v>
      </c>
      <c r="AH176" s="155" t="n">
        <v>37</v>
      </c>
      <c r="AI176" s="155" t="s">
        <v>102</v>
      </c>
      <c r="AJ176" s="155" t="s">
        <v>105</v>
      </c>
      <c r="AK176" s="155" t="s">
        <v>90</v>
      </c>
      <c r="AL176" s="155"/>
      <c r="AM176" s="122"/>
      <c r="AN176" s="113"/>
      <c r="AO176" s="113"/>
      <c r="AP176" s="123"/>
      <c r="AQ176" s="155" t="s">
        <v>83</v>
      </c>
      <c r="AR176" s="155" t="s">
        <v>84</v>
      </c>
      <c r="AS176" s="155" t="n">
        <v>1</v>
      </c>
      <c r="AT176" s="113"/>
      <c r="AU176" s="121" t="s">
        <v>155</v>
      </c>
      <c r="AV176" s="155" t="s">
        <v>350</v>
      </c>
      <c r="AW176" s="113"/>
      <c r="AX176" s="113"/>
      <c r="AY176" s="113"/>
      <c r="AZ176" s="113"/>
      <c r="BA176" s="115"/>
      <c r="BB176" s="115"/>
      <c r="BC176" s="115"/>
      <c r="BD176" s="192" t="s">
        <v>570</v>
      </c>
      <c r="BE176" s="110"/>
      <c r="BF176" s="126"/>
      <c r="BG176" s="127" t="s">
        <v>82</v>
      </c>
      <c r="BH176" s="155"/>
      <c r="BI176" s="110"/>
      <c r="BJ176" s="4" t="s">
        <v>87</v>
      </c>
    </row>
    <row r="177" s="71" customFormat="true" ht="24" hidden="false" customHeight="true" outlineLevel="0" collapsed="false">
      <c r="A177" s="72" t="s">
        <v>571</v>
      </c>
      <c r="B177" s="72"/>
      <c r="C177" s="72"/>
      <c r="D177" s="121" t="s">
        <v>121</v>
      </c>
      <c r="E177" s="122"/>
      <c r="F177" s="113"/>
      <c r="G177" s="123"/>
      <c r="H177" s="121" t="s">
        <v>572</v>
      </c>
      <c r="I177" s="112"/>
      <c r="J177" s="113"/>
      <c r="K177" s="113"/>
      <c r="L177" s="113"/>
      <c r="M177" s="113"/>
      <c r="N177" s="115"/>
      <c r="O177" s="130"/>
      <c r="P177" s="118"/>
      <c r="Q177" s="118"/>
      <c r="R177" s="118"/>
      <c r="S177" s="118"/>
      <c r="T177" s="118"/>
      <c r="U177" s="118"/>
      <c r="V177" s="118" t="s">
        <v>79</v>
      </c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9"/>
      <c r="AG177" s="193" t="s">
        <v>80</v>
      </c>
      <c r="AH177" s="121" t="n">
        <v>30</v>
      </c>
      <c r="AI177" s="121" t="s">
        <v>81</v>
      </c>
      <c r="AJ177" s="121" t="s">
        <v>105</v>
      </c>
      <c r="AK177" s="121" t="s">
        <v>177</v>
      </c>
      <c r="AL177" s="121" t="s">
        <v>91</v>
      </c>
      <c r="AM177" s="122"/>
      <c r="AN177" s="113"/>
      <c r="AO177" s="113"/>
      <c r="AP177" s="123"/>
      <c r="AQ177" s="121" t="s">
        <v>112</v>
      </c>
      <c r="AR177" s="121" t="s">
        <v>439</v>
      </c>
      <c r="AS177" s="121" t="n">
        <v>6</v>
      </c>
      <c r="AT177" s="113"/>
      <c r="AU177" s="121" t="s">
        <v>152</v>
      </c>
      <c r="AV177" s="121" t="s">
        <v>85</v>
      </c>
      <c r="AW177" s="113"/>
      <c r="AX177" s="113"/>
      <c r="AY177" s="113"/>
      <c r="AZ177" s="113"/>
      <c r="BA177" s="115"/>
      <c r="BB177" s="115"/>
      <c r="BC177" s="115"/>
      <c r="BD177" s="125" t="s">
        <v>174</v>
      </c>
      <c r="BE177" s="110"/>
      <c r="BF177" s="126"/>
      <c r="BG177" s="127" t="s">
        <v>82</v>
      </c>
      <c r="BH177" s="121"/>
      <c r="BI177" s="110"/>
      <c r="BJ177" s="4"/>
    </row>
    <row r="178" s="71" customFormat="true" ht="24" hidden="false" customHeight="true" outlineLevel="0" collapsed="false">
      <c r="A178" s="72" t="s">
        <v>573</v>
      </c>
      <c r="B178" s="72"/>
      <c r="C178" s="72"/>
      <c r="D178" s="121" t="s">
        <v>116</v>
      </c>
      <c r="E178" s="122"/>
      <c r="F178" s="113"/>
      <c r="G178" s="123"/>
      <c r="H178" s="121" t="s">
        <v>574</v>
      </c>
      <c r="I178" s="112"/>
      <c r="J178" s="113"/>
      <c r="K178" s="113"/>
      <c r="L178" s="113"/>
      <c r="M178" s="113"/>
      <c r="N178" s="115"/>
      <c r="O178" s="130"/>
      <c r="P178" s="118" t="s">
        <v>79</v>
      </c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9"/>
      <c r="AG178" s="193" t="s">
        <v>80</v>
      </c>
      <c r="AH178" s="121" t="n">
        <v>31</v>
      </c>
      <c r="AI178" s="121" t="s">
        <v>104</v>
      </c>
      <c r="AJ178" s="121" t="s">
        <v>105</v>
      </c>
      <c r="AK178" s="121" t="s">
        <v>111</v>
      </c>
      <c r="AL178" s="121" t="s">
        <v>102</v>
      </c>
      <c r="AM178" s="122"/>
      <c r="AN178" s="113"/>
      <c r="AO178" s="113"/>
      <c r="AP178" s="123"/>
      <c r="AQ178" s="121" t="s">
        <v>187</v>
      </c>
      <c r="AR178" s="121" t="s">
        <v>575</v>
      </c>
      <c r="AS178" s="121" t="n">
        <v>6</v>
      </c>
      <c r="AT178" s="113"/>
      <c r="AU178" s="121" t="s">
        <v>119</v>
      </c>
      <c r="AV178" s="121" t="s">
        <v>85</v>
      </c>
      <c r="AW178" s="113"/>
      <c r="AX178" s="113"/>
      <c r="AY178" s="113"/>
      <c r="AZ178" s="113"/>
      <c r="BA178" s="115"/>
      <c r="BB178" s="115"/>
      <c r="BC178" s="115"/>
      <c r="BD178" s="125" t="s">
        <v>534</v>
      </c>
      <c r="BE178" s="110"/>
      <c r="BF178" s="126"/>
      <c r="BG178" s="127" t="s">
        <v>82</v>
      </c>
      <c r="BH178" s="121"/>
      <c r="BI178" s="110"/>
      <c r="BJ178" s="4" t="s">
        <v>87</v>
      </c>
    </row>
    <row r="179" s="71" customFormat="true" ht="24" hidden="false" customHeight="true" outlineLevel="0" collapsed="false">
      <c r="A179" s="72" t="s">
        <v>576</v>
      </c>
      <c r="B179" s="72"/>
      <c r="C179" s="72"/>
      <c r="D179" s="121" t="s">
        <v>255</v>
      </c>
      <c r="E179" s="122"/>
      <c r="F179" s="113"/>
      <c r="G179" s="123"/>
      <c r="H179" s="121" t="s">
        <v>566</v>
      </c>
      <c r="I179" s="112"/>
      <c r="J179" s="113"/>
      <c r="K179" s="113"/>
      <c r="L179" s="113"/>
      <c r="M179" s="113"/>
      <c r="N179" s="115"/>
      <c r="O179" s="130"/>
      <c r="P179" s="118"/>
      <c r="Q179" s="118"/>
      <c r="R179" s="118"/>
      <c r="S179" s="118"/>
      <c r="T179" s="118"/>
      <c r="U179" s="118"/>
      <c r="V179" s="118"/>
      <c r="W179" s="118" t="s">
        <v>79</v>
      </c>
      <c r="X179" s="118"/>
      <c r="Y179" s="118"/>
      <c r="Z179" s="118"/>
      <c r="AA179" s="118"/>
      <c r="AB179" s="118"/>
      <c r="AC179" s="118"/>
      <c r="AD179" s="118"/>
      <c r="AE179" s="118"/>
      <c r="AF179" s="119"/>
      <c r="AG179" s="193" t="s">
        <v>80</v>
      </c>
      <c r="AH179" s="121" t="n">
        <v>33</v>
      </c>
      <c r="AI179" s="121" t="s">
        <v>102</v>
      </c>
      <c r="AJ179" s="121" t="s">
        <v>102</v>
      </c>
      <c r="AK179" s="121" t="s">
        <v>102</v>
      </c>
      <c r="AL179" s="121" t="s">
        <v>102</v>
      </c>
      <c r="AM179" s="122"/>
      <c r="AN179" s="113"/>
      <c r="AO179" s="113"/>
      <c r="AP179" s="123"/>
      <c r="AQ179" s="121" t="s">
        <v>173</v>
      </c>
      <c r="AR179" s="121" t="s">
        <v>329</v>
      </c>
      <c r="AS179" s="121" t="n">
        <v>2</v>
      </c>
      <c r="AT179" s="113"/>
      <c r="AU179" s="121" t="s">
        <v>178</v>
      </c>
      <c r="AV179" s="121" t="s">
        <v>85</v>
      </c>
      <c r="AW179" s="113"/>
      <c r="AX179" s="113"/>
      <c r="AY179" s="113"/>
      <c r="AZ179" s="113"/>
      <c r="BA179" s="115"/>
      <c r="BB179" s="115"/>
      <c r="BC179" s="115"/>
      <c r="BD179" s="125" t="s">
        <v>532</v>
      </c>
      <c r="BE179" s="110"/>
      <c r="BF179" s="126"/>
      <c r="BG179" s="127" t="s">
        <v>82</v>
      </c>
      <c r="BH179" s="121"/>
      <c r="BI179" s="110"/>
      <c r="BJ179" s="4"/>
    </row>
    <row r="180" s="71" customFormat="true" ht="24" hidden="false" customHeight="true" outlineLevel="0" collapsed="false">
      <c r="A180" s="72" t="s">
        <v>577</v>
      </c>
      <c r="B180" s="72"/>
      <c r="C180" s="72"/>
      <c r="D180" s="121" t="s">
        <v>116</v>
      </c>
      <c r="E180" s="122"/>
      <c r="F180" s="113"/>
      <c r="G180" s="123"/>
      <c r="H180" s="121" t="s">
        <v>578</v>
      </c>
      <c r="I180" s="112"/>
      <c r="J180" s="113"/>
      <c r="K180" s="113"/>
      <c r="L180" s="113"/>
      <c r="M180" s="113"/>
      <c r="N180" s="115"/>
      <c r="O180" s="189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1"/>
      <c r="AG180" s="193" t="s">
        <v>120</v>
      </c>
      <c r="AH180" s="121" t="n">
        <v>32</v>
      </c>
      <c r="AI180" s="121" t="s">
        <v>104</v>
      </c>
      <c r="AJ180" s="121" t="s">
        <v>105</v>
      </c>
      <c r="AK180" s="121" t="s">
        <v>106</v>
      </c>
      <c r="AL180" s="121" t="s">
        <v>91</v>
      </c>
      <c r="AM180" s="122"/>
      <c r="AN180" s="113"/>
      <c r="AO180" s="113"/>
      <c r="AP180" s="123"/>
      <c r="AQ180" s="121" t="s">
        <v>112</v>
      </c>
      <c r="AR180" s="121" t="s">
        <v>579</v>
      </c>
      <c r="AS180" s="121" t="n">
        <v>3</v>
      </c>
      <c r="AT180" s="113"/>
      <c r="AU180" s="121" t="s">
        <v>119</v>
      </c>
      <c r="AV180" s="121" t="s">
        <v>85</v>
      </c>
      <c r="AW180" s="113"/>
      <c r="AX180" s="113"/>
      <c r="AY180" s="113"/>
      <c r="AZ180" s="113"/>
      <c r="BA180" s="115"/>
      <c r="BB180" s="115"/>
      <c r="BC180" s="115"/>
      <c r="BD180" s="125" t="s">
        <v>308</v>
      </c>
      <c r="BE180" s="110"/>
      <c r="BF180" s="126"/>
      <c r="BG180" s="127" t="s">
        <v>82</v>
      </c>
      <c r="BH180" s="121"/>
      <c r="BI180" s="110"/>
      <c r="BJ180" s="4"/>
    </row>
    <row r="181" s="71" customFormat="true" ht="24" hidden="false" customHeight="true" outlineLevel="0" collapsed="false">
      <c r="A181" s="72" t="s">
        <v>580</v>
      </c>
      <c r="B181" s="72"/>
      <c r="C181" s="72"/>
      <c r="D181" s="121" t="s">
        <v>96</v>
      </c>
      <c r="E181" s="122"/>
      <c r="F181" s="113"/>
      <c r="G181" s="123"/>
      <c r="H181" s="121" t="s">
        <v>581</v>
      </c>
      <c r="I181" s="112"/>
      <c r="J181" s="113"/>
      <c r="K181" s="113"/>
      <c r="L181" s="113"/>
      <c r="M181" s="113"/>
      <c r="N181" s="115"/>
      <c r="O181" s="130"/>
      <c r="P181" s="118"/>
      <c r="Q181" s="118"/>
      <c r="R181" s="118"/>
      <c r="S181" s="118"/>
      <c r="T181" s="118"/>
      <c r="U181" s="118"/>
      <c r="V181" s="118"/>
      <c r="W181" s="118" t="s">
        <v>79</v>
      </c>
      <c r="X181" s="118"/>
      <c r="Y181" s="118"/>
      <c r="Z181" s="118"/>
      <c r="AA181" s="118"/>
      <c r="AB181" s="118"/>
      <c r="AC181" s="118"/>
      <c r="AD181" s="118"/>
      <c r="AE181" s="118"/>
      <c r="AF181" s="119"/>
      <c r="AG181" s="193" t="s">
        <v>120</v>
      </c>
      <c r="AH181" s="121" t="n">
        <v>33</v>
      </c>
      <c r="AI181" s="121" t="s">
        <v>104</v>
      </c>
      <c r="AJ181" s="121" t="s">
        <v>79</v>
      </c>
      <c r="AK181" s="121" t="s">
        <v>79</v>
      </c>
      <c r="AL181" s="121" t="s">
        <v>102</v>
      </c>
      <c r="AM181" s="122"/>
      <c r="AN181" s="113"/>
      <c r="AO181" s="113"/>
      <c r="AP181" s="123"/>
      <c r="AQ181" s="121" t="s">
        <v>257</v>
      </c>
      <c r="AR181" s="121" t="s">
        <v>133</v>
      </c>
      <c r="AS181" s="121" t="n">
        <v>1</v>
      </c>
      <c r="AT181" s="113"/>
      <c r="AU181" s="121" t="s">
        <v>147</v>
      </c>
      <c r="AV181" s="121" t="s">
        <v>85</v>
      </c>
      <c r="AW181" s="113"/>
      <c r="AX181" s="113"/>
      <c r="AY181" s="113"/>
      <c r="AZ181" s="113"/>
      <c r="BA181" s="115"/>
      <c r="BB181" s="115"/>
      <c r="BC181" s="115"/>
      <c r="BD181" s="180"/>
      <c r="BE181" s="110"/>
      <c r="BF181" s="126"/>
      <c r="BG181" s="127" t="s">
        <v>82</v>
      </c>
      <c r="BH181" s="121"/>
      <c r="BI181" s="110"/>
      <c r="BJ181" s="4" t="s">
        <v>87</v>
      </c>
    </row>
    <row r="182" s="71" customFormat="true" ht="24" hidden="false" customHeight="true" outlineLevel="0" collapsed="false">
      <c r="A182" s="72" t="s">
        <v>582</v>
      </c>
      <c r="B182" s="72"/>
      <c r="C182" s="72"/>
      <c r="D182" s="121" t="s">
        <v>116</v>
      </c>
      <c r="E182" s="122"/>
      <c r="F182" s="113"/>
      <c r="G182" s="123"/>
      <c r="H182" s="121"/>
      <c r="I182" s="112"/>
      <c r="J182" s="113"/>
      <c r="K182" s="113"/>
      <c r="L182" s="113"/>
      <c r="M182" s="113"/>
      <c r="N182" s="115"/>
      <c r="O182" s="189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1"/>
      <c r="AG182" s="193"/>
      <c r="AH182" s="121" t="n">
        <v>32</v>
      </c>
      <c r="AI182" s="121" t="s">
        <v>104</v>
      </c>
      <c r="AJ182" s="121" t="s">
        <v>105</v>
      </c>
      <c r="AK182" s="121" t="s">
        <v>111</v>
      </c>
      <c r="AL182" s="121" t="s">
        <v>91</v>
      </c>
      <c r="AM182" s="122"/>
      <c r="AN182" s="113"/>
      <c r="AO182" s="113"/>
      <c r="AP182" s="123"/>
      <c r="AQ182" s="121" t="s">
        <v>112</v>
      </c>
      <c r="AR182" s="121" t="s">
        <v>138</v>
      </c>
      <c r="AS182" s="121" t="n">
        <v>3</v>
      </c>
      <c r="AT182" s="113"/>
      <c r="AU182" s="121" t="s">
        <v>119</v>
      </c>
      <c r="AV182" s="121" t="s">
        <v>85</v>
      </c>
      <c r="AW182" s="113"/>
      <c r="AX182" s="113"/>
      <c r="AY182" s="113"/>
      <c r="AZ182" s="113"/>
      <c r="BA182" s="115"/>
      <c r="BB182" s="115"/>
      <c r="BC182" s="115"/>
      <c r="BD182" s="125" t="s">
        <v>126</v>
      </c>
      <c r="BE182" s="110"/>
      <c r="BF182" s="126"/>
      <c r="BG182" s="127" t="s">
        <v>82</v>
      </c>
      <c r="BH182" s="121"/>
      <c r="BI182" s="110"/>
      <c r="BJ182" s="4"/>
    </row>
    <row r="183" s="71" customFormat="true" ht="24" hidden="false" customHeight="true" outlineLevel="0" collapsed="false">
      <c r="A183" s="156" t="s">
        <v>583</v>
      </c>
      <c r="B183" s="156"/>
      <c r="C183" s="72"/>
      <c r="D183" s="152" t="s">
        <v>116</v>
      </c>
      <c r="E183" s="88"/>
      <c r="F183" s="80"/>
      <c r="G183" s="89"/>
      <c r="H183" s="150"/>
      <c r="I183" s="79"/>
      <c r="J183" s="80"/>
      <c r="K183" s="80"/>
      <c r="L183" s="80"/>
      <c r="M183" s="80"/>
      <c r="N183" s="82"/>
      <c r="O183" s="144"/>
      <c r="P183" s="145"/>
      <c r="Q183" s="145"/>
      <c r="R183" s="145"/>
      <c r="S183" s="145"/>
      <c r="T183" s="145"/>
      <c r="U183" s="145" t="s">
        <v>79</v>
      </c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  <c r="AF183" s="85"/>
      <c r="AG183" s="158" t="s">
        <v>120</v>
      </c>
      <c r="AH183" s="152" t="n">
        <v>32</v>
      </c>
      <c r="AI183" s="152" t="s">
        <v>102</v>
      </c>
      <c r="AJ183" s="152" t="s">
        <v>102</v>
      </c>
      <c r="AK183" s="152" t="s">
        <v>102</v>
      </c>
      <c r="AL183" s="152" t="s">
        <v>102</v>
      </c>
      <c r="AM183" s="88"/>
      <c r="AN183" s="80"/>
      <c r="AO183" s="80"/>
      <c r="AP183" s="89"/>
      <c r="AQ183" s="152" t="s">
        <v>257</v>
      </c>
      <c r="AR183" s="87" t="s">
        <v>311</v>
      </c>
      <c r="AS183" s="152" t="n">
        <v>1</v>
      </c>
      <c r="AT183" s="80"/>
      <c r="AU183" s="87" t="s">
        <v>209</v>
      </c>
      <c r="AV183" s="152" t="s">
        <v>102</v>
      </c>
      <c r="AW183" s="80"/>
      <c r="AX183" s="80"/>
      <c r="AY183" s="80"/>
      <c r="AZ183" s="80"/>
      <c r="BA183" s="82"/>
      <c r="BB183" s="82"/>
      <c r="BC183" s="82"/>
      <c r="BD183" s="100" t="s">
        <v>272</v>
      </c>
      <c r="BE183" s="91"/>
      <c r="BF183" s="92"/>
      <c r="BG183" s="93"/>
      <c r="BH183" s="152" t="s">
        <v>446</v>
      </c>
      <c r="BI183" s="91"/>
      <c r="BJ183" s="4"/>
    </row>
    <row r="184" s="71" customFormat="true" ht="24" hidden="false" customHeight="true" outlineLevel="0" collapsed="false">
      <c r="A184" s="72" t="s">
        <v>584</v>
      </c>
      <c r="B184" s="72"/>
      <c r="C184" s="72"/>
      <c r="D184" s="121" t="s">
        <v>260</v>
      </c>
      <c r="E184" s="122"/>
      <c r="F184" s="113"/>
      <c r="G184" s="123"/>
      <c r="H184" s="121"/>
      <c r="I184" s="112"/>
      <c r="J184" s="113"/>
      <c r="K184" s="113"/>
      <c r="L184" s="113"/>
      <c r="M184" s="113"/>
      <c r="N184" s="115"/>
      <c r="O184" s="189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A184" s="190"/>
      <c r="AB184" s="190"/>
      <c r="AC184" s="190"/>
      <c r="AD184" s="190"/>
      <c r="AE184" s="190"/>
      <c r="AF184" s="191"/>
      <c r="AG184" s="193" t="s">
        <v>80</v>
      </c>
      <c r="AH184" s="121" t="n">
        <v>35</v>
      </c>
      <c r="AI184" s="121" t="s">
        <v>104</v>
      </c>
      <c r="AJ184" s="121" t="s">
        <v>102</v>
      </c>
      <c r="AK184" s="121" t="s">
        <v>102</v>
      </c>
      <c r="AL184" s="121" t="s">
        <v>91</v>
      </c>
      <c r="AM184" s="122"/>
      <c r="AN184" s="113"/>
      <c r="AO184" s="113"/>
      <c r="AP184" s="123"/>
      <c r="AQ184" s="121" t="s">
        <v>112</v>
      </c>
      <c r="AR184" s="121" t="s">
        <v>585</v>
      </c>
      <c r="AS184" s="121" t="n">
        <v>10.1</v>
      </c>
      <c r="AT184" s="113"/>
      <c r="AU184" s="121" t="s">
        <v>152</v>
      </c>
      <c r="AV184" s="121" t="s">
        <v>85</v>
      </c>
      <c r="AW184" s="113"/>
      <c r="AX184" s="113"/>
      <c r="AY184" s="113"/>
      <c r="AZ184" s="113"/>
      <c r="BA184" s="115"/>
      <c r="BB184" s="115"/>
      <c r="BC184" s="115"/>
      <c r="BD184" s="125" t="s">
        <v>534</v>
      </c>
      <c r="BE184" s="110"/>
      <c r="BF184" s="126"/>
      <c r="BG184" s="127" t="s">
        <v>82</v>
      </c>
      <c r="BH184" s="121"/>
      <c r="BI184" s="110"/>
      <c r="BJ184" s="4"/>
    </row>
    <row r="185" s="71" customFormat="true" ht="24" hidden="false" customHeight="true" outlineLevel="0" collapsed="false">
      <c r="A185" s="72" t="s">
        <v>586</v>
      </c>
      <c r="B185" s="72"/>
      <c r="C185" s="72"/>
      <c r="D185" s="121" t="s">
        <v>76</v>
      </c>
      <c r="E185" s="122"/>
      <c r="F185" s="113"/>
      <c r="G185" s="123"/>
      <c r="H185" s="121"/>
      <c r="I185" s="112"/>
      <c r="J185" s="113"/>
      <c r="K185" s="113"/>
      <c r="L185" s="113"/>
      <c r="M185" s="113"/>
      <c r="N185" s="115"/>
      <c r="O185" s="189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  <c r="AB185" s="190"/>
      <c r="AC185" s="190"/>
      <c r="AD185" s="190"/>
      <c r="AE185" s="190"/>
      <c r="AF185" s="191"/>
      <c r="AG185" s="193" t="s">
        <v>80</v>
      </c>
      <c r="AH185" s="121" t="n">
        <v>30</v>
      </c>
      <c r="AI185" s="121" t="s">
        <v>102</v>
      </c>
      <c r="AJ185" s="121" t="s">
        <v>102</v>
      </c>
      <c r="AK185" s="121" t="s">
        <v>102</v>
      </c>
      <c r="AL185" s="121" t="s">
        <v>102</v>
      </c>
      <c r="AM185" s="122"/>
      <c r="AN185" s="113"/>
      <c r="AO185" s="113"/>
      <c r="AP185" s="123"/>
      <c r="AQ185" s="121" t="s">
        <v>388</v>
      </c>
      <c r="AR185" s="121" t="s">
        <v>84</v>
      </c>
      <c r="AS185" s="121" t="n">
        <v>1</v>
      </c>
      <c r="AT185" s="113"/>
      <c r="AU185" s="121" t="s">
        <v>239</v>
      </c>
      <c r="AV185" s="121" t="s">
        <v>102</v>
      </c>
      <c r="AW185" s="113"/>
      <c r="AX185" s="113"/>
      <c r="AY185" s="113"/>
      <c r="AZ185" s="113"/>
      <c r="BA185" s="115"/>
      <c r="BB185" s="115"/>
      <c r="BC185" s="115"/>
      <c r="BD185" s="180"/>
      <c r="BE185" s="110"/>
      <c r="BF185" s="126"/>
      <c r="BG185" s="127" t="s">
        <v>82</v>
      </c>
      <c r="BH185" s="121"/>
      <c r="BI185" s="110"/>
      <c r="BJ185" s="4"/>
    </row>
    <row r="186" s="71" customFormat="true" ht="24" hidden="false" customHeight="true" outlineLevel="0" collapsed="false">
      <c r="A186" s="72" t="s">
        <v>587</v>
      </c>
      <c r="B186" s="72"/>
      <c r="C186" s="72"/>
      <c r="D186" s="121" t="s">
        <v>255</v>
      </c>
      <c r="E186" s="122"/>
      <c r="F186" s="113"/>
      <c r="G186" s="123"/>
      <c r="H186" s="121"/>
      <c r="I186" s="112"/>
      <c r="J186" s="113"/>
      <c r="K186" s="113"/>
      <c r="L186" s="113"/>
      <c r="M186" s="113"/>
      <c r="N186" s="115"/>
      <c r="O186" s="189"/>
      <c r="P186" s="190"/>
      <c r="Q186" s="190"/>
      <c r="R186" s="190" t="s">
        <v>78</v>
      </c>
      <c r="S186" s="190"/>
      <c r="T186" s="190"/>
      <c r="U186" s="190"/>
      <c r="V186" s="190"/>
      <c r="W186" s="190"/>
      <c r="X186" s="190"/>
      <c r="Y186" s="190"/>
      <c r="Z186" s="190"/>
      <c r="AA186" s="190"/>
      <c r="AB186" s="190"/>
      <c r="AC186" s="190"/>
      <c r="AD186" s="190"/>
      <c r="AE186" s="190"/>
      <c r="AF186" s="191"/>
      <c r="AG186" s="193"/>
      <c r="AH186" s="121" t="n">
        <v>37</v>
      </c>
      <c r="AI186" s="121" t="s">
        <v>102</v>
      </c>
      <c r="AJ186" s="121" t="s">
        <v>102</v>
      </c>
      <c r="AK186" s="121" t="s">
        <v>102</v>
      </c>
      <c r="AL186" s="121" t="s">
        <v>102</v>
      </c>
      <c r="AM186" s="122"/>
      <c r="AN186" s="113"/>
      <c r="AO186" s="113"/>
      <c r="AP186" s="123"/>
      <c r="AQ186" s="121" t="s">
        <v>112</v>
      </c>
      <c r="AR186" s="121" t="s">
        <v>588</v>
      </c>
      <c r="AS186" s="121" t="n">
        <v>10.1</v>
      </c>
      <c r="AT186" s="113"/>
      <c r="AU186" s="121" t="s">
        <v>152</v>
      </c>
      <c r="AV186" s="121" t="s">
        <v>505</v>
      </c>
      <c r="AW186" s="113"/>
      <c r="AX186" s="113"/>
      <c r="AY186" s="113"/>
      <c r="AZ186" s="113"/>
      <c r="BA186" s="115"/>
      <c r="BB186" s="115"/>
      <c r="BC186" s="115"/>
      <c r="BD186" s="125" t="s">
        <v>210</v>
      </c>
      <c r="BE186" s="110"/>
      <c r="BF186" s="126"/>
      <c r="BG186" s="127" t="s">
        <v>82</v>
      </c>
      <c r="BH186" s="121"/>
      <c r="BI186" s="110"/>
      <c r="BJ186" s="4"/>
    </row>
    <row r="187" s="71" customFormat="true" ht="24" hidden="false" customHeight="true" outlineLevel="0" collapsed="false">
      <c r="A187" s="72" t="s">
        <v>589</v>
      </c>
      <c r="B187" s="72"/>
      <c r="C187" s="72"/>
      <c r="D187" s="121" t="s">
        <v>141</v>
      </c>
      <c r="E187" s="122"/>
      <c r="F187" s="113"/>
      <c r="G187" s="123"/>
      <c r="H187" s="121" t="s">
        <v>590</v>
      </c>
      <c r="I187" s="112"/>
      <c r="J187" s="113"/>
      <c r="K187" s="113"/>
      <c r="L187" s="113"/>
      <c r="M187" s="113"/>
      <c r="N187" s="115"/>
      <c r="O187" s="130"/>
      <c r="P187" s="118" t="s">
        <v>79</v>
      </c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9"/>
      <c r="AG187" s="193" t="s">
        <v>80</v>
      </c>
      <c r="AH187" s="121" t="n">
        <v>29</v>
      </c>
      <c r="AI187" s="121" t="s">
        <v>89</v>
      </c>
      <c r="AJ187" s="121" t="s">
        <v>102</v>
      </c>
      <c r="AK187" s="121" t="s">
        <v>102</v>
      </c>
      <c r="AL187" s="121" t="s">
        <v>102</v>
      </c>
      <c r="AM187" s="122"/>
      <c r="AN187" s="113"/>
      <c r="AO187" s="113"/>
      <c r="AP187" s="123"/>
      <c r="AQ187" s="121" t="s">
        <v>151</v>
      </c>
      <c r="AR187" s="121" t="s">
        <v>144</v>
      </c>
      <c r="AS187" s="121" t="n">
        <v>1</v>
      </c>
      <c r="AT187" s="113"/>
      <c r="AU187" s="121" t="s">
        <v>152</v>
      </c>
      <c r="AV187" s="121" t="s">
        <v>102</v>
      </c>
      <c r="AW187" s="113"/>
      <c r="AX187" s="113"/>
      <c r="AY187" s="113"/>
      <c r="AZ187" s="113"/>
      <c r="BA187" s="115"/>
      <c r="BB187" s="115"/>
      <c r="BC187" s="115"/>
      <c r="BD187" s="125" t="s">
        <v>460</v>
      </c>
      <c r="BE187" s="110"/>
      <c r="BF187" s="126"/>
      <c r="BG187" s="127" t="s">
        <v>82</v>
      </c>
      <c r="BH187" s="121"/>
      <c r="BI187" s="110"/>
      <c r="BJ187" s="4"/>
    </row>
    <row r="188" s="71" customFormat="true" ht="24" hidden="false" customHeight="true" outlineLevel="0" collapsed="false">
      <c r="A188" s="72" t="s">
        <v>591</v>
      </c>
      <c r="B188" s="72"/>
      <c r="C188" s="72"/>
      <c r="D188" s="121" t="s">
        <v>116</v>
      </c>
      <c r="E188" s="122"/>
      <c r="F188" s="113"/>
      <c r="G188" s="123"/>
      <c r="H188" s="121" t="s">
        <v>590</v>
      </c>
      <c r="I188" s="112"/>
      <c r="J188" s="113"/>
      <c r="K188" s="113"/>
      <c r="L188" s="113"/>
      <c r="M188" s="113"/>
      <c r="N188" s="115"/>
      <c r="O188" s="130"/>
      <c r="P188" s="118"/>
      <c r="Q188" s="118"/>
      <c r="R188" s="118"/>
      <c r="S188" s="118"/>
      <c r="T188" s="118"/>
      <c r="U188" s="118"/>
      <c r="V188" s="118" t="s">
        <v>79</v>
      </c>
      <c r="W188" s="118" t="s">
        <v>79</v>
      </c>
      <c r="X188" s="118"/>
      <c r="Y188" s="118"/>
      <c r="Z188" s="118"/>
      <c r="AA188" s="118"/>
      <c r="AB188" s="118"/>
      <c r="AC188" s="118"/>
      <c r="AD188" s="118"/>
      <c r="AE188" s="118"/>
      <c r="AF188" s="119"/>
      <c r="AG188" s="193" t="s">
        <v>80</v>
      </c>
      <c r="AH188" s="121" t="n">
        <v>40</v>
      </c>
      <c r="AI188" s="121" t="s">
        <v>104</v>
      </c>
      <c r="AJ188" s="121" t="s">
        <v>102</v>
      </c>
      <c r="AK188" s="121" t="s">
        <v>102</v>
      </c>
      <c r="AL188" s="121" t="s">
        <v>102</v>
      </c>
      <c r="AM188" s="122"/>
      <c r="AN188" s="113"/>
      <c r="AO188" s="113"/>
      <c r="AP188" s="123"/>
      <c r="AQ188" s="121" t="s">
        <v>187</v>
      </c>
      <c r="AR188" s="121" t="s">
        <v>138</v>
      </c>
      <c r="AS188" s="121" t="n">
        <v>5</v>
      </c>
      <c r="AT188" s="113"/>
      <c r="AU188" s="121" t="s">
        <v>152</v>
      </c>
      <c r="AV188" s="121" t="s">
        <v>85</v>
      </c>
      <c r="AW188" s="113"/>
      <c r="AX188" s="113"/>
      <c r="AY188" s="113"/>
      <c r="AZ188" s="113"/>
      <c r="BA188" s="115"/>
      <c r="BB188" s="115"/>
      <c r="BC188" s="115"/>
      <c r="BD188" s="180"/>
      <c r="BE188" s="110"/>
      <c r="BF188" s="126"/>
      <c r="BG188" s="127" t="s">
        <v>82</v>
      </c>
      <c r="BH188" s="121"/>
      <c r="BI188" s="110"/>
      <c r="BJ188" s="4" t="s">
        <v>87</v>
      </c>
    </row>
    <row r="189" s="71" customFormat="true" ht="24" hidden="false" customHeight="true" outlineLevel="0" collapsed="false">
      <c r="A189" s="72" t="s">
        <v>592</v>
      </c>
      <c r="B189" s="72"/>
      <c r="C189" s="72"/>
      <c r="D189" s="121" t="s">
        <v>255</v>
      </c>
      <c r="E189" s="122"/>
      <c r="F189" s="113"/>
      <c r="G189" s="123"/>
      <c r="H189" s="121" t="s">
        <v>593</v>
      </c>
      <c r="I189" s="112"/>
      <c r="J189" s="113"/>
      <c r="K189" s="113"/>
      <c r="L189" s="113"/>
      <c r="M189" s="113"/>
      <c r="N189" s="115"/>
      <c r="O189" s="130"/>
      <c r="P189" s="118"/>
      <c r="Q189" s="118"/>
      <c r="R189" s="118"/>
      <c r="S189" s="118"/>
      <c r="T189" s="118"/>
      <c r="U189" s="118"/>
      <c r="V189" s="118" t="s">
        <v>79</v>
      </c>
      <c r="W189" s="118" t="s">
        <v>79</v>
      </c>
      <c r="X189" s="118"/>
      <c r="Y189" s="118"/>
      <c r="Z189" s="118"/>
      <c r="AA189" s="118"/>
      <c r="AB189" s="118"/>
      <c r="AC189" s="118"/>
      <c r="AD189" s="118"/>
      <c r="AE189" s="118"/>
      <c r="AF189" s="119"/>
      <c r="AG189" s="193" t="s">
        <v>120</v>
      </c>
      <c r="AH189" s="121" t="n">
        <v>29</v>
      </c>
      <c r="AI189" s="121" t="s">
        <v>81</v>
      </c>
      <c r="AJ189" s="121" t="s">
        <v>105</v>
      </c>
      <c r="AK189" s="121" t="s">
        <v>106</v>
      </c>
      <c r="AL189" s="121" t="s">
        <v>102</v>
      </c>
      <c r="AM189" s="122"/>
      <c r="AN189" s="113"/>
      <c r="AO189" s="113"/>
      <c r="AP189" s="123"/>
      <c r="AQ189" s="121" t="s">
        <v>173</v>
      </c>
      <c r="AR189" s="121" t="s">
        <v>594</v>
      </c>
      <c r="AS189" s="121" t="n">
        <v>1</v>
      </c>
      <c r="AT189" s="113"/>
      <c r="AU189" s="121" t="s">
        <v>152</v>
      </c>
      <c r="AV189" s="121" t="s">
        <v>85</v>
      </c>
      <c r="AW189" s="113"/>
      <c r="AX189" s="113"/>
      <c r="AY189" s="113"/>
      <c r="AZ189" s="113"/>
      <c r="BA189" s="115"/>
      <c r="BB189" s="115"/>
      <c r="BC189" s="115"/>
      <c r="BD189" s="125" t="s">
        <v>534</v>
      </c>
      <c r="BE189" s="110"/>
      <c r="BF189" s="126"/>
      <c r="BG189" s="127" t="s">
        <v>82</v>
      </c>
      <c r="BH189" s="121"/>
      <c r="BI189" s="110"/>
      <c r="BJ189" s="4"/>
    </row>
    <row r="190" s="71" customFormat="true" ht="24" hidden="false" customHeight="true" outlineLevel="0" collapsed="false">
      <c r="A190" s="72" t="s">
        <v>595</v>
      </c>
      <c r="B190" s="72"/>
      <c r="C190" s="72"/>
      <c r="D190" s="87" t="s">
        <v>255</v>
      </c>
      <c r="E190" s="88"/>
      <c r="F190" s="80"/>
      <c r="G190" s="89"/>
      <c r="H190" s="87" t="s">
        <v>593</v>
      </c>
      <c r="I190" s="79"/>
      <c r="J190" s="80"/>
      <c r="K190" s="80"/>
      <c r="L190" s="80"/>
      <c r="M190" s="80"/>
      <c r="N190" s="82"/>
      <c r="O190" s="144"/>
      <c r="P190" s="145"/>
      <c r="Q190" s="145"/>
      <c r="R190" s="145" t="s">
        <v>79</v>
      </c>
      <c r="S190" s="145" t="s">
        <v>79</v>
      </c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  <c r="AF190" s="85"/>
      <c r="AG190" s="98" t="s">
        <v>80</v>
      </c>
      <c r="AH190" s="87" t="n">
        <v>41</v>
      </c>
      <c r="AI190" s="87" t="s">
        <v>485</v>
      </c>
      <c r="AJ190" s="87" t="s">
        <v>102</v>
      </c>
      <c r="AK190" s="87" t="s">
        <v>102</v>
      </c>
      <c r="AL190" s="87" t="s">
        <v>102</v>
      </c>
      <c r="AM190" s="88"/>
      <c r="AN190" s="80"/>
      <c r="AO190" s="80"/>
      <c r="AP190" s="89"/>
      <c r="AQ190" s="87" t="s">
        <v>173</v>
      </c>
      <c r="AR190" s="87" t="s">
        <v>596</v>
      </c>
      <c r="AS190" s="87" t="n">
        <v>5</v>
      </c>
      <c r="AT190" s="80"/>
      <c r="AU190" s="87" t="s">
        <v>152</v>
      </c>
      <c r="AV190" s="87" t="s">
        <v>497</v>
      </c>
      <c r="AW190" s="80"/>
      <c r="AX190" s="80"/>
      <c r="AY190" s="80"/>
      <c r="AZ190" s="80"/>
      <c r="BA190" s="82"/>
      <c r="BB190" s="82"/>
      <c r="BC190" s="82"/>
      <c r="BD190" s="100" t="s">
        <v>534</v>
      </c>
      <c r="BE190" s="91"/>
      <c r="BF190" s="92"/>
      <c r="BG190" s="93"/>
      <c r="BH190" s="87" t="s">
        <v>597</v>
      </c>
      <c r="BI190" s="91"/>
      <c r="BJ190" s="4" t="s">
        <v>87</v>
      </c>
    </row>
    <row r="191" s="71" customFormat="true" ht="24" hidden="false" customHeight="true" outlineLevel="0" collapsed="false">
      <c r="A191" s="72" t="s">
        <v>598</v>
      </c>
      <c r="B191" s="72"/>
      <c r="C191" s="72"/>
      <c r="D191" s="121" t="s">
        <v>76</v>
      </c>
      <c r="E191" s="122"/>
      <c r="F191" s="113"/>
      <c r="G191" s="123"/>
      <c r="H191" s="121" t="s">
        <v>599</v>
      </c>
      <c r="I191" s="112"/>
      <c r="J191" s="113"/>
      <c r="K191" s="113"/>
      <c r="L191" s="113"/>
      <c r="M191" s="113"/>
      <c r="N191" s="115"/>
      <c r="O191" s="130"/>
      <c r="P191" s="118"/>
      <c r="Q191" s="118"/>
      <c r="R191" s="118"/>
      <c r="S191" s="118"/>
      <c r="T191" s="118"/>
      <c r="U191" s="118"/>
      <c r="V191" s="118" t="s">
        <v>79</v>
      </c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9"/>
      <c r="AG191" s="193" t="s">
        <v>80</v>
      </c>
      <c r="AH191" s="121" t="n">
        <v>33</v>
      </c>
      <c r="AI191" s="121" t="s">
        <v>104</v>
      </c>
      <c r="AJ191" s="121" t="s">
        <v>105</v>
      </c>
      <c r="AK191" s="121" t="s">
        <v>106</v>
      </c>
      <c r="AL191" s="121" t="s">
        <v>91</v>
      </c>
      <c r="AM191" s="122"/>
      <c r="AN191" s="113"/>
      <c r="AO191" s="113"/>
      <c r="AP191" s="123"/>
      <c r="AQ191" s="121" t="s">
        <v>132</v>
      </c>
      <c r="AR191" s="121" t="s">
        <v>84</v>
      </c>
      <c r="AS191" s="121" t="n">
        <v>1</v>
      </c>
      <c r="AT191" s="113"/>
      <c r="AU191" s="121" t="s">
        <v>152</v>
      </c>
      <c r="AV191" s="121" t="s">
        <v>85</v>
      </c>
      <c r="AW191" s="113"/>
      <c r="AX191" s="113"/>
      <c r="AY191" s="113"/>
      <c r="AZ191" s="113"/>
      <c r="BA191" s="115"/>
      <c r="BB191" s="115"/>
      <c r="BC191" s="115"/>
      <c r="BD191" s="125" t="s">
        <v>534</v>
      </c>
      <c r="BE191" s="110"/>
      <c r="BF191" s="126"/>
      <c r="BG191" s="127" t="s">
        <v>82</v>
      </c>
      <c r="BH191" s="121"/>
      <c r="BI191" s="110"/>
      <c r="BJ191" s="4"/>
    </row>
    <row r="192" s="71" customFormat="true" ht="24" hidden="false" customHeight="true" outlineLevel="0" collapsed="false">
      <c r="A192" s="72" t="s">
        <v>600</v>
      </c>
      <c r="B192" s="72"/>
      <c r="C192" s="72"/>
      <c r="D192" s="121" t="s">
        <v>255</v>
      </c>
      <c r="E192" s="122"/>
      <c r="F192" s="113"/>
      <c r="G192" s="123"/>
      <c r="H192" s="121" t="s">
        <v>317</v>
      </c>
      <c r="I192" s="112"/>
      <c r="J192" s="113"/>
      <c r="K192" s="113"/>
      <c r="L192" s="113"/>
      <c r="M192" s="113"/>
      <c r="N192" s="115"/>
      <c r="O192" s="130"/>
      <c r="P192" s="118"/>
      <c r="Q192" s="118"/>
      <c r="R192" s="118"/>
      <c r="S192" s="118" t="s">
        <v>79</v>
      </c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9"/>
      <c r="AG192" s="193" t="s">
        <v>80</v>
      </c>
      <c r="AH192" s="121" t="s">
        <v>102</v>
      </c>
      <c r="AI192" s="121" t="s">
        <v>102</v>
      </c>
      <c r="AJ192" s="121" t="s">
        <v>102</v>
      </c>
      <c r="AK192" s="121" t="s">
        <v>102</v>
      </c>
      <c r="AL192" s="121" t="s">
        <v>102</v>
      </c>
      <c r="AM192" s="122"/>
      <c r="AN192" s="113"/>
      <c r="AO192" s="113"/>
      <c r="AP192" s="123"/>
      <c r="AQ192" s="121" t="s">
        <v>173</v>
      </c>
      <c r="AR192" s="121" t="s">
        <v>329</v>
      </c>
      <c r="AS192" s="121" t="n">
        <v>6</v>
      </c>
      <c r="AT192" s="113"/>
      <c r="AU192" s="121" t="s">
        <v>119</v>
      </c>
      <c r="AV192" s="121" t="s">
        <v>102</v>
      </c>
      <c r="AW192" s="113"/>
      <c r="AX192" s="113"/>
      <c r="AY192" s="113"/>
      <c r="AZ192" s="113"/>
      <c r="BA192" s="115"/>
      <c r="BB192" s="115"/>
      <c r="BC192" s="115"/>
      <c r="BD192" s="125" t="s">
        <v>296</v>
      </c>
      <c r="BE192" s="110"/>
      <c r="BF192" s="126"/>
      <c r="BG192" s="127" t="s">
        <v>82</v>
      </c>
      <c r="BH192" s="121"/>
      <c r="BI192" s="110"/>
      <c r="BJ192" s="4"/>
    </row>
    <row r="193" s="71" customFormat="true" ht="24" hidden="false" customHeight="true" outlineLevel="0" collapsed="false">
      <c r="A193" s="72"/>
      <c r="B193" s="72"/>
      <c r="C193" s="72"/>
      <c r="D193" s="72"/>
      <c r="E193" s="122"/>
      <c r="F193" s="113"/>
      <c r="G193" s="123"/>
      <c r="H193" s="121"/>
      <c r="I193" s="112"/>
      <c r="J193" s="113"/>
      <c r="K193" s="113"/>
      <c r="L193" s="113"/>
      <c r="M193" s="113"/>
      <c r="N193" s="115"/>
      <c r="O193" s="130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9"/>
      <c r="AG193" s="193"/>
      <c r="AH193" s="121"/>
      <c r="AI193" s="121"/>
      <c r="AJ193" s="121"/>
      <c r="AK193" s="121"/>
      <c r="AL193" s="121"/>
      <c r="AM193" s="122"/>
      <c r="AN193" s="113"/>
      <c r="AO193" s="113"/>
      <c r="AP193" s="123"/>
      <c r="AQ193" s="121"/>
      <c r="AR193" s="121"/>
      <c r="AS193" s="121"/>
      <c r="AT193" s="113"/>
      <c r="AU193" s="121"/>
      <c r="AV193" s="121"/>
      <c r="AW193" s="113"/>
      <c r="AX193" s="113"/>
      <c r="AY193" s="113"/>
      <c r="AZ193" s="113"/>
      <c r="BA193" s="115"/>
      <c r="BB193" s="115"/>
      <c r="BC193" s="115"/>
      <c r="BD193" s="125"/>
      <c r="BE193" s="110"/>
      <c r="BF193" s="126"/>
      <c r="BG193" s="127"/>
      <c r="BH193" s="121"/>
      <c r="BI193" s="110"/>
      <c r="BJ193" s="4"/>
    </row>
    <row r="194" s="71" customFormat="true" ht="24" hidden="false" customHeight="true" outlineLevel="0" collapsed="false">
      <c r="A194" s="72"/>
      <c r="B194" s="72"/>
      <c r="C194" s="72"/>
      <c r="D194" s="72"/>
      <c r="E194" s="122"/>
      <c r="F194" s="113"/>
      <c r="G194" s="123"/>
      <c r="H194" s="121"/>
      <c r="I194" s="112"/>
      <c r="J194" s="113"/>
      <c r="K194" s="113"/>
      <c r="L194" s="113"/>
      <c r="M194" s="113"/>
      <c r="N194" s="115"/>
      <c r="O194" s="130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9"/>
      <c r="AG194" s="193"/>
      <c r="AH194" s="121"/>
      <c r="AI194" s="121"/>
      <c r="AJ194" s="121"/>
      <c r="AK194" s="121"/>
      <c r="AL194" s="121"/>
      <c r="AM194" s="122"/>
      <c r="AN194" s="113"/>
      <c r="AO194" s="113"/>
      <c r="AP194" s="123"/>
      <c r="AQ194" s="121"/>
      <c r="AR194" s="121"/>
      <c r="AS194" s="121"/>
      <c r="AT194" s="113"/>
      <c r="AU194" s="121"/>
      <c r="AV194" s="121"/>
      <c r="AW194" s="113"/>
      <c r="AX194" s="113"/>
      <c r="AY194" s="113"/>
      <c r="AZ194" s="113"/>
      <c r="BA194" s="115"/>
      <c r="BB194" s="115"/>
      <c r="BC194" s="115"/>
      <c r="BD194" s="125"/>
      <c r="BE194" s="110"/>
      <c r="BF194" s="126"/>
      <c r="BG194" s="127"/>
      <c r="BH194" s="121"/>
      <c r="BI194" s="110"/>
      <c r="BJ194" s="4"/>
    </row>
    <row r="195" s="71" customFormat="true" ht="24" hidden="false" customHeight="true" outlineLevel="0" collapsed="false">
      <c r="A195" s="72"/>
      <c r="B195" s="72"/>
      <c r="C195" s="72"/>
      <c r="D195" s="72"/>
      <c r="E195" s="122"/>
      <c r="F195" s="113"/>
      <c r="G195" s="123"/>
      <c r="H195" s="121"/>
      <c r="I195" s="112"/>
      <c r="J195" s="113"/>
      <c r="K195" s="113"/>
      <c r="L195" s="113"/>
      <c r="M195" s="113"/>
      <c r="N195" s="115"/>
      <c r="O195" s="130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9"/>
      <c r="AG195" s="193"/>
      <c r="AH195" s="121"/>
      <c r="AI195" s="121"/>
      <c r="AJ195" s="121"/>
      <c r="AK195" s="121"/>
      <c r="AL195" s="121"/>
      <c r="AM195" s="122"/>
      <c r="AN195" s="113"/>
      <c r="AO195" s="113"/>
      <c r="AP195" s="123"/>
      <c r="AQ195" s="121"/>
      <c r="AR195" s="121"/>
      <c r="AS195" s="121"/>
      <c r="AT195" s="113"/>
      <c r="AU195" s="121"/>
      <c r="AV195" s="121"/>
      <c r="AW195" s="113"/>
      <c r="AX195" s="113"/>
      <c r="AY195" s="113"/>
      <c r="AZ195" s="113"/>
      <c r="BA195" s="115"/>
      <c r="BB195" s="115"/>
      <c r="BC195" s="115"/>
      <c r="BD195" s="125"/>
      <c r="BE195" s="110"/>
      <c r="BF195" s="126"/>
      <c r="BG195" s="127"/>
      <c r="BH195" s="121"/>
      <c r="BI195" s="110"/>
      <c r="BJ195" s="4"/>
    </row>
    <row r="196" s="71" customFormat="true" ht="24" hidden="false" customHeight="true" outlineLevel="0" collapsed="false">
      <c r="A196" s="72"/>
      <c r="B196" s="72"/>
      <c r="C196" s="72"/>
      <c r="D196" s="72"/>
      <c r="E196" s="122"/>
      <c r="F196" s="113"/>
      <c r="G196" s="123"/>
      <c r="H196" s="121"/>
      <c r="I196" s="112"/>
      <c r="J196" s="113"/>
      <c r="K196" s="113"/>
      <c r="L196" s="113"/>
      <c r="M196" s="113"/>
      <c r="N196" s="115"/>
      <c r="O196" s="130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9"/>
      <c r="AG196" s="193"/>
      <c r="AH196" s="121"/>
      <c r="AI196" s="121"/>
      <c r="AJ196" s="121"/>
      <c r="AK196" s="121"/>
      <c r="AL196" s="121"/>
      <c r="AM196" s="122"/>
      <c r="AN196" s="113"/>
      <c r="AO196" s="113"/>
      <c r="AP196" s="123"/>
      <c r="AQ196" s="121"/>
      <c r="AR196" s="121"/>
      <c r="AS196" s="121"/>
      <c r="AT196" s="113"/>
      <c r="AU196" s="121"/>
      <c r="AV196" s="121"/>
      <c r="AW196" s="113"/>
      <c r="AX196" s="113"/>
      <c r="AY196" s="113"/>
      <c r="AZ196" s="113"/>
      <c r="BA196" s="115"/>
      <c r="BB196" s="115"/>
      <c r="BC196" s="115"/>
      <c r="BD196" s="125"/>
      <c r="BE196" s="110"/>
      <c r="BF196" s="126"/>
      <c r="BG196" s="127"/>
      <c r="BH196" s="121"/>
      <c r="BI196" s="110"/>
      <c r="BJ196" s="4"/>
    </row>
    <row r="197" s="71" customFormat="true" ht="24" hidden="false" customHeight="true" outlineLevel="0" collapsed="false">
      <c r="A197" s="72"/>
      <c r="B197" s="72"/>
      <c r="C197" s="72"/>
      <c r="D197" s="72"/>
      <c r="E197" s="122"/>
      <c r="F197" s="113"/>
      <c r="G197" s="123"/>
      <c r="H197" s="121"/>
      <c r="I197" s="112"/>
      <c r="J197" s="113"/>
      <c r="K197" s="113"/>
      <c r="L197" s="113"/>
      <c r="M197" s="113"/>
      <c r="N197" s="115"/>
      <c r="O197" s="130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9"/>
      <c r="AG197" s="193"/>
      <c r="AH197" s="121"/>
      <c r="AI197" s="121"/>
      <c r="AJ197" s="121"/>
      <c r="AK197" s="121"/>
      <c r="AL197" s="121"/>
      <c r="AM197" s="122"/>
      <c r="AN197" s="113"/>
      <c r="AO197" s="113"/>
      <c r="AP197" s="123"/>
      <c r="AQ197" s="121"/>
      <c r="AR197" s="121"/>
      <c r="AS197" s="121"/>
      <c r="AT197" s="113"/>
      <c r="AU197" s="121"/>
      <c r="AV197" s="121"/>
      <c r="AW197" s="113"/>
      <c r="AX197" s="113"/>
      <c r="AY197" s="113"/>
      <c r="AZ197" s="113"/>
      <c r="BA197" s="115"/>
      <c r="BB197" s="115"/>
      <c r="BC197" s="115"/>
      <c r="BD197" s="125"/>
      <c r="BE197" s="110"/>
      <c r="BF197" s="126"/>
      <c r="BG197" s="127"/>
      <c r="BH197" s="121"/>
      <c r="BI197" s="110"/>
      <c r="BJ197" s="4"/>
    </row>
    <row r="198" s="71" customFormat="true" ht="24" hidden="false" customHeight="true" outlineLevel="0" collapsed="false">
      <c r="A198" s="72"/>
      <c r="B198" s="72"/>
      <c r="C198" s="72"/>
      <c r="D198" s="72"/>
      <c r="E198" s="122"/>
      <c r="F198" s="113"/>
      <c r="G198" s="123"/>
      <c r="H198" s="121"/>
      <c r="I198" s="112"/>
      <c r="J198" s="113"/>
      <c r="K198" s="113"/>
      <c r="L198" s="113"/>
      <c r="M198" s="113"/>
      <c r="N198" s="115"/>
      <c r="O198" s="130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9"/>
      <c r="AG198" s="193"/>
      <c r="AH198" s="121"/>
      <c r="AI198" s="121"/>
      <c r="AJ198" s="121"/>
      <c r="AK198" s="121"/>
      <c r="AL198" s="121"/>
      <c r="AM198" s="122"/>
      <c r="AN198" s="113"/>
      <c r="AO198" s="113"/>
      <c r="AP198" s="123"/>
      <c r="AQ198" s="121"/>
      <c r="AR198" s="121"/>
      <c r="AS198" s="121"/>
      <c r="AT198" s="113"/>
      <c r="AU198" s="121"/>
      <c r="AV198" s="121"/>
      <c r="AW198" s="113"/>
      <c r="AX198" s="113"/>
      <c r="AY198" s="113"/>
      <c r="AZ198" s="113"/>
      <c r="BA198" s="115"/>
      <c r="BB198" s="115"/>
      <c r="BC198" s="115"/>
      <c r="BD198" s="125"/>
      <c r="BE198" s="110"/>
      <c r="BF198" s="126"/>
      <c r="BG198" s="127"/>
      <c r="BH198" s="194"/>
      <c r="BI198" s="110"/>
      <c r="BJ198" s="4"/>
    </row>
    <row r="199" s="71" customFormat="true" ht="24" hidden="false" customHeight="true" outlineLevel="0" collapsed="false">
      <c r="A199" s="72"/>
      <c r="B199" s="72"/>
      <c r="C199" s="72"/>
      <c r="D199" s="72"/>
      <c r="E199" s="122"/>
      <c r="F199" s="113"/>
      <c r="G199" s="123"/>
      <c r="H199" s="121"/>
      <c r="I199" s="112"/>
      <c r="J199" s="113"/>
      <c r="K199" s="113"/>
      <c r="L199" s="113"/>
      <c r="M199" s="113"/>
      <c r="N199" s="115"/>
      <c r="O199" s="130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9"/>
      <c r="AG199" s="193"/>
      <c r="AH199" s="121"/>
      <c r="AI199" s="121"/>
      <c r="AJ199" s="121"/>
      <c r="AK199" s="121"/>
      <c r="AL199" s="121"/>
      <c r="AM199" s="122"/>
      <c r="AN199" s="113"/>
      <c r="AO199" s="113"/>
      <c r="AP199" s="123"/>
      <c r="AQ199" s="121"/>
      <c r="AR199" s="121"/>
      <c r="AS199" s="121"/>
      <c r="AT199" s="113"/>
      <c r="AU199" s="121"/>
      <c r="AV199" s="121"/>
      <c r="AW199" s="113"/>
      <c r="AX199" s="113"/>
      <c r="AY199" s="113"/>
      <c r="AZ199" s="113"/>
      <c r="BA199" s="115"/>
      <c r="BB199" s="115"/>
      <c r="BC199" s="115"/>
      <c r="BD199" s="125"/>
      <c r="BE199" s="110"/>
      <c r="BF199" s="126"/>
      <c r="BG199" s="127"/>
      <c r="BH199" s="194"/>
      <c r="BI199" s="110"/>
      <c r="BJ199" s="4"/>
    </row>
    <row r="200" s="71" customFormat="true" ht="24" hidden="false" customHeight="true" outlineLevel="0" collapsed="false">
      <c r="A200" s="72"/>
      <c r="B200" s="72"/>
      <c r="C200" s="72"/>
      <c r="D200" s="72"/>
      <c r="E200" s="122"/>
      <c r="F200" s="113"/>
      <c r="G200" s="123"/>
      <c r="H200" s="121"/>
      <c r="I200" s="112"/>
      <c r="J200" s="113"/>
      <c r="K200" s="113"/>
      <c r="L200" s="113"/>
      <c r="M200" s="113"/>
      <c r="N200" s="115"/>
      <c r="O200" s="130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9"/>
      <c r="AG200" s="193"/>
      <c r="AH200" s="121"/>
      <c r="AI200" s="121"/>
      <c r="AJ200" s="121"/>
      <c r="AK200" s="121"/>
      <c r="AL200" s="121"/>
      <c r="AM200" s="122"/>
      <c r="AN200" s="113"/>
      <c r="AO200" s="113"/>
      <c r="AP200" s="123"/>
      <c r="AQ200" s="121"/>
      <c r="AR200" s="121"/>
      <c r="AS200" s="121"/>
      <c r="AT200" s="113"/>
      <c r="AU200" s="121"/>
      <c r="AV200" s="121"/>
      <c r="AW200" s="113"/>
      <c r="AX200" s="113"/>
      <c r="AY200" s="113"/>
      <c r="AZ200" s="113"/>
      <c r="BA200" s="115"/>
      <c r="BB200" s="115"/>
      <c r="BC200" s="115"/>
      <c r="BD200" s="125"/>
      <c r="BE200" s="110"/>
      <c r="BF200" s="126"/>
      <c r="BG200" s="127"/>
      <c r="BH200" s="194"/>
      <c r="BI200" s="110"/>
      <c r="BJ200" s="4"/>
    </row>
    <row r="201" s="71" customFormat="true" ht="24" hidden="false" customHeight="true" outlineLevel="0" collapsed="false">
      <c r="A201" s="72"/>
      <c r="B201" s="72"/>
      <c r="C201" s="72"/>
      <c r="D201" s="72"/>
      <c r="E201" s="122"/>
      <c r="F201" s="113"/>
      <c r="G201" s="123"/>
      <c r="H201" s="121"/>
      <c r="I201" s="112"/>
      <c r="J201" s="113"/>
      <c r="K201" s="113"/>
      <c r="L201" s="113"/>
      <c r="M201" s="113"/>
      <c r="N201" s="115"/>
      <c r="O201" s="130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9"/>
      <c r="AG201" s="193"/>
      <c r="AH201" s="121"/>
      <c r="AI201" s="121"/>
      <c r="AJ201" s="121"/>
      <c r="AK201" s="121"/>
      <c r="AL201" s="121"/>
      <c r="AM201" s="122"/>
      <c r="AN201" s="113"/>
      <c r="AO201" s="113"/>
      <c r="AP201" s="123"/>
      <c r="AQ201" s="121"/>
      <c r="AR201" s="121"/>
      <c r="AS201" s="121"/>
      <c r="AT201" s="113"/>
      <c r="AU201" s="121"/>
      <c r="AV201" s="121"/>
      <c r="AW201" s="113"/>
      <c r="AX201" s="113"/>
      <c r="AY201" s="113"/>
      <c r="AZ201" s="113"/>
      <c r="BA201" s="115"/>
      <c r="BB201" s="115"/>
      <c r="BC201" s="115"/>
      <c r="BD201" s="125"/>
      <c r="BE201" s="110"/>
      <c r="BF201" s="126"/>
      <c r="BG201" s="127"/>
      <c r="BH201" s="194"/>
      <c r="BI201" s="110"/>
      <c r="BJ201" s="4"/>
    </row>
    <row r="202" s="71" customFormat="true" ht="24" hidden="false" customHeight="true" outlineLevel="0" collapsed="false">
      <c r="A202" s="72"/>
      <c r="B202" s="72"/>
      <c r="C202" s="72"/>
      <c r="D202" s="72"/>
      <c r="E202" s="122"/>
      <c r="F202" s="113"/>
      <c r="G202" s="123"/>
      <c r="H202" s="121"/>
      <c r="I202" s="112"/>
      <c r="J202" s="113"/>
      <c r="K202" s="113"/>
      <c r="L202" s="113"/>
      <c r="M202" s="113"/>
      <c r="N202" s="115"/>
      <c r="O202" s="130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9"/>
      <c r="AG202" s="193"/>
      <c r="AH202" s="121"/>
      <c r="AI202" s="121"/>
      <c r="AJ202" s="121"/>
      <c r="AK202" s="121"/>
      <c r="AL202" s="121"/>
      <c r="AM202" s="122"/>
      <c r="AN202" s="113"/>
      <c r="AO202" s="113"/>
      <c r="AP202" s="123"/>
      <c r="AQ202" s="121"/>
      <c r="AR202" s="121"/>
      <c r="AS202" s="121"/>
      <c r="AT202" s="113"/>
      <c r="AU202" s="121"/>
      <c r="AV202" s="121"/>
      <c r="AW202" s="113"/>
      <c r="AX202" s="113"/>
      <c r="AY202" s="113"/>
      <c r="AZ202" s="113"/>
      <c r="BA202" s="115"/>
      <c r="BB202" s="115"/>
      <c r="BC202" s="115"/>
      <c r="BD202" s="125"/>
      <c r="BE202" s="110"/>
      <c r="BF202" s="126"/>
      <c r="BG202" s="127"/>
      <c r="BH202" s="194"/>
      <c r="BI202" s="110"/>
      <c r="BJ202" s="4"/>
    </row>
    <row r="203" s="71" customFormat="true" ht="24" hidden="false" customHeight="true" outlineLevel="0" collapsed="false">
      <c r="A203" s="72"/>
      <c r="B203" s="72"/>
      <c r="C203" s="72"/>
      <c r="D203" s="72"/>
      <c r="E203" s="122"/>
      <c r="F203" s="113"/>
      <c r="G203" s="123"/>
      <c r="H203" s="121"/>
      <c r="I203" s="112"/>
      <c r="J203" s="113"/>
      <c r="K203" s="113"/>
      <c r="L203" s="113"/>
      <c r="M203" s="113"/>
      <c r="N203" s="115"/>
      <c r="O203" s="130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9"/>
      <c r="AG203" s="193"/>
      <c r="AH203" s="121"/>
      <c r="AI203" s="121"/>
      <c r="AJ203" s="121"/>
      <c r="AK203" s="121"/>
      <c r="AL203" s="121"/>
      <c r="AM203" s="122"/>
      <c r="AN203" s="113"/>
      <c r="AO203" s="113"/>
      <c r="AP203" s="123"/>
      <c r="AQ203" s="121"/>
      <c r="AR203" s="121"/>
      <c r="AS203" s="121"/>
      <c r="AT203" s="113"/>
      <c r="AU203" s="121"/>
      <c r="AV203" s="121"/>
      <c r="AW203" s="113"/>
      <c r="AX203" s="113"/>
      <c r="AY203" s="113"/>
      <c r="AZ203" s="113"/>
      <c r="BA203" s="115"/>
      <c r="BB203" s="115"/>
      <c r="BC203" s="115"/>
      <c r="BD203" s="125"/>
      <c r="BE203" s="110"/>
      <c r="BF203" s="126"/>
      <c r="BG203" s="127"/>
      <c r="BH203" s="194"/>
      <c r="BI203" s="110"/>
      <c r="BJ203" s="4"/>
    </row>
    <row r="204" s="71" customFormat="true" ht="24" hidden="false" customHeight="true" outlineLevel="0" collapsed="false">
      <c r="A204" s="72"/>
      <c r="B204" s="72"/>
      <c r="C204" s="72"/>
      <c r="D204" s="72"/>
      <c r="E204" s="122"/>
      <c r="F204" s="113"/>
      <c r="G204" s="123"/>
      <c r="H204" s="121"/>
      <c r="I204" s="112"/>
      <c r="J204" s="113"/>
      <c r="K204" s="113"/>
      <c r="L204" s="113"/>
      <c r="M204" s="113"/>
      <c r="N204" s="115"/>
      <c r="O204" s="130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9"/>
      <c r="AG204" s="193"/>
      <c r="AH204" s="121"/>
      <c r="AI204" s="121"/>
      <c r="AJ204" s="121"/>
      <c r="AK204" s="121"/>
      <c r="AL204" s="121"/>
      <c r="AM204" s="122"/>
      <c r="AN204" s="113"/>
      <c r="AO204" s="113"/>
      <c r="AP204" s="123"/>
      <c r="AQ204" s="121"/>
      <c r="AR204" s="121"/>
      <c r="AS204" s="121"/>
      <c r="AT204" s="113"/>
      <c r="AU204" s="121"/>
      <c r="AV204" s="121"/>
      <c r="AW204" s="113"/>
      <c r="AX204" s="113"/>
      <c r="AY204" s="113"/>
      <c r="AZ204" s="113"/>
      <c r="BA204" s="115"/>
      <c r="BB204" s="115"/>
      <c r="BC204" s="115"/>
      <c r="BD204" s="125"/>
      <c r="BE204" s="110"/>
      <c r="BF204" s="126"/>
      <c r="BG204" s="127"/>
      <c r="BH204" s="194"/>
      <c r="BI204" s="110"/>
      <c r="BJ204" s="4"/>
    </row>
    <row r="205" s="71" customFormat="true" ht="24" hidden="false" customHeight="true" outlineLevel="0" collapsed="false">
      <c r="A205" s="72"/>
      <c r="B205" s="72"/>
      <c r="C205" s="72"/>
      <c r="D205" s="72"/>
      <c r="E205" s="122"/>
      <c r="F205" s="113"/>
      <c r="G205" s="123"/>
      <c r="H205" s="121"/>
      <c r="I205" s="112"/>
      <c r="J205" s="113"/>
      <c r="K205" s="113"/>
      <c r="L205" s="113"/>
      <c r="M205" s="113"/>
      <c r="N205" s="115"/>
      <c r="O205" s="130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9"/>
      <c r="AG205" s="193"/>
      <c r="AH205" s="121"/>
      <c r="AI205" s="121"/>
      <c r="AJ205" s="121"/>
      <c r="AK205" s="121"/>
      <c r="AL205" s="121"/>
      <c r="AM205" s="122"/>
      <c r="AN205" s="113"/>
      <c r="AO205" s="113"/>
      <c r="AP205" s="123"/>
      <c r="AQ205" s="121"/>
      <c r="AR205" s="121"/>
      <c r="AS205" s="121"/>
      <c r="AT205" s="113"/>
      <c r="AU205" s="121"/>
      <c r="AV205" s="121"/>
      <c r="AW205" s="113"/>
      <c r="AX205" s="113"/>
      <c r="AY205" s="113"/>
      <c r="AZ205" s="113"/>
      <c r="BA205" s="115"/>
      <c r="BB205" s="115"/>
      <c r="BC205" s="115"/>
      <c r="BD205" s="125"/>
      <c r="BE205" s="110"/>
      <c r="BF205" s="126"/>
      <c r="BG205" s="127"/>
      <c r="BH205" s="194"/>
      <c r="BI205" s="110"/>
      <c r="BJ205" s="4"/>
    </row>
    <row r="206" s="71" customFormat="true" ht="24" hidden="false" customHeight="true" outlineLevel="0" collapsed="false">
      <c r="A206" s="72"/>
      <c r="B206" s="72"/>
      <c r="C206" s="72"/>
      <c r="D206" s="72"/>
      <c r="E206" s="122"/>
      <c r="F206" s="113"/>
      <c r="G206" s="123"/>
      <c r="H206" s="121"/>
      <c r="I206" s="112"/>
      <c r="J206" s="113"/>
      <c r="K206" s="113"/>
      <c r="L206" s="113"/>
      <c r="M206" s="113"/>
      <c r="N206" s="115"/>
      <c r="O206" s="130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9"/>
      <c r="AG206" s="193"/>
      <c r="AH206" s="121"/>
      <c r="AI206" s="121"/>
      <c r="AJ206" s="121"/>
      <c r="AK206" s="121"/>
      <c r="AL206" s="121"/>
      <c r="AM206" s="122"/>
      <c r="AN206" s="113"/>
      <c r="AO206" s="113"/>
      <c r="AP206" s="123"/>
      <c r="AQ206" s="121"/>
      <c r="AR206" s="121"/>
      <c r="AS206" s="121"/>
      <c r="AT206" s="113"/>
      <c r="AU206" s="121"/>
      <c r="AV206" s="121"/>
      <c r="AW206" s="113"/>
      <c r="AX206" s="113"/>
      <c r="AY206" s="113"/>
      <c r="AZ206" s="113"/>
      <c r="BA206" s="115"/>
      <c r="BB206" s="115"/>
      <c r="BC206" s="115"/>
      <c r="BD206" s="125"/>
      <c r="BE206" s="110"/>
      <c r="BF206" s="126"/>
      <c r="BG206" s="127"/>
      <c r="BH206" s="194"/>
      <c r="BI206" s="110"/>
      <c r="BJ206" s="4"/>
    </row>
    <row r="207" s="71" customFormat="true" ht="24" hidden="false" customHeight="true" outlineLevel="0" collapsed="false">
      <c r="A207" s="72"/>
      <c r="B207" s="72"/>
      <c r="C207" s="72"/>
      <c r="D207" s="72"/>
      <c r="E207" s="122"/>
      <c r="F207" s="113"/>
      <c r="G207" s="123"/>
      <c r="H207" s="121"/>
      <c r="I207" s="112"/>
      <c r="J207" s="113"/>
      <c r="K207" s="113"/>
      <c r="L207" s="113"/>
      <c r="M207" s="113"/>
      <c r="N207" s="115"/>
      <c r="O207" s="130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9"/>
      <c r="AG207" s="193"/>
      <c r="AH207" s="121"/>
      <c r="AI207" s="121"/>
      <c r="AJ207" s="121"/>
      <c r="AK207" s="121"/>
      <c r="AL207" s="121"/>
      <c r="AM207" s="122"/>
      <c r="AN207" s="113"/>
      <c r="AO207" s="113"/>
      <c r="AP207" s="123"/>
      <c r="AQ207" s="112"/>
      <c r="AR207" s="121"/>
      <c r="AS207" s="121"/>
      <c r="AT207" s="113"/>
      <c r="AU207" s="121"/>
      <c r="AV207" s="121"/>
      <c r="AW207" s="113"/>
      <c r="AX207" s="113"/>
      <c r="AY207" s="113"/>
      <c r="AZ207" s="113"/>
      <c r="BA207" s="115"/>
      <c r="BB207" s="115"/>
      <c r="BC207" s="115"/>
      <c r="BD207" s="125"/>
      <c r="BE207" s="110"/>
      <c r="BF207" s="126"/>
      <c r="BG207" s="127"/>
      <c r="BH207" s="194"/>
      <c r="BI207" s="110"/>
      <c r="BJ207" s="4"/>
    </row>
    <row r="208" s="71" customFormat="true" ht="24" hidden="false" customHeight="true" outlineLevel="0" collapsed="false">
      <c r="A208" s="72"/>
      <c r="B208" s="72"/>
      <c r="C208" s="72"/>
      <c r="D208" s="72"/>
      <c r="E208" s="122"/>
      <c r="F208" s="113"/>
      <c r="G208" s="123"/>
      <c r="H208" s="121"/>
      <c r="I208" s="112"/>
      <c r="J208" s="113"/>
      <c r="K208" s="113"/>
      <c r="L208" s="113"/>
      <c r="M208" s="113"/>
      <c r="N208" s="115"/>
      <c r="O208" s="130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9"/>
      <c r="AG208" s="193"/>
      <c r="AH208" s="121"/>
      <c r="AI208" s="121"/>
      <c r="AJ208" s="121"/>
      <c r="AK208" s="121"/>
      <c r="AL208" s="121"/>
      <c r="AM208" s="122"/>
      <c r="AN208" s="113"/>
      <c r="AO208" s="113"/>
      <c r="AP208" s="123"/>
      <c r="AQ208" s="112"/>
      <c r="AR208" s="121"/>
      <c r="AS208" s="121"/>
      <c r="AT208" s="113"/>
      <c r="AU208" s="121"/>
      <c r="AV208" s="121"/>
      <c r="AW208" s="113"/>
      <c r="AX208" s="113"/>
      <c r="AY208" s="113"/>
      <c r="AZ208" s="113"/>
      <c r="BA208" s="115"/>
      <c r="BB208" s="115"/>
      <c r="BC208" s="115"/>
      <c r="BD208" s="125"/>
      <c r="BE208" s="110"/>
      <c r="BF208" s="126"/>
      <c r="BG208" s="127"/>
      <c r="BH208" s="194"/>
      <c r="BI208" s="110"/>
      <c r="BJ208" s="4"/>
    </row>
    <row r="209" s="71" customFormat="true" ht="24" hidden="false" customHeight="true" outlineLevel="0" collapsed="false">
      <c r="A209" s="72"/>
      <c r="B209" s="72"/>
      <c r="C209" s="72"/>
      <c r="D209" s="72"/>
      <c r="E209" s="122"/>
      <c r="F209" s="113"/>
      <c r="G209" s="123"/>
      <c r="H209" s="121"/>
      <c r="I209" s="112"/>
      <c r="J209" s="113"/>
      <c r="K209" s="113"/>
      <c r="L209" s="113"/>
      <c r="M209" s="113"/>
      <c r="N209" s="115"/>
      <c r="O209" s="130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9"/>
      <c r="AG209" s="193"/>
      <c r="AH209" s="121"/>
      <c r="AI209" s="121"/>
      <c r="AJ209" s="121"/>
      <c r="AK209" s="121"/>
      <c r="AL209" s="121"/>
      <c r="AM209" s="122"/>
      <c r="AN209" s="113"/>
      <c r="AO209" s="113"/>
      <c r="AP209" s="123"/>
      <c r="AQ209" s="112"/>
      <c r="AR209" s="121"/>
      <c r="AS209" s="121"/>
      <c r="AT209" s="113"/>
      <c r="AU209" s="121"/>
      <c r="AV209" s="121"/>
      <c r="AW209" s="113"/>
      <c r="AX209" s="113"/>
      <c r="AY209" s="113"/>
      <c r="AZ209" s="113"/>
      <c r="BA209" s="115"/>
      <c r="BB209" s="115"/>
      <c r="BC209" s="115"/>
      <c r="BD209" s="125"/>
      <c r="BE209" s="110"/>
      <c r="BF209" s="126"/>
      <c r="BG209" s="127"/>
      <c r="BH209" s="194"/>
      <c r="BI209" s="110"/>
      <c r="BJ209" s="4"/>
    </row>
    <row r="210" s="71" customFormat="true" ht="24" hidden="false" customHeight="true" outlineLevel="0" collapsed="false">
      <c r="A210" s="72"/>
      <c r="B210" s="72"/>
      <c r="C210" s="72"/>
      <c r="D210" s="72"/>
      <c r="E210" s="122"/>
      <c r="F210" s="113"/>
      <c r="G210" s="123"/>
      <c r="H210" s="121"/>
      <c r="I210" s="112"/>
      <c r="J210" s="113"/>
      <c r="K210" s="113"/>
      <c r="L210" s="113"/>
      <c r="M210" s="113"/>
      <c r="N210" s="115"/>
      <c r="O210" s="130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9"/>
      <c r="AG210" s="193"/>
      <c r="AH210" s="121"/>
      <c r="AI210" s="121"/>
      <c r="AJ210" s="121"/>
      <c r="AK210" s="121"/>
      <c r="AL210" s="121"/>
      <c r="AM210" s="122"/>
      <c r="AN210" s="113"/>
      <c r="AO210" s="113"/>
      <c r="AP210" s="123"/>
      <c r="AQ210" s="112"/>
      <c r="AR210" s="121"/>
      <c r="AS210" s="121"/>
      <c r="AT210" s="113"/>
      <c r="AU210" s="121"/>
      <c r="AV210" s="121"/>
      <c r="AW210" s="113"/>
      <c r="AX210" s="113"/>
      <c r="AY210" s="113"/>
      <c r="AZ210" s="113"/>
      <c r="BA210" s="115"/>
      <c r="BB210" s="115"/>
      <c r="BC210" s="115"/>
      <c r="BD210" s="125"/>
      <c r="BE210" s="110"/>
      <c r="BF210" s="126"/>
      <c r="BG210" s="127"/>
      <c r="BH210" s="194"/>
      <c r="BI210" s="110"/>
      <c r="BJ210" s="4"/>
    </row>
    <row r="211" s="71" customFormat="true" ht="24" hidden="false" customHeight="true" outlineLevel="0" collapsed="false">
      <c r="A211" s="72"/>
      <c r="B211" s="72"/>
      <c r="C211" s="72"/>
      <c r="D211" s="72"/>
      <c r="E211" s="122"/>
      <c r="F211" s="113"/>
      <c r="G211" s="123"/>
      <c r="H211" s="121"/>
      <c r="I211" s="112"/>
      <c r="J211" s="113"/>
      <c r="K211" s="113"/>
      <c r="L211" s="113"/>
      <c r="M211" s="113"/>
      <c r="N211" s="115"/>
      <c r="O211" s="130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9"/>
      <c r="AG211" s="193"/>
      <c r="AH211" s="121"/>
      <c r="AI211" s="121"/>
      <c r="AJ211" s="121"/>
      <c r="AK211" s="121"/>
      <c r="AL211" s="121"/>
      <c r="AM211" s="122"/>
      <c r="AN211" s="113"/>
      <c r="AO211" s="113"/>
      <c r="AP211" s="123"/>
      <c r="AQ211" s="112"/>
      <c r="AR211" s="121"/>
      <c r="AS211" s="121"/>
      <c r="AT211" s="113"/>
      <c r="AU211" s="121"/>
      <c r="AV211" s="121"/>
      <c r="AW211" s="113"/>
      <c r="AX211" s="113"/>
      <c r="AY211" s="113"/>
      <c r="AZ211" s="113"/>
      <c r="BA211" s="115"/>
      <c r="BB211" s="115"/>
      <c r="BC211" s="115"/>
      <c r="BD211" s="125"/>
      <c r="BE211" s="110"/>
      <c r="BF211" s="126"/>
      <c r="BG211" s="127"/>
      <c r="BH211" s="194"/>
      <c r="BI211" s="110"/>
      <c r="BJ211" s="4"/>
    </row>
    <row r="212" s="71" customFormat="true" ht="24" hidden="false" customHeight="true" outlineLevel="0" collapsed="false">
      <c r="A212" s="72"/>
      <c r="B212" s="72"/>
      <c r="C212" s="72"/>
      <c r="D212" s="72"/>
      <c r="E212" s="122"/>
      <c r="F212" s="113"/>
      <c r="G212" s="123"/>
      <c r="H212" s="121"/>
      <c r="I212" s="112"/>
      <c r="J212" s="113"/>
      <c r="K212" s="113"/>
      <c r="L212" s="113"/>
      <c r="M212" s="113"/>
      <c r="N212" s="115"/>
      <c r="O212" s="130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9"/>
      <c r="AG212" s="193"/>
      <c r="AH212" s="121"/>
      <c r="AI212" s="121"/>
      <c r="AJ212" s="121"/>
      <c r="AK212" s="121"/>
      <c r="AL212" s="121"/>
      <c r="AM212" s="122"/>
      <c r="AN212" s="113"/>
      <c r="AO212" s="113"/>
      <c r="AP212" s="123"/>
      <c r="AQ212" s="112"/>
      <c r="AR212" s="121"/>
      <c r="AS212" s="121"/>
      <c r="AT212" s="113"/>
      <c r="AU212" s="121"/>
      <c r="AV212" s="121"/>
      <c r="AW212" s="113"/>
      <c r="AX212" s="113"/>
      <c r="AY212" s="113"/>
      <c r="AZ212" s="113"/>
      <c r="BA212" s="115"/>
      <c r="BB212" s="115"/>
      <c r="BC212" s="115"/>
      <c r="BD212" s="125"/>
      <c r="BE212" s="110"/>
      <c r="BF212" s="126"/>
      <c r="BG212" s="127"/>
      <c r="BH212" s="194"/>
      <c r="BI212" s="110"/>
      <c r="BJ212" s="4"/>
    </row>
    <row r="213" s="71" customFormat="true" ht="24" hidden="false" customHeight="true" outlineLevel="0" collapsed="false">
      <c r="A213" s="72"/>
      <c r="B213" s="72"/>
      <c r="C213" s="72"/>
      <c r="D213" s="72"/>
      <c r="E213" s="122"/>
      <c r="F213" s="113"/>
      <c r="G213" s="123"/>
      <c r="H213" s="121"/>
      <c r="I213" s="112"/>
      <c r="J213" s="113"/>
      <c r="K213" s="113"/>
      <c r="L213" s="113"/>
      <c r="M213" s="113"/>
      <c r="N213" s="115"/>
      <c r="O213" s="130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9"/>
      <c r="AG213" s="193"/>
      <c r="AH213" s="121"/>
      <c r="AI213" s="121"/>
      <c r="AJ213" s="121"/>
      <c r="AK213" s="121"/>
      <c r="AL213" s="121"/>
      <c r="AM213" s="122"/>
      <c r="AN213" s="113"/>
      <c r="AO213" s="113"/>
      <c r="AP213" s="123"/>
      <c r="AQ213" s="112"/>
      <c r="AR213" s="121"/>
      <c r="AS213" s="121"/>
      <c r="AT213" s="113"/>
      <c r="AU213" s="121"/>
      <c r="AV213" s="121"/>
      <c r="AW213" s="113"/>
      <c r="AX213" s="113"/>
      <c r="AY213" s="113"/>
      <c r="AZ213" s="113"/>
      <c r="BA213" s="115"/>
      <c r="BB213" s="115"/>
      <c r="BC213" s="115"/>
      <c r="BD213" s="125"/>
      <c r="BE213" s="110"/>
      <c r="BF213" s="126"/>
      <c r="BG213" s="127"/>
      <c r="BH213" s="194"/>
      <c r="BI213" s="110"/>
      <c r="BJ213" s="4"/>
    </row>
    <row r="214" s="71" customFormat="true" ht="24" hidden="false" customHeight="true" outlineLevel="0" collapsed="false">
      <c r="A214" s="195"/>
      <c r="B214" s="196"/>
      <c r="C214" s="196"/>
      <c r="D214" s="197"/>
      <c r="E214" s="122"/>
      <c r="F214" s="113"/>
      <c r="G214" s="123"/>
      <c r="H214" s="121"/>
      <c r="I214" s="112"/>
      <c r="J214" s="113"/>
      <c r="K214" s="113"/>
      <c r="L214" s="113"/>
      <c r="M214" s="113"/>
      <c r="N214" s="115"/>
      <c r="O214" s="130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9"/>
      <c r="AG214" s="193"/>
      <c r="AH214" s="121"/>
      <c r="AI214" s="121"/>
      <c r="AJ214" s="121"/>
      <c r="AK214" s="121"/>
      <c r="AL214" s="121"/>
      <c r="AM214" s="122"/>
      <c r="AN214" s="113"/>
      <c r="AO214" s="113"/>
      <c r="AP214" s="123"/>
      <c r="AQ214" s="112"/>
      <c r="AR214" s="121"/>
      <c r="AS214" s="121"/>
      <c r="AT214" s="113"/>
      <c r="AU214" s="121"/>
      <c r="AV214" s="121"/>
      <c r="AW214" s="113"/>
      <c r="AX214" s="113"/>
      <c r="AY214" s="113"/>
      <c r="AZ214" s="113"/>
      <c r="BA214" s="115"/>
      <c r="BB214" s="115"/>
      <c r="BC214" s="115"/>
      <c r="BD214" s="125"/>
      <c r="BE214" s="110"/>
      <c r="BF214" s="126"/>
      <c r="BG214" s="127"/>
      <c r="BH214" s="194"/>
      <c r="BI214" s="110"/>
      <c r="BJ214" s="4"/>
    </row>
    <row r="215" s="71" customFormat="true" ht="24" hidden="false" customHeight="true" outlineLevel="0" collapsed="false">
      <c r="A215" s="195"/>
      <c r="B215" s="196"/>
      <c r="C215" s="196"/>
      <c r="D215" s="197"/>
      <c r="E215" s="122"/>
      <c r="F215" s="113"/>
      <c r="G215" s="123"/>
      <c r="H215" s="121"/>
      <c r="I215" s="112"/>
      <c r="J215" s="113"/>
      <c r="K215" s="113"/>
      <c r="L215" s="113"/>
      <c r="M215" s="113"/>
      <c r="N215" s="115"/>
      <c r="O215" s="130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9"/>
      <c r="AG215" s="193"/>
      <c r="AH215" s="198"/>
      <c r="AI215" s="121"/>
      <c r="AJ215" s="121"/>
      <c r="AK215" s="121"/>
      <c r="AL215" s="121"/>
      <c r="AM215" s="122"/>
      <c r="AN215" s="113"/>
      <c r="AO215" s="113"/>
      <c r="AP215" s="123"/>
      <c r="AQ215" s="112"/>
      <c r="AR215" s="121"/>
      <c r="AS215" s="121"/>
      <c r="AT215" s="113"/>
      <c r="AU215" s="121"/>
      <c r="AV215" s="121"/>
      <c r="AW215" s="113"/>
      <c r="AX215" s="113"/>
      <c r="AY215" s="113"/>
      <c r="AZ215" s="113"/>
      <c r="BA215" s="115"/>
      <c r="BB215" s="115"/>
      <c r="BC215" s="115"/>
      <c r="BD215" s="125"/>
      <c r="BE215" s="110"/>
      <c r="BF215" s="126"/>
      <c r="BG215" s="127"/>
      <c r="BH215" s="194"/>
      <c r="BI215" s="110"/>
      <c r="BJ215" s="4"/>
    </row>
    <row r="216" s="71" customFormat="true" ht="24" hidden="false" customHeight="true" outlineLevel="0" collapsed="false">
      <c r="A216" s="195"/>
      <c r="B216" s="196"/>
      <c r="C216" s="196"/>
      <c r="D216" s="197"/>
      <c r="E216" s="122"/>
      <c r="F216" s="113"/>
      <c r="G216" s="123"/>
      <c r="H216" s="121"/>
      <c r="I216" s="112"/>
      <c r="J216" s="113"/>
      <c r="K216" s="113"/>
      <c r="L216" s="113"/>
      <c r="M216" s="113"/>
      <c r="N216" s="115"/>
      <c r="O216" s="130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9"/>
      <c r="AG216" s="199"/>
      <c r="AH216" s="198"/>
      <c r="AI216" s="121"/>
      <c r="AJ216" s="121"/>
      <c r="AK216" s="121"/>
      <c r="AL216" s="121"/>
      <c r="AM216" s="122"/>
      <c r="AN216" s="113"/>
      <c r="AO216" s="113"/>
      <c r="AP216" s="123"/>
      <c r="AQ216" s="112"/>
      <c r="AR216" s="121"/>
      <c r="AS216" s="121"/>
      <c r="AT216" s="113"/>
      <c r="AU216" s="121"/>
      <c r="AV216" s="121"/>
      <c r="AW216" s="113"/>
      <c r="AX216" s="113"/>
      <c r="AY216" s="113"/>
      <c r="AZ216" s="113"/>
      <c r="BA216" s="115"/>
      <c r="BB216" s="115"/>
      <c r="BC216" s="115"/>
      <c r="BD216" s="125"/>
      <c r="BE216" s="110"/>
      <c r="BF216" s="126"/>
      <c r="BG216" s="127"/>
      <c r="BH216" s="194"/>
      <c r="BI216" s="110"/>
      <c r="BJ216" s="4"/>
    </row>
    <row r="217" s="71" customFormat="true" ht="24" hidden="false" customHeight="true" outlineLevel="0" collapsed="false">
      <c r="A217" s="195"/>
      <c r="B217" s="196"/>
      <c r="C217" s="196"/>
      <c r="D217" s="197"/>
      <c r="E217" s="122"/>
      <c r="F217" s="113"/>
      <c r="G217" s="123"/>
      <c r="H217" s="121"/>
      <c r="I217" s="112"/>
      <c r="J217" s="113"/>
      <c r="K217" s="113"/>
      <c r="L217" s="113"/>
      <c r="M217" s="113"/>
      <c r="N217" s="115"/>
      <c r="O217" s="130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9"/>
      <c r="AG217" s="199"/>
      <c r="AH217" s="198"/>
      <c r="AI217" s="121"/>
      <c r="AJ217" s="121"/>
      <c r="AK217" s="121"/>
      <c r="AL217" s="121"/>
      <c r="AM217" s="122"/>
      <c r="AN217" s="113"/>
      <c r="AO217" s="113"/>
      <c r="AP217" s="123"/>
      <c r="AQ217" s="112"/>
      <c r="AR217" s="121"/>
      <c r="AS217" s="121"/>
      <c r="AT217" s="113"/>
      <c r="AU217" s="121"/>
      <c r="AV217" s="121"/>
      <c r="AW217" s="113"/>
      <c r="AX217" s="113"/>
      <c r="AY217" s="113"/>
      <c r="AZ217" s="113"/>
      <c r="BA217" s="115"/>
      <c r="BB217" s="115"/>
      <c r="BC217" s="115"/>
      <c r="BD217" s="125"/>
      <c r="BE217" s="110"/>
      <c r="BF217" s="126"/>
      <c r="BG217" s="127"/>
      <c r="BH217" s="194"/>
      <c r="BI217" s="110"/>
      <c r="BJ217" s="4"/>
    </row>
    <row r="218" s="71" customFormat="true" ht="24" hidden="false" customHeight="true" outlineLevel="0" collapsed="false">
      <c r="A218" s="195"/>
      <c r="B218" s="196"/>
      <c r="C218" s="196"/>
      <c r="D218" s="197"/>
      <c r="E218" s="122"/>
      <c r="F218" s="113"/>
      <c r="G218" s="123"/>
      <c r="H218" s="121"/>
      <c r="I218" s="112"/>
      <c r="J218" s="113"/>
      <c r="K218" s="113"/>
      <c r="L218" s="113"/>
      <c r="M218" s="113"/>
      <c r="N218" s="115"/>
      <c r="O218" s="130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9"/>
      <c r="AG218" s="199"/>
      <c r="AH218" s="198"/>
      <c r="AI218" s="121"/>
      <c r="AJ218" s="121"/>
      <c r="AK218" s="121"/>
      <c r="AL218" s="121"/>
      <c r="AM218" s="122"/>
      <c r="AN218" s="113"/>
      <c r="AO218" s="113"/>
      <c r="AP218" s="123"/>
      <c r="AQ218" s="112"/>
      <c r="AR218" s="121"/>
      <c r="AS218" s="121"/>
      <c r="AT218" s="113"/>
      <c r="AU218" s="121"/>
      <c r="AV218" s="121"/>
      <c r="AW218" s="113"/>
      <c r="AX218" s="113"/>
      <c r="AY218" s="113"/>
      <c r="AZ218" s="113"/>
      <c r="BA218" s="115"/>
      <c r="BB218" s="115"/>
      <c r="BC218" s="115"/>
      <c r="BD218" s="125"/>
      <c r="BE218" s="110"/>
      <c r="BF218" s="126"/>
      <c r="BG218" s="127"/>
      <c r="BH218" s="194"/>
      <c r="BI218" s="110"/>
      <c r="BJ218" s="4"/>
    </row>
    <row r="219" s="71" customFormat="true" ht="24" hidden="false" customHeight="true" outlineLevel="0" collapsed="false">
      <c r="A219" s="195"/>
      <c r="B219" s="196"/>
      <c r="C219" s="196"/>
      <c r="D219" s="197"/>
      <c r="E219" s="122"/>
      <c r="F219" s="113"/>
      <c r="G219" s="123"/>
      <c r="H219" s="121"/>
      <c r="I219" s="112"/>
      <c r="J219" s="113"/>
      <c r="K219" s="113"/>
      <c r="L219" s="113"/>
      <c r="M219" s="113"/>
      <c r="N219" s="115"/>
      <c r="O219" s="130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9"/>
      <c r="AG219" s="199"/>
      <c r="AH219" s="198"/>
      <c r="AI219" s="121"/>
      <c r="AJ219" s="121"/>
      <c r="AK219" s="121"/>
      <c r="AL219" s="121"/>
      <c r="AM219" s="122"/>
      <c r="AN219" s="113"/>
      <c r="AO219" s="113"/>
      <c r="AP219" s="123"/>
      <c r="AQ219" s="112"/>
      <c r="AR219" s="121"/>
      <c r="AS219" s="121"/>
      <c r="AT219" s="113"/>
      <c r="AU219" s="121"/>
      <c r="AV219" s="121"/>
      <c r="AW219" s="113"/>
      <c r="AX219" s="113"/>
      <c r="AY219" s="113"/>
      <c r="AZ219" s="113"/>
      <c r="BA219" s="115"/>
      <c r="BB219" s="115"/>
      <c r="BC219" s="115"/>
      <c r="BD219" s="125"/>
      <c r="BE219" s="110"/>
      <c r="BF219" s="126"/>
      <c r="BG219" s="127"/>
      <c r="BH219" s="194"/>
      <c r="BI219" s="110"/>
      <c r="BJ219" s="4"/>
    </row>
    <row r="220" s="71" customFormat="true" ht="24" hidden="false" customHeight="true" outlineLevel="0" collapsed="false">
      <c r="A220" s="195"/>
      <c r="B220" s="196"/>
      <c r="C220" s="196"/>
      <c r="D220" s="197"/>
      <c r="E220" s="122"/>
      <c r="F220" s="113"/>
      <c r="G220" s="123"/>
      <c r="H220" s="121"/>
      <c r="I220" s="112"/>
      <c r="J220" s="113"/>
      <c r="K220" s="113"/>
      <c r="L220" s="113"/>
      <c r="M220" s="113"/>
      <c r="N220" s="115"/>
      <c r="O220" s="130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9"/>
      <c r="AG220" s="199"/>
      <c r="AH220" s="198"/>
      <c r="AI220" s="121"/>
      <c r="AJ220" s="121"/>
      <c r="AK220" s="121"/>
      <c r="AL220" s="121"/>
      <c r="AM220" s="122"/>
      <c r="AN220" s="113"/>
      <c r="AO220" s="113"/>
      <c r="AP220" s="123"/>
      <c r="AQ220" s="112"/>
      <c r="AR220" s="121"/>
      <c r="AS220" s="121"/>
      <c r="AT220" s="113"/>
      <c r="AU220" s="121"/>
      <c r="AV220" s="121"/>
      <c r="AW220" s="113"/>
      <c r="AX220" s="113"/>
      <c r="AY220" s="113"/>
      <c r="AZ220" s="113"/>
      <c r="BA220" s="115"/>
      <c r="BB220" s="115"/>
      <c r="BC220" s="115"/>
      <c r="BD220" s="125"/>
      <c r="BE220" s="110"/>
      <c r="BF220" s="126"/>
      <c r="BG220" s="127"/>
      <c r="BH220" s="194"/>
      <c r="BI220" s="110"/>
      <c r="BJ220" s="4"/>
    </row>
    <row r="221" s="71" customFormat="true" ht="24" hidden="false" customHeight="true" outlineLevel="0" collapsed="false">
      <c r="A221" s="195"/>
      <c r="B221" s="196"/>
      <c r="C221" s="196"/>
      <c r="D221" s="197"/>
      <c r="E221" s="122"/>
      <c r="F221" s="113"/>
      <c r="G221" s="123"/>
      <c r="H221" s="121"/>
      <c r="I221" s="112"/>
      <c r="J221" s="113"/>
      <c r="K221" s="113"/>
      <c r="L221" s="113"/>
      <c r="M221" s="113"/>
      <c r="N221" s="115"/>
      <c r="O221" s="130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9"/>
      <c r="AG221" s="199"/>
      <c r="AH221" s="198"/>
      <c r="AI221" s="121"/>
      <c r="AJ221" s="121"/>
      <c r="AK221" s="121"/>
      <c r="AL221" s="121"/>
      <c r="AM221" s="122"/>
      <c r="AN221" s="113"/>
      <c r="AO221" s="113"/>
      <c r="AP221" s="123"/>
      <c r="AQ221" s="112"/>
      <c r="AR221" s="121"/>
      <c r="AS221" s="121"/>
      <c r="AT221" s="113"/>
      <c r="AU221" s="121"/>
      <c r="AV221" s="121"/>
      <c r="AW221" s="113"/>
      <c r="AX221" s="113"/>
      <c r="AY221" s="113"/>
      <c r="AZ221" s="113"/>
      <c r="BA221" s="115"/>
      <c r="BB221" s="115"/>
      <c r="BC221" s="115"/>
      <c r="BD221" s="125"/>
      <c r="BE221" s="110"/>
      <c r="BF221" s="126"/>
      <c r="BG221" s="127"/>
      <c r="BH221" s="194"/>
      <c r="BI221" s="110"/>
      <c r="BJ221" s="4"/>
    </row>
    <row r="222" s="71" customFormat="true" ht="24" hidden="false" customHeight="true" outlineLevel="0" collapsed="false">
      <c r="A222" s="195"/>
      <c r="B222" s="196"/>
      <c r="C222" s="196"/>
      <c r="D222" s="197"/>
      <c r="E222" s="122"/>
      <c r="F222" s="113"/>
      <c r="G222" s="123"/>
      <c r="H222" s="121"/>
      <c r="I222" s="112"/>
      <c r="J222" s="113"/>
      <c r="K222" s="113"/>
      <c r="L222" s="113"/>
      <c r="M222" s="113"/>
      <c r="N222" s="115"/>
      <c r="O222" s="130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9"/>
      <c r="AG222" s="199"/>
      <c r="AH222" s="198"/>
      <c r="AI222" s="121"/>
      <c r="AJ222" s="121"/>
      <c r="AK222" s="121"/>
      <c r="AL222" s="121"/>
      <c r="AM222" s="122"/>
      <c r="AN222" s="113"/>
      <c r="AO222" s="113"/>
      <c r="AP222" s="123"/>
      <c r="AQ222" s="112"/>
      <c r="AR222" s="121"/>
      <c r="AS222" s="121"/>
      <c r="AT222" s="113"/>
      <c r="AU222" s="121"/>
      <c r="AV222" s="121"/>
      <c r="AW222" s="113"/>
      <c r="AX222" s="113"/>
      <c r="AY222" s="113"/>
      <c r="AZ222" s="113"/>
      <c r="BA222" s="115"/>
      <c r="BB222" s="115"/>
      <c r="BC222" s="115"/>
      <c r="BD222" s="125"/>
      <c r="BE222" s="110"/>
      <c r="BF222" s="126"/>
      <c r="BG222" s="127"/>
      <c r="BH222" s="194"/>
      <c r="BI222" s="110"/>
      <c r="BJ222" s="4"/>
    </row>
    <row r="223" s="71" customFormat="true" ht="24" hidden="false" customHeight="true" outlineLevel="0" collapsed="false">
      <c r="A223" s="195"/>
      <c r="B223" s="196"/>
      <c r="C223" s="196"/>
      <c r="D223" s="197"/>
      <c r="E223" s="122"/>
      <c r="F223" s="113"/>
      <c r="G223" s="123"/>
      <c r="H223" s="121"/>
      <c r="I223" s="112"/>
      <c r="J223" s="113"/>
      <c r="K223" s="113"/>
      <c r="L223" s="113"/>
      <c r="M223" s="113"/>
      <c r="N223" s="115"/>
      <c r="O223" s="130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9"/>
      <c r="AG223" s="199"/>
      <c r="AH223" s="198"/>
      <c r="AI223" s="121"/>
      <c r="AJ223" s="121"/>
      <c r="AK223" s="121"/>
      <c r="AL223" s="121"/>
      <c r="AM223" s="122"/>
      <c r="AN223" s="113"/>
      <c r="AO223" s="113"/>
      <c r="AP223" s="123"/>
      <c r="AQ223" s="112"/>
      <c r="AR223" s="121"/>
      <c r="AS223" s="121"/>
      <c r="AT223" s="113"/>
      <c r="AU223" s="121"/>
      <c r="AV223" s="121"/>
      <c r="AW223" s="113"/>
      <c r="AX223" s="113"/>
      <c r="AY223" s="113"/>
      <c r="AZ223" s="113"/>
      <c r="BA223" s="115"/>
      <c r="BB223" s="115"/>
      <c r="BC223" s="115"/>
      <c r="BD223" s="125"/>
      <c r="BE223" s="110"/>
      <c r="BF223" s="126"/>
      <c r="BG223" s="127"/>
      <c r="BH223" s="194"/>
      <c r="BI223" s="110"/>
      <c r="BJ223" s="4"/>
    </row>
    <row r="224" s="71" customFormat="true" ht="24" hidden="false" customHeight="true" outlineLevel="0" collapsed="false">
      <c r="A224" s="195"/>
      <c r="B224" s="196"/>
      <c r="C224" s="196"/>
      <c r="D224" s="197"/>
      <c r="E224" s="122"/>
      <c r="F224" s="113"/>
      <c r="G224" s="123"/>
      <c r="H224" s="121"/>
      <c r="I224" s="112"/>
      <c r="J224" s="113"/>
      <c r="K224" s="113"/>
      <c r="L224" s="113"/>
      <c r="M224" s="113"/>
      <c r="N224" s="115"/>
      <c r="O224" s="130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9"/>
      <c r="AG224" s="199"/>
      <c r="AH224" s="198"/>
      <c r="AI224" s="121"/>
      <c r="AJ224" s="121"/>
      <c r="AK224" s="121"/>
      <c r="AL224" s="121"/>
      <c r="AM224" s="122"/>
      <c r="AN224" s="113"/>
      <c r="AO224" s="113"/>
      <c r="AP224" s="123"/>
      <c r="AQ224" s="112"/>
      <c r="AR224" s="121"/>
      <c r="AS224" s="121"/>
      <c r="AT224" s="113"/>
      <c r="AU224" s="121"/>
      <c r="AV224" s="121"/>
      <c r="AW224" s="113"/>
      <c r="AX224" s="113"/>
      <c r="AY224" s="113"/>
      <c r="AZ224" s="113"/>
      <c r="BA224" s="115"/>
      <c r="BB224" s="115"/>
      <c r="BC224" s="115"/>
      <c r="BD224" s="125"/>
      <c r="BE224" s="110"/>
      <c r="BF224" s="126"/>
      <c r="BG224" s="127"/>
      <c r="BH224" s="194"/>
      <c r="BI224" s="110"/>
      <c r="BJ224" s="4"/>
    </row>
    <row r="225" s="71" customFormat="true" ht="24" hidden="false" customHeight="true" outlineLevel="0" collapsed="false">
      <c r="A225" s="195"/>
      <c r="B225" s="196"/>
      <c r="C225" s="196"/>
      <c r="D225" s="197"/>
      <c r="E225" s="122"/>
      <c r="F225" s="113"/>
      <c r="G225" s="123"/>
      <c r="H225" s="121"/>
      <c r="I225" s="112"/>
      <c r="J225" s="113"/>
      <c r="K225" s="113"/>
      <c r="L225" s="113"/>
      <c r="M225" s="113"/>
      <c r="N225" s="115"/>
      <c r="O225" s="130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9"/>
      <c r="AG225" s="199"/>
      <c r="AH225" s="198"/>
      <c r="AI225" s="121"/>
      <c r="AJ225" s="121"/>
      <c r="AK225" s="121"/>
      <c r="AL225" s="121"/>
      <c r="AM225" s="122"/>
      <c r="AN225" s="113"/>
      <c r="AO225" s="113"/>
      <c r="AP225" s="123"/>
      <c r="AQ225" s="112"/>
      <c r="AR225" s="121"/>
      <c r="AS225" s="121"/>
      <c r="AT225" s="113"/>
      <c r="AU225" s="121"/>
      <c r="AV225" s="121"/>
      <c r="AW225" s="113"/>
      <c r="AX225" s="113"/>
      <c r="AY225" s="113"/>
      <c r="AZ225" s="113"/>
      <c r="BA225" s="115"/>
      <c r="BB225" s="115"/>
      <c r="BC225" s="115"/>
      <c r="BD225" s="125"/>
      <c r="BE225" s="110"/>
      <c r="BF225" s="126"/>
      <c r="BG225" s="127"/>
      <c r="BH225" s="194"/>
      <c r="BI225" s="110"/>
      <c r="BJ225" s="4"/>
    </row>
    <row r="226" s="71" customFormat="true" ht="24" hidden="false" customHeight="true" outlineLevel="0" collapsed="false">
      <c r="A226" s="195"/>
      <c r="B226" s="196"/>
      <c r="C226" s="196"/>
      <c r="D226" s="197"/>
      <c r="E226" s="122"/>
      <c r="F226" s="113"/>
      <c r="G226" s="123"/>
      <c r="H226" s="121"/>
      <c r="I226" s="112"/>
      <c r="J226" s="113"/>
      <c r="K226" s="113"/>
      <c r="L226" s="113"/>
      <c r="M226" s="113"/>
      <c r="N226" s="115"/>
      <c r="O226" s="130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9"/>
      <c r="AG226" s="199"/>
      <c r="AH226" s="198"/>
      <c r="AI226" s="121"/>
      <c r="AJ226" s="121"/>
      <c r="AK226" s="121"/>
      <c r="AL226" s="121"/>
      <c r="AM226" s="122"/>
      <c r="AN226" s="113"/>
      <c r="AO226" s="113"/>
      <c r="AP226" s="123"/>
      <c r="AQ226" s="112"/>
      <c r="AR226" s="121"/>
      <c r="AS226" s="121"/>
      <c r="AT226" s="113"/>
      <c r="AU226" s="121"/>
      <c r="AV226" s="121"/>
      <c r="AW226" s="113"/>
      <c r="AX226" s="113"/>
      <c r="AY226" s="113"/>
      <c r="AZ226" s="113"/>
      <c r="BA226" s="115"/>
      <c r="BB226" s="115"/>
      <c r="BC226" s="115"/>
      <c r="BD226" s="125"/>
      <c r="BE226" s="110"/>
      <c r="BF226" s="126"/>
      <c r="BG226" s="127"/>
      <c r="BH226" s="194"/>
      <c r="BI226" s="110"/>
      <c r="BJ226" s="4"/>
    </row>
    <row r="227" s="71" customFormat="true" ht="24" hidden="false" customHeight="true" outlineLevel="0" collapsed="false">
      <c r="A227" s="195"/>
      <c r="B227" s="196"/>
      <c r="C227" s="196"/>
      <c r="D227" s="197"/>
      <c r="E227" s="122"/>
      <c r="F227" s="113"/>
      <c r="G227" s="123"/>
      <c r="H227" s="121"/>
      <c r="I227" s="112"/>
      <c r="J227" s="113"/>
      <c r="K227" s="113"/>
      <c r="L227" s="113"/>
      <c r="M227" s="113"/>
      <c r="N227" s="115"/>
      <c r="O227" s="130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9"/>
      <c r="AG227" s="199"/>
      <c r="AH227" s="198"/>
      <c r="AI227" s="121"/>
      <c r="AJ227" s="121"/>
      <c r="AK227" s="121"/>
      <c r="AL227" s="121"/>
      <c r="AM227" s="122"/>
      <c r="AN227" s="113"/>
      <c r="AO227" s="113"/>
      <c r="AP227" s="123"/>
      <c r="AQ227" s="112"/>
      <c r="AR227" s="121"/>
      <c r="AS227" s="121"/>
      <c r="AT227" s="113"/>
      <c r="AU227" s="121"/>
      <c r="AV227" s="121"/>
      <c r="AW227" s="113"/>
      <c r="AX227" s="113"/>
      <c r="AY227" s="113"/>
      <c r="AZ227" s="113"/>
      <c r="BA227" s="115"/>
      <c r="BB227" s="115"/>
      <c r="BC227" s="115"/>
      <c r="BD227" s="125"/>
      <c r="BE227" s="110"/>
      <c r="BF227" s="126"/>
      <c r="BG227" s="127"/>
      <c r="BH227" s="194"/>
      <c r="BI227" s="110"/>
      <c r="BJ227" s="4"/>
    </row>
    <row r="228" s="71" customFormat="true" ht="24" hidden="false" customHeight="true" outlineLevel="0" collapsed="false">
      <c r="A228" s="195"/>
      <c r="B228" s="196"/>
      <c r="C228" s="196"/>
      <c r="D228" s="197"/>
      <c r="E228" s="122"/>
      <c r="F228" s="113"/>
      <c r="G228" s="123"/>
      <c r="H228" s="121"/>
      <c r="I228" s="112"/>
      <c r="J228" s="113"/>
      <c r="K228" s="113"/>
      <c r="L228" s="113"/>
      <c r="M228" s="113"/>
      <c r="N228" s="115"/>
      <c r="O228" s="130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9"/>
      <c r="AG228" s="199"/>
      <c r="AH228" s="198"/>
      <c r="AI228" s="121"/>
      <c r="AJ228" s="121"/>
      <c r="AK228" s="121"/>
      <c r="AL228" s="121"/>
      <c r="AM228" s="122"/>
      <c r="AN228" s="113"/>
      <c r="AO228" s="113"/>
      <c r="AP228" s="123"/>
      <c r="AQ228" s="112"/>
      <c r="AR228" s="121"/>
      <c r="AS228" s="121"/>
      <c r="AT228" s="113"/>
      <c r="AU228" s="121"/>
      <c r="AV228" s="121"/>
      <c r="AW228" s="113"/>
      <c r="AX228" s="113"/>
      <c r="AY228" s="113"/>
      <c r="AZ228" s="113"/>
      <c r="BA228" s="115"/>
      <c r="BB228" s="115"/>
      <c r="BC228" s="115"/>
      <c r="BD228" s="125"/>
      <c r="BE228" s="110"/>
      <c r="BF228" s="126"/>
      <c r="BG228" s="127"/>
      <c r="BH228" s="194"/>
      <c r="BI228" s="110"/>
      <c r="BJ228" s="4"/>
    </row>
    <row r="229" s="71" customFormat="true" ht="24" hidden="false" customHeight="true" outlineLevel="0" collapsed="false">
      <c r="A229" s="195"/>
      <c r="B229" s="196"/>
      <c r="C229" s="196"/>
      <c r="D229" s="197"/>
      <c r="E229" s="122"/>
      <c r="F229" s="113"/>
      <c r="G229" s="123"/>
      <c r="H229" s="121"/>
      <c r="I229" s="112"/>
      <c r="J229" s="113"/>
      <c r="K229" s="113"/>
      <c r="L229" s="113"/>
      <c r="M229" s="113"/>
      <c r="N229" s="115"/>
      <c r="O229" s="130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9"/>
      <c r="AG229" s="199"/>
      <c r="AH229" s="198"/>
      <c r="AI229" s="121"/>
      <c r="AJ229" s="198"/>
      <c r="AK229" s="198"/>
      <c r="AL229" s="200"/>
      <c r="AM229" s="122"/>
      <c r="AN229" s="113"/>
      <c r="AO229" s="113"/>
      <c r="AP229" s="123"/>
      <c r="AQ229" s="112"/>
      <c r="AR229" s="121"/>
      <c r="AS229" s="121"/>
      <c r="AT229" s="113"/>
      <c r="AU229" s="121"/>
      <c r="AV229" s="113"/>
      <c r="AW229" s="113"/>
      <c r="AX229" s="113"/>
      <c r="AY229" s="113"/>
      <c r="AZ229" s="113"/>
      <c r="BA229" s="115"/>
      <c r="BB229" s="115"/>
      <c r="BC229" s="115"/>
      <c r="BD229" s="125"/>
      <c r="BE229" s="110"/>
      <c r="BF229" s="126"/>
      <c r="BG229" s="127"/>
      <c r="BH229" s="194"/>
      <c r="BI229" s="110"/>
      <c r="BJ229" s="4"/>
    </row>
    <row r="230" s="71" customFormat="true" ht="24" hidden="false" customHeight="true" outlineLevel="0" collapsed="false">
      <c r="A230" s="195"/>
      <c r="B230" s="196"/>
      <c r="C230" s="196"/>
      <c r="D230" s="197"/>
      <c r="E230" s="122"/>
      <c r="F230" s="113"/>
      <c r="G230" s="123"/>
      <c r="H230" s="121"/>
      <c r="I230" s="112"/>
      <c r="J230" s="113"/>
      <c r="K230" s="113"/>
      <c r="L230" s="113"/>
      <c r="M230" s="113"/>
      <c r="N230" s="115"/>
      <c r="O230" s="130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9"/>
      <c r="AG230" s="199"/>
      <c r="AH230" s="198"/>
      <c r="AI230" s="121"/>
      <c r="AJ230" s="198"/>
      <c r="AK230" s="198"/>
      <c r="AL230" s="200"/>
      <c r="AM230" s="122"/>
      <c r="AN230" s="113"/>
      <c r="AO230" s="113"/>
      <c r="AP230" s="123"/>
      <c r="AQ230" s="112"/>
      <c r="AR230" s="121"/>
      <c r="AS230" s="113"/>
      <c r="AT230" s="113"/>
      <c r="AU230" s="121"/>
      <c r="AV230" s="113"/>
      <c r="AW230" s="113"/>
      <c r="AX230" s="113"/>
      <c r="AY230" s="113"/>
      <c r="AZ230" s="113"/>
      <c r="BA230" s="115"/>
      <c r="BB230" s="115"/>
      <c r="BC230" s="115"/>
      <c r="BD230" s="125"/>
      <c r="BE230" s="110"/>
      <c r="BF230" s="126"/>
      <c r="BG230" s="127"/>
      <c r="BH230" s="194"/>
      <c r="BI230" s="110"/>
      <c r="BJ230" s="4"/>
    </row>
    <row r="231" s="71" customFormat="true" ht="24" hidden="false" customHeight="true" outlineLevel="0" collapsed="false">
      <c r="A231" s="195"/>
      <c r="B231" s="196"/>
      <c r="C231" s="196"/>
      <c r="D231" s="197"/>
      <c r="E231" s="122"/>
      <c r="F231" s="113"/>
      <c r="G231" s="123"/>
      <c r="H231" s="121"/>
      <c r="I231" s="112"/>
      <c r="J231" s="113"/>
      <c r="K231" s="113"/>
      <c r="L231" s="113"/>
      <c r="M231" s="113"/>
      <c r="N231" s="115"/>
      <c r="O231" s="130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9"/>
      <c r="AG231" s="199"/>
      <c r="AH231" s="198"/>
      <c r="AI231" s="121"/>
      <c r="AJ231" s="198"/>
      <c r="AK231" s="198"/>
      <c r="AL231" s="200"/>
      <c r="AM231" s="122"/>
      <c r="AN231" s="113"/>
      <c r="AO231" s="113"/>
      <c r="AP231" s="123"/>
      <c r="AQ231" s="112"/>
      <c r="AR231" s="121"/>
      <c r="AS231" s="113"/>
      <c r="AT231" s="113"/>
      <c r="AU231" s="121"/>
      <c r="AV231" s="113"/>
      <c r="AW231" s="113"/>
      <c r="AX231" s="113"/>
      <c r="AY231" s="113"/>
      <c r="AZ231" s="113"/>
      <c r="BA231" s="115"/>
      <c r="BB231" s="115"/>
      <c r="BC231" s="115"/>
      <c r="BD231" s="125"/>
      <c r="BE231" s="110"/>
      <c r="BF231" s="126"/>
      <c r="BG231" s="127"/>
      <c r="BH231" s="194"/>
      <c r="BI231" s="110"/>
      <c r="BJ231" s="4"/>
    </row>
    <row r="232" s="71" customFormat="true" ht="24" hidden="false" customHeight="true" outlineLevel="0" collapsed="false">
      <c r="A232" s="195"/>
      <c r="B232" s="196"/>
      <c r="C232" s="196"/>
      <c r="D232" s="197"/>
      <c r="E232" s="122"/>
      <c r="F232" s="113"/>
      <c r="G232" s="123"/>
      <c r="H232" s="121"/>
      <c r="I232" s="112"/>
      <c r="J232" s="113"/>
      <c r="K232" s="113"/>
      <c r="L232" s="113"/>
      <c r="M232" s="113"/>
      <c r="N232" s="115"/>
      <c r="O232" s="130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9"/>
      <c r="AG232" s="199"/>
      <c r="AH232" s="198"/>
      <c r="AI232" s="121"/>
      <c r="AJ232" s="198"/>
      <c r="AK232" s="198"/>
      <c r="AL232" s="200"/>
      <c r="AM232" s="122"/>
      <c r="AN232" s="113"/>
      <c r="AO232" s="113"/>
      <c r="AP232" s="123"/>
      <c r="AQ232" s="112"/>
      <c r="AR232" s="121"/>
      <c r="AS232" s="113"/>
      <c r="AT232" s="113"/>
      <c r="AU232" s="121"/>
      <c r="AV232" s="113"/>
      <c r="AW232" s="113"/>
      <c r="AX232" s="113"/>
      <c r="AY232" s="113"/>
      <c r="AZ232" s="113"/>
      <c r="BA232" s="115"/>
      <c r="BB232" s="115"/>
      <c r="BC232" s="115"/>
      <c r="BD232" s="125"/>
      <c r="BE232" s="110"/>
      <c r="BF232" s="126"/>
      <c r="BG232" s="127"/>
      <c r="BH232" s="194"/>
      <c r="BI232" s="110"/>
      <c r="BJ232" s="4"/>
    </row>
    <row r="233" s="71" customFormat="true" ht="24" hidden="false" customHeight="true" outlineLevel="0" collapsed="false">
      <c r="A233" s="195"/>
      <c r="B233" s="196"/>
      <c r="C233" s="196"/>
      <c r="D233" s="197"/>
      <c r="E233" s="122"/>
      <c r="F233" s="113"/>
      <c r="G233" s="123"/>
      <c r="H233" s="121"/>
      <c r="I233" s="112"/>
      <c r="J233" s="113"/>
      <c r="K233" s="113"/>
      <c r="L233" s="113"/>
      <c r="M233" s="113"/>
      <c r="N233" s="115"/>
      <c r="O233" s="130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9"/>
      <c r="AG233" s="199"/>
      <c r="AH233" s="198"/>
      <c r="AI233" s="121"/>
      <c r="AJ233" s="198"/>
      <c r="AK233" s="198"/>
      <c r="AL233" s="200"/>
      <c r="AM233" s="122"/>
      <c r="AN233" s="113"/>
      <c r="AO233" s="113"/>
      <c r="AP233" s="123"/>
      <c r="AQ233" s="112"/>
      <c r="AR233" s="121"/>
      <c r="AS233" s="113"/>
      <c r="AT233" s="113"/>
      <c r="AU233" s="121"/>
      <c r="AV233" s="113"/>
      <c r="AW233" s="113"/>
      <c r="AX233" s="113"/>
      <c r="AY233" s="113"/>
      <c r="AZ233" s="113"/>
      <c r="BA233" s="115"/>
      <c r="BB233" s="115"/>
      <c r="BC233" s="115"/>
      <c r="BD233" s="125"/>
      <c r="BE233" s="110"/>
      <c r="BF233" s="126"/>
      <c r="BG233" s="127"/>
      <c r="BH233" s="194"/>
      <c r="BI233" s="110"/>
      <c r="BJ233" s="4"/>
    </row>
    <row r="234" s="71" customFormat="true" ht="24" hidden="false" customHeight="true" outlineLevel="0" collapsed="false">
      <c r="A234" s="195"/>
      <c r="B234" s="196"/>
      <c r="C234" s="196"/>
      <c r="D234" s="197"/>
      <c r="E234" s="122"/>
      <c r="F234" s="113"/>
      <c r="G234" s="123"/>
      <c r="H234" s="121"/>
      <c r="I234" s="112"/>
      <c r="J234" s="113"/>
      <c r="K234" s="113"/>
      <c r="L234" s="113"/>
      <c r="M234" s="113"/>
      <c r="N234" s="115"/>
      <c r="O234" s="130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9"/>
      <c r="AG234" s="199"/>
      <c r="AH234" s="198"/>
      <c r="AI234" s="121"/>
      <c r="AJ234" s="198"/>
      <c r="AK234" s="198"/>
      <c r="AL234" s="200"/>
      <c r="AM234" s="122"/>
      <c r="AN234" s="113"/>
      <c r="AO234" s="113"/>
      <c r="AP234" s="123"/>
      <c r="AQ234" s="112"/>
      <c r="AR234" s="121"/>
      <c r="AS234" s="113"/>
      <c r="AT234" s="113"/>
      <c r="AU234" s="121"/>
      <c r="AV234" s="113"/>
      <c r="AW234" s="113"/>
      <c r="AX234" s="113"/>
      <c r="AY234" s="113"/>
      <c r="AZ234" s="113"/>
      <c r="BA234" s="115"/>
      <c r="BB234" s="115"/>
      <c r="BC234" s="115"/>
      <c r="BD234" s="125"/>
      <c r="BE234" s="110"/>
      <c r="BF234" s="126"/>
      <c r="BG234" s="127"/>
      <c r="BH234" s="194"/>
      <c r="BI234" s="110"/>
      <c r="BJ234" s="4"/>
    </row>
    <row r="235" s="71" customFormat="true" ht="24" hidden="false" customHeight="true" outlineLevel="0" collapsed="false">
      <c r="A235" s="195"/>
      <c r="B235" s="196"/>
      <c r="C235" s="196"/>
      <c r="D235" s="197"/>
      <c r="E235" s="122"/>
      <c r="F235" s="113"/>
      <c r="G235" s="123"/>
      <c r="H235" s="121"/>
      <c r="I235" s="112"/>
      <c r="J235" s="113"/>
      <c r="K235" s="113"/>
      <c r="L235" s="113"/>
      <c r="M235" s="113"/>
      <c r="N235" s="115"/>
      <c r="O235" s="130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9"/>
      <c r="AG235" s="199"/>
      <c r="AH235" s="198"/>
      <c r="AI235" s="121"/>
      <c r="AJ235" s="198"/>
      <c r="AK235" s="198"/>
      <c r="AL235" s="200"/>
      <c r="AM235" s="122"/>
      <c r="AN235" s="113"/>
      <c r="AO235" s="113"/>
      <c r="AP235" s="123"/>
      <c r="AQ235" s="112"/>
      <c r="AR235" s="121"/>
      <c r="AS235" s="113"/>
      <c r="AT235" s="113"/>
      <c r="AU235" s="121"/>
      <c r="AV235" s="113"/>
      <c r="AW235" s="113"/>
      <c r="AX235" s="113"/>
      <c r="AY235" s="113"/>
      <c r="AZ235" s="113"/>
      <c r="BA235" s="115"/>
      <c r="BB235" s="115"/>
      <c r="BC235" s="115"/>
      <c r="BD235" s="125"/>
      <c r="BE235" s="110"/>
      <c r="BF235" s="126"/>
      <c r="BG235" s="127"/>
      <c r="BH235" s="194"/>
      <c r="BI235" s="110"/>
      <c r="BJ235" s="4"/>
    </row>
    <row r="236" s="71" customFormat="true" ht="24" hidden="false" customHeight="true" outlineLevel="0" collapsed="false">
      <c r="A236" s="195"/>
      <c r="B236" s="196"/>
      <c r="C236" s="196"/>
      <c r="D236" s="197"/>
      <c r="E236" s="122"/>
      <c r="F236" s="113"/>
      <c r="G236" s="123"/>
      <c r="H236" s="121"/>
      <c r="I236" s="112"/>
      <c r="J236" s="113"/>
      <c r="K236" s="113"/>
      <c r="L236" s="113"/>
      <c r="M236" s="113"/>
      <c r="N236" s="115"/>
      <c r="O236" s="130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9"/>
      <c r="AG236" s="199"/>
      <c r="AH236" s="198"/>
      <c r="AI236" s="121"/>
      <c r="AJ236" s="198"/>
      <c r="AK236" s="198"/>
      <c r="AL236" s="200"/>
      <c r="AM236" s="122"/>
      <c r="AN236" s="113"/>
      <c r="AO236" s="113"/>
      <c r="AP236" s="123"/>
      <c r="AQ236" s="112"/>
      <c r="AR236" s="121"/>
      <c r="AS236" s="113"/>
      <c r="AT236" s="113"/>
      <c r="AU236" s="121"/>
      <c r="AV236" s="113"/>
      <c r="AW236" s="113"/>
      <c r="AX236" s="113"/>
      <c r="AY236" s="113"/>
      <c r="AZ236" s="113"/>
      <c r="BA236" s="115"/>
      <c r="BB236" s="115"/>
      <c r="BC236" s="115"/>
      <c r="BD236" s="125"/>
      <c r="BE236" s="110"/>
      <c r="BF236" s="126"/>
      <c r="BG236" s="127"/>
      <c r="BH236" s="194"/>
      <c r="BI236" s="110"/>
      <c r="BJ236" s="4"/>
    </row>
    <row r="237" s="71" customFormat="true" ht="24" hidden="false" customHeight="true" outlineLevel="0" collapsed="false">
      <c r="A237" s="195"/>
      <c r="B237" s="196"/>
      <c r="C237" s="196"/>
      <c r="D237" s="197"/>
      <c r="E237" s="122"/>
      <c r="F237" s="113"/>
      <c r="G237" s="123"/>
      <c r="H237" s="121"/>
      <c r="I237" s="112"/>
      <c r="J237" s="113"/>
      <c r="K237" s="113"/>
      <c r="L237" s="113"/>
      <c r="M237" s="113"/>
      <c r="N237" s="115"/>
      <c r="O237" s="130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9"/>
      <c r="AG237" s="199"/>
      <c r="AH237" s="198"/>
      <c r="AI237" s="121"/>
      <c r="AJ237" s="198"/>
      <c r="AK237" s="198"/>
      <c r="AL237" s="200"/>
      <c r="AM237" s="122"/>
      <c r="AN237" s="113"/>
      <c r="AO237" s="113"/>
      <c r="AP237" s="123"/>
      <c r="AQ237" s="112"/>
      <c r="AR237" s="121"/>
      <c r="AS237" s="113"/>
      <c r="AT237" s="113"/>
      <c r="AU237" s="121"/>
      <c r="AV237" s="113"/>
      <c r="AW237" s="113"/>
      <c r="AX237" s="113"/>
      <c r="AY237" s="113"/>
      <c r="AZ237" s="113"/>
      <c r="BA237" s="115"/>
      <c r="BB237" s="115"/>
      <c r="BC237" s="115"/>
      <c r="BD237" s="125"/>
      <c r="BE237" s="110"/>
      <c r="BF237" s="126"/>
      <c r="BG237" s="127"/>
      <c r="BH237" s="194"/>
      <c r="BI237" s="110"/>
      <c r="BJ237" s="4"/>
    </row>
    <row r="238" s="71" customFormat="true" ht="24" hidden="false" customHeight="true" outlineLevel="0" collapsed="false">
      <c r="A238" s="195"/>
      <c r="B238" s="196"/>
      <c r="C238" s="196"/>
      <c r="D238" s="197"/>
      <c r="E238" s="122"/>
      <c r="F238" s="113"/>
      <c r="G238" s="123"/>
      <c r="H238" s="121"/>
      <c r="I238" s="112"/>
      <c r="J238" s="113"/>
      <c r="K238" s="113"/>
      <c r="L238" s="113"/>
      <c r="M238" s="113"/>
      <c r="N238" s="115"/>
      <c r="O238" s="130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9"/>
      <c r="AG238" s="199"/>
      <c r="AH238" s="198"/>
      <c r="AI238" s="121"/>
      <c r="AJ238" s="198"/>
      <c r="AK238" s="198"/>
      <c r="AL238" s="200"/>
      <c r="AM238" s="122"/>
      <c r="AN238" s="113"/>
      <c r="AO238" s="113"/>
      <c r="AP238" s="123"/>
      <c r="AQ238" s="112"/>
      <c r="AR238" s="121"/>
      <c r="AS238" s="113"/>
      <c r="AT238" s="113"/>
      <c r="AU238" s="121"/>
      <c r="AV238" s="113"/>
      <c r="AW238" s="113"/>
      <c r="AX238" s="113"/>
      <c r="AY238" s="113"/>
      <c r="AZ238" s="113"/>
      <c r="BA238" s="115"/>
      <c r="BB238" s="115"/>
      <c r="BC238" s="115"/>
      <c r="BD238" s="125"/>
      <c r="BE238" s="110"/>
      <c r="BF238" s="126"/>
      <c r="BG238" s="127"/>
      <c r="BH238" s="194"/>
      <c r="BI238" s="110"/>
      <c r="BJ238" s="4"/>
    </row>
    <row r="239" s="71" customFormat="true" ht="24" hidden="false" customHeight="true" outlineLevel="0" collapsed="false">
      <c r="A239" s="195"/>
      <c r="B239" s="196"/>
      <c r="C239" s="196"/>
      <c r="D239" s="197"/>
      <c r="E239" s="122"/>
      <c r="F239" s="113"/>
      <c r="G239" s="123"/>
      <c r="H239" s="121"/>
      <c r="I239" s="112"/>
      <c r="J239" s="113"/>
      <c r="K239" s="113"/>
      <c r="L239" s="113"/>
      <c r="M239" s="113"/>
      <c r="N239" s="115"/>
      <c r="O239" s="130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9"/>
      <c r="AG239" s="199"/>
      <c r="AH239" s="198"/>
      <c r="AI239" s="121"/>
      <c r="AJ239" s="198"/>
      <c r="AK239" s="198"/>
      <c r="AL239" s="200"/>
      <c r="AM239" s="122"/>
      <c r="AN239" s="113"/>
      <c r="AO239" s="113"/>
      <c r="AP239" s="123"/>
      <c r="AQ239" s="112"/>
      <c r="AR239" s="121"/>
      <c r="AS239" s="113"/>
      <c r="AT239" s="113"/>
      <c r="AU239" s="121"/>
      <c r="AV239" s="113"/>
      <c r="AW239" s="113"/>
      <c r="AX239" s="113"/>
      <c r="AY239" s="113"/>
      <c r="AZ239" s="113"/>
      <c r="BA239" s="115"/>
      <c r="BB239" s="115"/>
      <c r="BC239" s="115"/>
      <c r="BD239" s="125"/>
      <c r="BE239" s="110"/>
      <c r="BF239" s="126"/>
      <c r="BG239" s="127"/>
      <c r="BH239" s="194"/>
      <c r="BI239" s="110"/>
      <c r="BJ239" s="4"/>
    </row>
    <row r="240" s="71" customFormat="true" ht="24" hidden="false" customHeight="true" outlineLevel="0" collapsed="false">
      <c r="A240" s="195"/>
      <c r="B240" s="196"/>
      <c r="C240" s="196"/>
      <c r="D240" s="197"/>
      <c r="E240" s="122"/>
      <c r="F240" s="113"/>
      <c r="G240" s="123"/>
      <c r="H240" s="121"/>
      <c r="I240" s="112"/>
      <c r="J240" s="113"/>
      <c r="K240" s="113"/>
      <c r="L240" s="113"/>
      <c r="M240" s="113"/>
      <c r="N240" s="115"/>
      <c r="O240" s="130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9"/>
      <c r="AG240" s="199"/>
      <c r="AH240" s="198"/>
      <c r="AI240" s="121"/>
      <c r="AJ240" s="198"/>
      <c r="AK240" s="198"/>
      <c r="AL240" s="200"/>
      <c r="AM240" s="122"/>
      <c r="AN240" s="113"/>
      <c r="AO240" s="113"/>
      <c r="AP240" s="123"/>
      <c r="AQ240" s="112"/>
      <c r="AR240" s="121"/>
      <c r="AS240" s="113"/>
      <c r="AT240" s="113"/>
      <c r="AU240" s="121"/>
      <c r="AV240" s="113"/>
      <c r="AW240" s="113"/>
      <c r="AX240" s="113"/>
      <c r="AY240" s="113"/>
      <c r="AZ240" s="113"/>
      <c r="BA240" s="115"/>
      <c r="BB240" s="115"/>
      <c r="BC240" s="115"/>
      <c r="BD240" s="125"/>
      <c r="BE240" s="110"/>
      <c r="BF240" s="126"/>
      <c r="BG240" s="127"/>
      <c r="BH240" s="194"/>
      <c r="BI240" s="110"/>
      <c r="BJ240" s="4"/>
    </row>
    <row r="241" s="71" customFormat="true" ht="24" hidden="false" customHeight="true" outlineLevel="0" collapsed="false">
      <c r="A241" s="195"/>
      <c r="B241" s="196"/>
      <c r="C241" s="196"/>
      <c r="D241" s="197"/>
      <c r="E241" s="122"/>
      <c r="F241" s="113"/>
      <c r="G241" s="123"/>
      <c r="H241" s="121"/>
      <c r="I241" s="112"/>
      <c r="J241" s="113"/>
      <c r="K241" s="113"/>
      <c r="L241" s="113"/>
      <c r="M241" s="113"/>
      <c r="N241" s="115"/>
      <c r="O241" s="130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9"/>
      <c r="AG241" s="199"/>
      <c r="AH241" s="198"/>
      <c r="AI241" s="121"/>
      <c r="AJ241" s="198"/>
      <c r="AK241" s="198"/>
      <c r="AL241" s="200"/>
      <c r="AM241" s="122"/>
      <c r="AN241" s="113"/>
      <c r="AO241" s="113"/>
      <c r="AP241" s="123"/>
      <c r="AQ241" s="112"/>
      <c r="AR241" s="121"/>
      <c r="AS241" s="113"/>
      <c r="AT241" s="113"/>
      <c r="AU241" s="121"/>
      <c r="AV241" s="113"/>
      <c r="AW241" s="113"/>
      <c r="AX241" s="113"/>
      <c r="AY241" s="113"/>
      <c r="AZ241" s="113"/>
      <c r="BA241" s="115"/>
      <c r="BB241" s="115"/>
      <c r="BC241" s="115"/>
      <c r="BD241" s="125"/>
      <c r="BE241" s="110"/>
      <c r="BF241" s="126"/>
      <c r="BG241" s="127"/>
      <c r="BH241" s="194"/>
      <c r="BI241" s="110"/>
      <c r="BJ241" s="4"/>
    </row>
    <row r="242" s="71" customFormat="true" ht="24" hidden="false" customHeight="true" outlineLevel="0" collapsed="false">
      <c r="A242" s="195"/>
      <c r="B242" s="196"/>
      <c r="C242" s="196"/>
      <c r="D242" s="197"/>
      <c r="E242" s="122"/>
      <c r="F242" s="113"/>
      <c r="G242" s="123"/>
      <c r="H242" s="121"/>
      <c r="I242" s="112"/>
      <c r="J242" s="113"/>
      <c r="K242" s="113"/>
      <c r="L242" s="113"/>
      <c r="M242" s="113"/>
      <c r="N242" s="115"/>
      <c r="O242" s="130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9"/>
      <c r="AG242" s="199"/>
      <c r="AH242" s="198"/>
      <c r="AI242" s="121"/>
      <c r="AJ242" s="198"/>
      <c r="AK242" s="198"/>
      <c r="AL242" s="200"/>
      <c r="AM242" s="122"/>
      <c r="AN242" s="113"/>
      <c r="AO242" s="113"/>
      <c r="AP242" s="123"/>
      <c r="AQ242" s="112"/>
      <c r="AR242" s="121"/>
      <c r="AS242" s="113"/>
      <c r="AT242" s="113"/>
      <c r="AU242" s="121"/>
      <c r="AV242" s="113"/>
      <c r="AW242" s="113"/>
      <c r="AX242" s="113"/>
      <c r="AY242" s="113"/>
      <c r="AZ242" s="113"/>
      <c r="BA242" s="115"/>
      <c r="BB242" s="115"/>
      <c r="BC242" s="115"/>
      <c r="BD242" s="125"/>
      <c r="BE242" s="110"/>
      <c r="BF242" s="126"/>
      <c r="BG242" s="127"/>
      <c r="BH242" s="194"/>
      <c r="BI242" s="110"/>
      <c r="BJ242" s="4"/>
    </row>
    <row r="243" s="71" customFormat="true" ht="24" hidden="false" customHeight="true" outlineLevel="0" collapsed="false">
      <c r="A243" s="195"/>
      <c r="B243" s="196"/>
      <c r="C243" s="196"/>
      <c r="D243" s="197"/>
      <c r="E243" s="122"/>
      <c r="F243" s="113"/>
      <c r="G243" s="123"/>
      <c r="H243" s="121"/>
      <c r="I243" s="112"/>
      <c r="J243" s="113"/>
      <c r="K243" s="113"/>
      <c r="L243" s="113"/>
      <c r="M243" s="113"/>
      <c r="N243" s="115"/>
      <c r="O243" s="130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9"/>
      <c r="AG243" s="199"/>
      <c r="AH243" s="198"/>
      <c r="AI243" s="121"/>
      <c r="AJ243" s="198"/>
      <c r="AK243" s="198"/>
      <c r="AL243" s="200"/>
      <c r="AM243" s="122"/>
      <c r="AN243" s="113"/>
      <c r="AO243" s="113"/>
      <c r="AP243" s="123"/>
      <c r="AQ243" s="112"/>
      <c r="AR243" s="121"/>
      <c r="AS243" s="113"/>
      <c r="AT243" s="113"/>
      <c r="AU243" s="121"/>
      <c r="AV243" s="113"/>
      <c r="AW243" s="113"/>
      <c r="AX243" s="113"/>
      <c r="AY243" s="113"/>
      <c r="AZ243" s="113"/>
      <c r="BA243" s="115"/>
      <c r="BB243" s="115"/>
      <c r="BC243" s="115"/>
      <c r="BD243" s="125"/>
      <c r="BE243" s="110"/>
      <c r="BF243" s="126"/>
      <c r="BG243" s="127"/>
      <c r="BH243" s="194"/>
      <c r="BI243" s="110"/>
      <c r="BJ243" s="4"/>
    </row>
    <row r="244" s="71" customFormat="true" ht="24" hidden="false" customHeight="true" outlineLevel="0" collapsed="false">
      <c r="A244" s="195"/>
      <c r="B244" s="196"/>
      <c r="C244" s="196"/>
      <c r="D244" s="197"/>
      <c r="E244" s="122"/>
      <c r="F244" s="113"/>
      <c r="G244" s="123"/>
      <c r="H244" s="121"/>
      <c r="I244" s="112"/>
      <c r="J244" s="113"/>
      <c r="K244" s="113"/>
      <c r="L244" s="113"/>
      <c r="M244" s="113"/>
      <c r="N244" s="115"/>
      <c r="O244" s="130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9"/>
      <c r="AG244" s="199"/>
      <c r="AH244" s="198"/>
      <c r="AI244" s="121"/>
      <c r="AJ244" s="198"/>
      <c r="AK244" s="198"/>
      <c r="AL244" s="200"/>
      <c r="AM244" s="122"/>
      <c r="AN244" s="113"/>
      <c r="AO244" s="113"/>
      <c r="AP244" s="123"/>
      <c r="AQ244" s="112"/>
      <c r="AR244" s="121"/>
      <c r="AS244" s="113"/>
      <c r="AT244" s="113"/>
      <c r="AU244" s="121"/>
      <c r="AV244" s="113"/>
      <c r="AW244" s="113"/>
      <c r="AX244" s="113"/>
      <c r="AY244" s="113"/>
      <c r="AZ244" s="113"/>
      <c r="BA244" s="115"/>
      <c r="BB244" s="115"/>
      <c r="BC244" s="115"/>
      <c r="BD244" s="125"/>
      <c r="BE244" s="110"/>
      <c r="BF244" s="126"/>
      <c r="BG244" s="127"/>
      <c r="BH244" s="194"/>
      <c r="BI244" s="110"/>
      <c r="BJ244" s="4"/>
    </row>
    <row r="245" s="71" customFormat="true" ht="24" hidden="false" customHeight="true" outlineLevel="0" collapsed="false">
      <c r="A245" s="195"/>
      <c r="B245" s="196"/>
      <c r="C245" s="196"/>
      <c r="D245" s="197"/>
      <c r="E245" s="122"/>
      <c r="F245" s="113"/>
      <c r="G245" s="123"/>
      <c r="H245" s="121"/>
      <c r="I245" s="112"/>
      <c r="J245" s="113"/>
      <c r="K245" s="113"/>
      <c r="L245" s="113"/>
      <c r="M245" s="113"/>
      <c r="N245" s="115"/>
      <c r="O245" s="130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9"/>
      <c r="AG245" s="199"/>
      <c r="AH245" s="198"/>
      <c r="AI245" s="121"/>
      <c r="AJ245" s="198"/>
      <c r="AK245" s="198"/>
      <c r="AL245" s="200"/>
      <c r="AM245" s="122"/>
      <c r="AN245" s="113"/>
      <c r="AO245" s="113"/>
      <c r="AP245" s="123"/>
      <c r="AQ245" s="112"/>
      <c r="AR245" s="121"/>
      <c r="AS245" s="113"/>
      <c r="AT245" s="113"/>
      <c r="AU245" s="121"/>
      <c r="AV245" s="113"/>
      <c r="AW245" s="113"/>
      <c r="AX245" s="113"/>
      <c r="AY245" s="113"/>
      <c r="AZ245" s="113"/>
      <c r="BA245" s="115"/>
      <c r="BB245" s="115"/>
      <c r="BC245" s="115"/>
      <c r="BD245" s="125"/>
      <c r="BE245" s="110"/>
      <c r="BF245" s="126"/>
      <c r="BG245" s="127"/>
      <c r="BH245" s="194"/>
      <c r="BI245" s="110"/>
      <c r="BJ245" s="4"/>
    </row>
    <row r="246" s="71" customFormat="true" ht="24" hidden="false" customHeight="true" outlineLevel="0" collapsed="false">
      <c r="A246" s="195"/>
      <c r="B246" s="196"/>
      <c r="C246" s="196"/>
      <c r="D246" s="197"/>
      <c r="E246" s="122"/>
      <c r="F246" s="113"/>
      <c r="G246" s="123"/>
      <c r="H246" s="121"/>
      <c r="I246" s="112"/>
      <c r="J246" s="113"/>
      <c r="K246" s="113"/>
      <c r="L246" s="113"/>
      <c r="M246" s="113"/>
      <c r="N246" s="115"/>
      <c r="O246" s="130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9"/>
      <c r="AG246" s="199"/>
      <c r="AH246" s="198"/>
      <c r="AI246" s="121"/>
      <c r="AJ246" s="198"/>
      <c r="AK246" s="198"/>
      <c r="AL246" s="200"/>
      <c r="AM246" s="122"/>
      <c r="AN246" s="113"/>
      <c r="AO246" s="113"/>
      <c r="AP246" s="123"/>
      <c r="AQ246" s="112"/>
      <c r="AR246" s="121"/>
      <c r="AS246" s="113"/>
      <c r="AT246" s="113"/>
      <c r="AU246" s="121"/>
      <c r="AV246" s="113"/>
      <c r="AW246" s="113"/>
      <c r="AX246" s="113"/>
      <c r="AY246" s="113"/>
      <c r="AZ246" s="113"/>
      <c r="BA246" s="115"/>
      <c r="BB246" s="115"/>
      <c r="BC246" s="115"/>
      <c r="BD246" s="125"/>
      <c r="BE246" s="110"/>
      <c r="BF246" s="126"/>
      <c r="BG246" s="127"/>
      <c r="BH246" s="194"/>
      <c r="BI246" s="110"/>
      <c r="BJ246" s="4"/>
    </row>
    <row r="247" s="71" customFormat="true" ht="24" hidden="false" customHeight="true" outlineLevel="0" collapsed="false">
      <c r="A247" s="195"/>
      <c r="B247" s="196"/>
      <c r="C247" s="196"/>
      <c r="D247" s="197"/>
      <c r="E247" s="122"/>
      <c r="F247" s="113"/>
      <c r="G247" s="123"/>
      <c r="H247" s="121"/>
      <c r="I247" s="112"/>
      <c r="J247" s="113"/>
      <c r="K247" s="113"/>
      <c r="L247" s="113"/>
      <c r="M247" s="113"/>
      <c r="N247" s="115"/>
      <c r="O247" s="130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9"/>
      <c r="AG247" s="199"/>
      <c r="AH247" s="198"/>
      <c r="AI247" s="121"/>
      <c r="AJ247" s="198"/>
      <c r="AK247" s="198"/>
      <c r="AL247" s="200"/>
      <c r="AM247" s="122"/>
      <c r="AN247" s="113"/>
      <c r="AO247" s="113"/>
      <c r="AP247" s="123"/>
      <c r="AQ247" s="112"/>
      <c r="AR247" s="121"/>
      <c r="AS247" s="113"/>
      <c r="AT247" s="113"/>
      <c r="AU247" s="121"/>
      <c r="AV247" s="113"/>
      <c r="AW247" s="113"/>
      <c r="AX247" s="113"/>
      <c r="AY247" s="113"/>
      <c r="AZ247" s="113"/>
      <c r="BA247" s="115"/>
      <c r="BB247" s="115"/>
      <c r="BC247" s="115"/>
      <c r="BD247" s="125"/>
      <c r="BE247" s="110"/>
      <c r="BF247" s="126"/>
      <c r="BG247" s="127"/>
      <c r="BH247" s="194"/>
      <c r="BI247" s="110"/>
      <c r="BJ247" s="4"/>
    </row>
    <row r="248" s="71" customFormat="true" ht="24" hidden="false" customHeight="true" outlineLevel="0" collapsed="false">
      <c r="A248" s="195"/>
      <c r="B248" s="196"/>
      <c r="C248" s="196"/>
      <c r="D248" s="197"/>
      <c r="E248" s="122"/>
      <c r="F248" s="113"/>
      <c r="G248" s="123"/>
      <c r="H248" s="121"/>
      <c r="I248" s="112"/>
      <c r="J248" s="113"/>
      <c r="K248" s="113"/>
      <c r="L248" s="113"/>
      <c r="M248" s="113"/>
      <c r="N248" s="115"/>
      <c r="O248" s="130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9"/>
      <c r="AG248" s="199"/>
      <c r="AH248" s="198"/>
      <c r="AI248" s="121"/>
      <c r="AJ248" s="198"/>
      <c r="AK248" s="198"/>
      <c r="AL248" s="200"/>
      <c r="AM248" s="122"/>
      <c r="AN248" s="113"/>
      <c r="AO248" s="113"/>
      <c r="AP248" s="123"/>
      <c r="AQ248" s="112"/>
      <c r="AR248" s="121"/>
      <c r="AS248" s="113"/>
      <c r="AT248" s="113"/>
      <c r="AU248" s="121"/>
      <c r="AV248" s="113"/>
      <c r="AW248" s="113"/>
      <c r="AX248" s="113"/>
      <c r="AY248" s="113"/>
      <c r="AZ248" s="113"/>
      <c r="BA248" s="115"/>
      <c r="BB248" s="115"/>
      <c r="BC248" s="115"/>
      <c r="BD248" s="125"/>
      <c r="BE248" s="110"/>
      <c r="BF248" s="126"/>
      <c r="BG248" s="127"/>
      <c r="BH248" s="194"/>
      <c r="BI248" s="110"/>
      <c r="BJ248" s="4"/>
    </row>
    <row r="249" s="71" customFormat="true" ht="24" hidden="false" customHeight="true" outlineLevel="0" collapsed="false">
      <c r="A249" s="195"/>
      <c r="B249" s="196"/>
      <c r="C249" s="196"/>
      <c r="D249" s="197"/>
      <c r="E249" s="122"/>
      <c r="F249" s="113"/>
      <c r="G249" s="123"/>
      <c r="H249" s="121"/>
      <c r="I249" s="112"/>
      <c r="J249" s="113"/>
      <c r="K249" s="113"/>
      <c r="L249" s="113"/>
      <c r="M249" s="113"/>
      <c r="N249" s="115"/>
      <c r="O249" s="130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9"/>
      <c r="AG249" s="199"/>
      <c r="AH249" s="198"/>
      <c r="AI249" s="121"/>
      <c r="AJ249" s="198"/>
      <c r="AK249" s="198"/>
      <c r="AL249" s="200"/>
      <c r="AM249" s="122"/>
      <c r="AN249" s="113"/>
      <c r="AO249" s="113"/>
      <c r="AP249" s="123"/>
      <c r="AQ249" s="112"/>
      <c r="AR249" s="121"/>
      <c r="AS249" s="113"/>
      <c r="AT249" s="113"/>
      <c r="AU249" s="121"/>
      <c r="AV249" s="113"/>
      <c r="AW249" s="113"/>
      <c r="AX249" s="113"/>
      <c r="AY249" s="113"/>
      <c r="AZ249" s="113"/>
      <c r="BA249" s="115"/>
      <c r="BB249" s="115"/>
      <c r="BC249" s="115"/>
      <c r="BD249" s="125"/>
      <c r="BE249" s="110"/>
      <c r="BF249" s="126"/>
      <c r="BG249" s="127"/>
      <c r="BH249" s="194"/>
      <c r="BI249" s="110"/>
      <c r="BJ249" s="4"/>
    </row>
    <row r="250" s="71" customFormat="true" ht="24" hidden="false" customHeight="true" outlineLevel="0" collapsed="false">
      <c r="A250" s="195"/>
      <c r="B250" s="196"/>
      <c r="C250" s="196"/>
      <c r="D250" s="197"/>
      <c r="E250" s="122"/>
      <c r="F250" s="113"/>
      <c r="G250" s="123"/>
      <c r="H250" s="121"/>
      <c r="I250" s="112"/>
      <c r="J250" s="113"/>
      <c r="K250" s="113"/>
      <c r="L250" s="113"/>
      <c r="M250" s="113"/>
      <c r="N250" s="115"/>
      <c r="O250" s="130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9"/>
      <c r="AG250" s="199"/>
      <c r="AH250" s="198"/>
      <c r="AI250" s="121"/>
      <c r="AJ250" s="198"/>
      <c r="AK250" s="198"/>
      <c r="AL250" s="200"/>
      <c r="AM250" s="122"/>
      <c r="AN250" s="113"/>
      <c r="AO250" s="113"/>
      <c r="AP250" s="123"/>
      <c r="AQ250" s="112"/>
      <c r="AR250" s="121"/>
      <c r="AS250" s="113"/>
      <c r="AT250" s="113"/>
      <c r="AU250" s="121"/>
      <c r="AV250" s="113"/>
      <c r="AW250" s="113"/>
      <c r="AX250" s="113"/>
      <c r="AY250" s="113"/>
      <c r="AZ250" s="113"/>
      <c r="BA250" s="115"/>
      <c r="BB250" s="115"/>
      <c r="BC250" s="115"/>
      <c r="BD250" s="125"/>
      <c r="BE250" s="110"/>
      <c r="BF250" s="126"/>
      <c r="BG250" s="127"/>
      <c r="BH250" s="194"/>
      <c r="BI250" s="110"/>
      <c r="BJ250" s="4"/>
    </row>
    <row r="251" s="71" customFormat="true" ht="24" hidden="false" customHeight="true" outlineLevel="0" collapsed="false">
      <c r="A251" s="195"/>
      <c r="B251" s="196"/>
      <c r="C251" s="196"/>
      <c r="D251" s="197"/>
      <c r="E251" s="122"/>
      <c r="F251" s="113"/>
      <c r="G251" s="123"/>
      <c r="H251" s="121"/>
      <c r="I251" s="112"/>
      <c r="J251" s="113"/>
      <c r="K251" s="113"/>
      <c r="L251" s="113"/>
      <c r="M251" s="113"/>
      <c r="N251" s="115"/>
      <c r="O251" s="130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9"/>
      <c r="AG251" s="199"/>
      <c r="AH251" s="198"/>
      <c r="AI251" s="121"/>
      <c r="AJ251" s="198"/>
      <c r="AK251" s="198"/>
      <c r="AL251" s="200"/>
      <c r="AM251" s="122"/>
      <c r="AN251" s="113"/>
      <c r="AO251" s="113"/>
      <c r="AP251" s="123"/>
      <c r="AQ251" s="112"/>
      <c r="AR251" s="121"/>
      <c r="AS251" s="113"/>
      <c r="AT251" s="113"/>
      <c r="AU251" s="121"/>
      <c r="AV251" s="113"/>
      <c r="AW251" s="113"/>
      <c r="AX251" s="113"/>
      <c r="AY251" s="113"/>
      <c r="AZ251" s="113"/>
      <c r="BA251" s="115"/>
      <c r="BB251" s="115"/>
      <c r="BC251" s="115"/>
      <c r="BD251" s="125"/>
      <c r="BE251" s="110"/>
      <c r="BF251" s="126"/>
      <c r="BG251" s="127"/>
      <c r="BH251" s="194"/>
      <c r="BI251" s="110"/>
      <c r="BJ251" s="4"/>
    </row>
    <row r="252" s="71" customFormat="true" ht="24" hidden="false" customHeight="true" outlineLevel="0" collapsed="false">
      <c r="A252" s="195"/>
      <c r="B252" s="196"/>
      <c r="C252" s="196"/>
      <c r="D252" s="197"/>
      <c r="E252" s="122"/>
      <c r="F252" s="113"/>
      <c r="G252" s="123"/>
      <c r="H252" s="121"/>
      <c r="I252" s="112"/>
      <c r="J252" s="113"/>
      <c r="K252" s="113"/>
      <c r="L252" s="113"/>
      <c r="M252" s="113"/>
      <c r="N252" s="115"/>
      <c r="O252" s="130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9"/>
      <c r="AG252" s="199"/>
      <c r="AH252" s="198"/>
      <c r="AI252" s="121"/>
      <c r="AJ252" s="198"/>
      <c r="AK252" s="198"/>
      <c r="AL252" s="200"/>
      <c r="AM252" s="122"/>
      <c r="AN252" s="113"/>
      <c r="AO252" s="113"/>
      <c r="AP252" s="123"/>
      <c r="AQ252" s="112"/>
      <c r="AR252" s="121"/>
      <c r="AS252" s="113"/>
      <c r="AT252" s="113"/>
      <c r="AU252" s="121"/>
      <c r="AV252" s="113"/>
      <c r="AW252" s="113"/>
      <c r="AX252" s="113"/>
      <c r="AY252" s="113"/>
      <c r="AZ252" s="113"/>
      <c r="BA252" s="115"/>
      <c r="BB252" s="115"/>
      <c r="BC252" s="115"/>
      <c r="BD252" s="125"/>
      <c r="BE252" s="110"/>
      <c r="BF252" s="126"/>
      <c r="BG252" s="127"/>
      <c r="BH252" s="194"/>
      <c r="BI252" s="110"/>
      <c r="BJ252" s="4"/>
    </row>
    <row r="253" s="71" customFormat="true" ht="24" hidden="false" customHeight="true" outlineLevel="0" collapsed="false">
      <c r="A253" s="195"/>
      <c r="B253" s="196"/>
      <c r="C253" s="196"/>
      <c r="D253" s="197"/>
      <c r="E253" s="122"/>
      <c r="F253" s="113"/>
      <c r="G253" s="123"/>
      <c r="H253" s="121"/>
      <c r="I253" s="112"/>
      <c r="J253" s="113"/>
      <c r="K253" s="113"/>
      <c r="L253" s="113"/>
      <c r="M253" s="113"/>
      <c r="N253" s="115"/>
      <c r="O253" s="130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9"/>
      <c r="AG253" s="199"/>
      <c r="AH253" s="198"/>
      <c r="AI253" s="121"/>
      <c r="AJ253" s="198"/>
      <c r="AK253" s="198"/>
      <c r="AL253" s="200"/>
      <c r="AM253" s="122"/>
      <c r="AN253" s="113"/>
      <c r="AO253" s="113"/>
      <c r="AP253" s="123"/>
      <c r="AQ253" s="112"/>
      <c r="AR253" s="121"/>
      <c r="AS253" s="113"/>
      <c r="AT253" s="113"/>
      <c r="AU253" s="121"/>
      <c r="AV253" s="113"/>
      <c r="AW253" s="113"/>
      <c r="AX253" s="113"/>
      <c r="AY253" s="113"/>
      <c r="AZ253" s="113"/>
      <c r="BA253" s="115"/>
      <c r="BB253" s="115"/>
      <c r="BC253" s="115"/>
      <c r="BD253" s="125"/>
      <c r="BE253" s="110"/>
      <c r="BF253" s="126"/>
      <c r="BG253" s="127"/>
      <c r="BH253" s="194"/>
      <c r="BI253" s="110"/>
      <c r="BJ253" s="4"/>
    </row>
    <row r="254" s="71" customFormat="true" ht="24" hidden="false" customHeight="true" outlineLevel="0" collapsed="false">
      <c r="A254" s="195"/>
      <c r="B254" s="196"/>
      <c r="C254" s="196"/>
      <c r="D254" s="197"/>
      <c r="E254" s="122"/>
      <c r="F254" s="113"/>
      <c r="G254" s="123"/>
      <c r="H254" s="121"/>
      <c r="I254" s="112"/>
      <c r="J254" s="113"/>
      <c r="K254" s="113"/>
      <c r="L254" s="113"/>
      <c r="M254" s="113"/>
      <c r="N254" s="115"/>
      <c r="O254" s="130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9"/>
      <c r="AG254" s="199"/>
      <c r="AH254" s="198"/>
      <c r="AI254" s="121"/>
      <c r="AJ254" s="198"/>
      <c r="AK254" s="198"/>
      <c r="AL254" s="200"/>
      <c r="AM254" s="122"/>
      <c r="AN254" s="113"/>
      <c r="AO254" s="113"/>
      <c r="AP254" s="123"/>
      <c r="AQ254" s="112"/>
      <c r="AR254" s="121"/>
      <c r="AS254" s="113"/>
      <c r="AT254" s="113"/>
      <c r="AU254" s="121"/>
      <c r="AV254" s="113"/>
      <c r="AW254" s="113"/>
      <c r="AX254" s="113"/>
      <c r="AY254" s="113"/>
      <c r="AZ254" s="113"/>
      <c r="BA254" s="115"/>
      <c r="BB254" s="115"/>
      <c r="BC254" s="115"/>
      <c r="BD254" s="125"/>
      <c r="BE254" s="110"/>
      <c r="BF254" s="126"/>
      <c r="BG254" s="127"/>
      <c r="BH254" s="194"/>
      <c r="BI254" s="110"/>
      <c r="BJ254" s="4"/>
    </row>
    <row r="255" s="71" customFormat="true" ht="24" hidden="false" customHeight="true" outlineLevel="0" collapsed="false">
      <c r="A255" s="195"/>
      <c r="B255" s="196"/>
      <c r="C255" s="196"/>
      <c r="D255" s="197"/>
      <c r="E255" s="122"/>
      <c r="F255" s="113"/>
      <c r="G255" s="123"/>
      <c r="H255" s="121"/>
      <c r="I255" s="112"/>
      <c r="J255" s="113"/>
      <c r="K255" s="113"/>
      <c r="L255" s="113"/>
      <c r="M255" s="113"/>
      <c r="N255" s="115"/>
      <c r="O255" s="130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9"/>
      <c r="AG255" s="199"/>
      <c r="AH255" s="198"/>
      <c r="AI255" s="121"/>
      <c r="AJ255" s="198"/>
      <c r="AK255" s="198"/>
      <c r="AL255" s="200"/>
      <c r="AM255" s="122"/>
      <c r="AN255" s="113"/>
      <c r="AO255" s="113"/>
      <c r="AP255" s="123"/>
      <c r="AQ255" s="112"/>
      <c r="AR255" s="121"/>
      <c r="AS255" s="113"/>
      <c r="AT255" s="113"/>
      <c r="AU255" s="121"/>
      <c r="AV255" s="113"/>
      <c r="AW255" s="113"/>
      <c r="AX255" s="113"/>
      <c r="AY255" s="113"/>
      <c r="AZ255" s="113"/>
      <c r="BA255" s="115"/>
      <c r="BB255" s="115"/>
      <c r="BC255" s="115"/>
      <c r="BD255" s="125"/>
      <c r="BE255" s="110"/>
      <c r="BF255" s="126"/>
      <c r="BG255" s="127"/>
      <c r="BH255" s="194"/>
      <c r="BI255" s="110"/>
      <c r="BJ255" s="4"/>
    </row>
    <row r="256" s="71" customFormat="true" ht="24" hidden="false" customHeight="true" outlineLevel="0" collapsed="false">
      <c r="A256" s="195"/>
      <c r="B256" s="196"/>
      <c r="C256" s="196"/>
      <c r="D256" s="197"/>
      <c r="E256" s="122"/>
      <c r="F256" s="113"/>
      <c r="G256" s="123"/>
      <c r="H256" s="121"/>
      <c r="I256" s="112"/>
      <c r="J256" s="113"/>
      <c r="K256" s="113"/>
      <c r="L256" s="113"/>
      <c r="M256" s="113"/>
      <c r="N256" s="115"/>
      <c r="O256" s="130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9"/>
      <c r="AG256" s="199"/>
      <c r="AH256" s="198"/>
      <c r="AI256" s="121"/>
      <c r="AJ256" s="198"/>
      <c r="AK256" s="198"/>
      <c r="AL256" s="200"/>
      <c r="AM256" s="122"/>
      <c r="AN256" s="113"/>
      <c r="AO256" s="113"/>
      <c r="AP256" s="123"/>
      <c r="AQ256" s="112"/>
      <c r="AR256" s="121"/>
      <c r="AS256" s="113"/>
      <c r="AT256" s="113"/>
      <c r="AU256" s="121"/>
      <c r="AV256" s="113"/>
      <c r="AW256" s="113"/>
      <c r="AX256" s="113"/>
      <c r="AY256" s="113"/>
      <c r="AZ256" s="113"/>
      <c r="BA256" s="115"/>
      <c r="BB256" s="115"/>
      <c r="BC256" s="115"/>
      <c r="BD256" s="125"/>
      <c r="BE256" s="110"/>
      <c r="BF256" s="126"/>
      <c r="BG256" s="127"/>
      <c r="BH256" s="194"/>
      <c r="BI256" s="110"/>
      <c r="BJ256" s="4"/>
    </row>
    <row r="257" s="71" customFormat="true" ht="24" hidden="false" customHeight="true" outlineLevel="0" collapsed="false">
      <c r="A257" s="195"/>
      <c r="B257" s="196"/>
      <c r="C257" s="196"/>
      <c r="D257" s="197"/>
      <c r="E257" s="122"/>
      <c r="F257" s="113"/>
      <c r="G257" s="123"/>
      <c r="H257" s="121"/>
      <c r="I257" s="112"/>
      <c r="J257" s="113"/>
      <c r="K257" s="113"/>
      <c r="L257" s="113"/>
      <c r="M257" s="113"/>
      <c r="N257" s="115"/>
      <c r="O257" s="130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9"/>
      <c r="AG257" s="199"/>
      <c r="AH257" s="198"/>
      <c r="AI257" s="121"/>
      <c r="AJ257" s="198"/>
      <c r="AK257" s="198"/>
      <c r="AL257" s="200"/>
      <c r="AM257" s="122"/>
      <c r="AN257" s="113"/>
      <c r="AO257" s="113"/>
      <c r="AP257" s="123"/>
      <c r="AQ257" s="112"/>
      <c r="AR257" s="121"/>
      <c r="AS257" s="113"/>
      <c r="AT257" s="113"/>
      <c r="AU257" s="113"/>
      <c r="AV257" s="113"/>
      <c r="AW257" s="113"/>
      <c r="AX257" s="113"/>
      <c r="AY257" s="113"/>
      <c r="AZ257" s="113"/>
      <c r="BA257" s="115"/>
      <c r="BB257" s="115"/>
      <c r="BC257" s="115"/>
      <c r="BD257" s="125"/>
      <c r="BE257" s="110"/>
      <c r="BF257" s="126"/>
      <c r="BG257" s="127"/>
      <c r="BH257" s="194"/>
      <c r="BI257" s="110"/>
      <c r="BJ257" s="4"/>
    </row>
    <row r="258" s="71" customFormat="true" ht="24" hidden="false" customHeight="true" outlineLevel="0" collapsed="false">
      <c r="A258" s="195"/>
      <c r="B258" s="196"/>
      <c r="C258" s="196"/>
      <c r="D258" s="197"/>
      <c r="E258" s="122"/>
      <c r="F258" s="113"/>
      <c r="G258" s="123"/>
      <c r="H258" s="121"/>
      <c r="I258" s="112"/>
      <c r="J258" s="113"/>
      <c r="K258" s="113"/>
      <c r="L258" s="113"/>
      <c r="M258" s="113"/>
      <c r="N258" s="115"/>
      <c r="O258" s="130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9"/>
      <c r="AG258" s="199"/>
      <c r="AH258" s="198"/>
      <c r="AI258" s="121"/>
      <c r="AJ258" s="198"/>
      <c r="AK258" s="198"/>
      <c r="AL258" s="200"/>
      <c r="AM258" s="122"/>
      <c r="AN258" s="113"/>
      <c r="AO258" s="113"/>
      <c r="AP258" s="123"/>
      <c r="AQ258" s="112"/>
      <c r="AR258" s="121"/>
      <c r="AS258" s="113"/>
      <c r="AT258" s="113"/>
      <c r="AU258" s="113"/>
      <c r="AV258" s="113"/>
      <c r="AW258" s="113"/>
      <c r="AX258" s="113"/>
      <c r="AY258" s="113"/>
      <c r="AZ258" s="113"/>
      <c r="BA258" s="115"/>
      <c r="BB258" s="115"/>
      <c r="BC258" s="115"/>
      <c r="BD258" s="125"/>
      <c r="BE258" s="110"/>
      <c r="BF258" s="126"/>
      <c r="BG258" s="127"/>
      <c r="BH258" s="194"/>
      <c r="BI258" s="110"/>
      <c r="BJ258" s="4"/>
    </row>
    <row r="259" s="71" customFormat="true" ht="24" hidden="false" customHeight="true" outlineLevel="0" collapsed="false">
      <c r="A259" s="195"/>
      <c r="B259" s="196"/>
      <c r="C259" s="196"/>
      <c r="D259" s="197"/>
      <c r="E259" s="122"/>
      <c r="F259" s="113"/>
      <c r="G259" s="123"/>
      <c r="H259" s="121"/>
      <c r="I259" s="112"/>
      <c r="J259" s="113"/>
      <c r="K259" s="113"/>
      <c r="L259" s="113"/>
      <c r="M259" s="113"/>
      <c r="N259" s="115"/>
      <c r="O259" s="130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9"/>
      <c r="AG259" s="199"/>
      <c r="AH259" s="198"/>
      <c r="AI259" s="121"/>
      <c r="AJ259" s="198"/>
      <c r="AK259" s="198"/>
      <c r="AL259" s="200"/>
      <c r="AM259" s="122"/>
      <c r="AN259" s="113"/>
      <c r="AO259" s="113"/>
      <c r="AP259" s="123"/>
      <c r="AQ259" s="112"/>
      <c r="AR259" s="121"/>
      <c r="AS259" s="113"/>
      <c r="AT259" s="113"/>
      <c r="AU259" s="113"/>
      <c r="AV259" s="113"/>
      <c r="AW259" s="113"/>
      <c r="AX259" s="113"/>
      <c r="AY259" s="113"/>
      <c r="AZ259" s="113"/>
      <c r="BA259" s="115"/>
      <c r="BB259" s="115"/>
      <c r="BC259" s="115"/>
      <c r="BD259" s="125"/>
      <c r="BE259" s="110"/>
      <c r="BF259" s="126"/>
      <c r="BG259" s="127"/>
      <c r="BH259" s="194"/>
      <c r="BI259" s="110"/>
      <c r="BJ259" s="4"/>
    </row>
    <row r="260" s="71" customFormat="true" ht="24" hidden="false" customHeight="true" outlineLevel="0" collapsed="false">
      <c r="A260" s="195"/>
      <c r="B260" s="196"/>
      <c r="C260" s="196"/>
      <c r="D260" s="197"/>
      <c r="E260" s="122"/>
      <c r="F260" s="113"/>
      <c r="G260" s="123"/>
      <c r="H260" s="121"/>
      <c r="I260" s="112"/>
      <c r="J260" s="113"/>
      <c r="K260" s="113"/>
      <c r="L260" s="113"/>
      <c r="M260" s="113"/>
      <c r="N260" s="115"/>
      <c r="O260" s="130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9"/>
      <c r="AG260" s="199"/>
      <c r="AH260" s="198"/>
      <c r="AI260" s="121"/>
      <c r="AJ260" s="198"/>
      <c r="AK260" s="198"/>
      <c r="AL260" s="200"/>
      <c r="AM260" s="122"/>
      <c r="AN260" s="113"/>
      <c r="AO260" s="113"/>
      <c r="AP260" s="123"/>
      <c r="AQ260" s="112"/>
      <c r="AR260" s="121"/>
      <c r="AS260" s="113"/>
      <c r="AT260" s="113"/>
      <c r="AU260" s="113"/>
      <c r="AV260" s="113"/>
      <c r="AW260" s="113"/>
      <c r="AX260" s="113"/>
      <c r="AY260" s="113"/>
      <c r="AZ260" s="113"/>
      <c r="BA260" s="115"/>
      <c r="BB260" s="115"/>
      <c r="BC260" s="115"/>
      <c r="BD260" s="125"/>
      <c r="BE260" s="110"/>
      <c r="BF260" s="126"/>
      <c r="BG260" s="127"/>
      <c r="BH260" s="194"/>
      <c r="BI260" s="110"/>
      <c r="BJ260" s="4"/>
    </row>
    <row r="261" s="71" customFormat="true" ht="24" hidden="false" customHeight="true" outlineLevel="0" collapsed="false">
      <c r="A261" s="195"/>
      <c r="B261" s="196"/>
      <c r="C261" s="196"/>
      <c r="D261" s="197"/>
      <c r="E261" s="122"/>
      <c r="F261" s="113"/>
      <c r="G261" s="123"/>
      <c r="H261" s="121"/>
      <c r="I261" s="112"/>
      <c r="J261" s="113"/>
      <c r="K261" s="113"/>
      <c r="L261" s="113"/>
      <c r="M261" s="113"/>
      <c r="N261" s="115"/>
      <c r="O261" s="130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9"/>
      <c r="AG261" s="199"/>
      <c r="AH261" s="198"/>
      <c r="AI261" s="121"/>
      <c r="AJ261" s="198"/>
      <c r="AK261" s="198"/>
      <c r="AL261" s="200"/>
      <c r="AM261" s="122"/>
      <c r="AN261" s="113"/>
      <c r="AO261" s="113"/>
      <c r="AP261" s="123"/>
      <c r="AQ261" s="112"/>
      <c r="AR261" s="121"/>
      <c r="AS261" s="113"/>
      <c r="AT261" s="113"/>
      <c r="AU261" s="113"/>
      <c r="AV261" s="113"/>
      <c r="AW261" s="113"/>
      <c r="AX261" s="113"/>
      <c r="AY261" s="113"/>
      <c r="AZ261" s="113"/>
      <c r="BA261" s="115"/>
      <c r="BB261" s="115"/>
      <c r="BC261" s="115"/>
      <c r="BD261" s="125"/>
      <c r="BE261" s="110"/>
      <c r="BF261" s="126"/>
      <c r="BG261" s="127"/>
      <c r="BH261" s="194"/>
      <c r="BI261" s="110"/>
      <c r="BJ261" s="4"/>
    </row>
    <row r="262" s="71" customFormat="true" ht="24" hidden="false" customHeight="true" outlineLevel="0" collapsed="false">
      <c r="A262" s="195"/>
      <c r="B262" s="196"/>
      <c r="C262" s="196"/>
      <c r="D262" s="197"/>
      <c r="E262" s="122"/>
      <c r="F262" s="113"/>
      <c r="G262" s="123"/>
      <c r="H262" s="121"/>
      <c r="I262" s="112"/>
      <c r="J262" s="113"/>
      <c r="K262" s="113"/>
      <c r="L262" s="113"/>
      <c r="M262" s="113"/>
      <c r="N262" s="115"/>
      <c r="O262" s="130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9"/>
      <c r="AG262" s="199"/>
      <c r="AH262" s="198"/>
      <c r="AI262" s="121"/>
      <c r="AJ262" s="198"/>
      <c r="AK262" s="198"/>
      <c r="AL262" s="200"/>
      <c r="AM262" s="122"/>
      <c r="AN262" s="113"/>
      <c r="AO262" s="113"/>
      <c r="AP262" s="123"/>
      <c r="AQ262" s="112"/>
      <c r="AR262" s="121"/>
      <c r="AS262" s="113"/>
      <c r="AT262" s="113"/>
      <c r="AU262" s="113"/>
      <c r="AV262" s="113"/>
      <c r="AW262" s="113"/>
      <c r="AX262" s="113"/>
      <c r="AY262" s="113"/>
      <c r="AZ262" s="113"/>
      <c r="BA262" s="115"/>
      <c r="BB262" s="115"/>
      <c r="BC262" s="115"/>
      <c r="BD262" s="125"/>
      <c r="BE262" s="110"/>
      <c r="BF262" s="126"/>
      <c r="BG262" s="127"/>
      <c r="BH262" s="194"/>
      <c r="BI262" s="110"/>
      <c r="BJ262" s="4"/>
    </row>
    <row r="263" s="71" customFormat="true" ht="24" hidden="false" customHeight="true" outlineLevel="0" collapsed="false">
      <c r="A263" s="195"/>
      <c r="B263" s="196"/>
      <c r="C263" s="196"/>
      <c r="D263" s="197"/>
      <c r="E263" s="122"/>
      <c r="F263" s="113"/>
      <c r="G263" s="123"/>
      <c r="H263" s="121"/>
      <c r="I263" s="112"/>
      <c r="J263" s="113"/>
      <c r="K263" s="113"/>
      <c r="L263" s="113"/>
      <c r="M263" s="113"/>
      <c r="N263" s="115"/>
      <c r="O263" s="130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9"/>
      <c r="AG263" s="199"/>
      <c r="AH263" s="198"/>
      <c r="AI263" s="121"/>
      <c r="AJ263" s="198"/>
      <c r="AK263" s="198"/>
      <c r="AL263" s="200"/>
      <c r="AM263" s="122"/>
      <c r="AN263" s="113"/>
      <c r="AO263" s="113"/>
      <c r="AP263" s="123"/>
      <c r="AQ263" s="112"/>
      <c r="AR263" s="121"/>
      <c r="AS263" s="113"/>
      <c r="AT263" s="113"/>
      <c r="AU263" s="113"/>
      <c r="AV263" s="113"/>
      <c r="AW263" s="113"/>
      <c r="AX263" s="113"/>
      <c r="AY263" s="113"/>
      <c r="AZ263" s="113"/>
      <c r="BA263" s="115"/>
      <c r="BB263" s="115"/>
      <c r="BC263" s="115"/>
      <c r="BD263" s="125"/>
      <c r="BE263" s="110"/>
      <c r="BF263" s="126"/>
      <c r="BG263" s="127"/>
      <c r="BH263" s="194"/>
      <c r="BI263" s="110"/>
      <c r="BJ263" s="4"/>
    </row>
    <row r="264" s="71" customFormat="true" ht="24" hidden="false" customHeight="true" outlineLevel="0" collapsed="false">
      <c r="A264" s="195"/>
      <c r="B264" s="196"/>
      <c r="C264" s="196"/>
      <c r="D264" s="197"/>
      <c r="E264" s="122"/>
      <c r="F264" s="113"/>
      <c r="G264" s="123"/>
      <c r="H264" s="121"/>
      <c r="I264" s="112"/>
      <c r="J264" s="113"/>
      <c r="K264" s="113"/>
      <c r="L264" s="113"/>
      <c r="M264" s="113"/>
      <c r="N264" s="115"/>
      <c r="O264" s="130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9"/>
      <c r="AG264" s="199"/>
      <c r="AH264" s="198"/>
      <c r="AI264" s="121"/>
      <c r="AJ264" s="198"/>
      <c r="AK264" s="198"/>
      <c r="AL264" s="200"/>
      <c r="AM264" s="122"/>
      <c r="AN264" s="113"/>
      <c r="AO264" s="113"/>
      <c r="AP264" s="123"/>
      <c r="AQ264" s="112"/>
      <c r="AR264" s="121"/>
      <c r="AS264" s="113"/>
      <c r="AT264" s="113"/>
      <c r="AU264" s="113"/>
      <c r="AV264" s="113"/>
      <c r="AW264" s="113"/>
      <c r="AX264" s="113"/>
      <c r="AY264" s="113"/>
      <c r="AZ264" s="113"/>
      <c r="BA264" s="115"/>
      <c r="BB264" s="115"/>
      <c r="BC264" s="115"/>
      <c r="BD264" s="125"/>
      <c r="BE264" s="110"/>
      <c r="BF264" s="126"/>
      <c r="BG264" s="127"/>
      <c r="BH264" s="194"/>
      <c r="BI264" s="110"/>
      <c r="BJ264" s="4"/>
    </row>
    <row r="265" s="71" customFormat="true" ht="24" hidden="false" customHeight="true" outlineLevel="0" collapsed="false">
      <c r="A265" s="195"/>
      <c r="B265" s="196"/>
      <c r="C265" s="196"/>
      <c r="D265" s="197"/>
      <c r="E265" s="122"/>
      <c r="F265" s="113"/>
      <c r="G265" s="123"/>
      <c r="H265" s="201"/>
      <c r="I265" s="112"/>
      <c r="J265" s="113"/>
      <c r="K265" s="113"/>
      <c r="L265" s="113"/>
      <c r="M265" s="113"/>
      <c r="N265" s="115"/>
      <c r="O265" s="130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9"/>
      <c r="AG265" s="199"/>
      <c r="AH265" s="198"/>
      <c r="AI265" s="121"/>
      <c r="AJ265" s="198"/>
      <c r="AK265" s="198"/>
      <c r="AL265" s="200"/>
      <c r="AM265" s="122"/>
      <c r="AN265" s="113"/>
      <c r="AO265" s="113"/>
      <c r="AP265" s="123"/>
      <c r="AQ265" s="112"/>
      <c r="AR265" s="121"/>
      <c r="AS265" s="113"/>
      <c r="AT265" s="113"/>
      <c r="AU265" s="113"/>
      <c r="AV265" s="113"/>
      <c r="AW265" s="113"/>
      <c r="AX265" s="113"/>
      <c r="AY265" s="113"/>
      <c r="AZ265" s="113"/>
      <c r="BA265" s="115"/>
      <c r="BB265" s="115"/>
      <c r="BC265" s="115"/>
      <c r="BD265" s="125"/>
      <c r="BE265" s="110"/>
      <c r="BF265" s="126"/>
      <c r="BG265" s="127"/>
      <c r="BH265" s="194"/>
      <c r="BI265" s="110"/>
      <c r="BJ265" s="4"/>
    </row>
    <row r="266" s="71" customFormat="true" ht="24" hidden="false" customHeight="true" outlineLevel="0" collapsed="false">
      <c r="A266" s="195"/>
      <c r="B266" s="196"/>
      <c r="C266" s="196"/>
      <c r="D266" s="197"/>
      <c r="E266" s="122"/>
      <c r="F266" s="113"/>
      <c r="G266" s="123"/>
      <c r="H266" s="201"/>
      <c r="I266" s="112"/>
      <c r="J266" s="113"/>
      <c r="K266" s="113"/>
      <c r="L266" s="113"/>
      <c r="M266" s="113"/>
      <c r="N266" s="115"/>
      <c r="O266" s="130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9"/>
      <c r="AG266" s="199"/>
      <c r="AH266" s="198"/>
      <c r="AI266" s="121"/>
      <c r="AJ266" s="198"/>
      <c r="AK266" s="198"/>
      <c r="AL266" s="200"/>
      <c r="AM266" s="122"/>
      <c r="AN266" s="113"/>
      <c r="AO266" s="113"/>
      <c r="AP266" s="123"/>
      <c r="AQ266" s="112"/>
      <c r="AR266" s="121"/>
      <c r="AS266" s="113"/>
      <c r="AT266" s="113"/>
      <c r="AU266" s="113"/>
      <c r="AV266" s="113"/>
      <c r="AW266" s="113"/>
      <c r="AX266" s="113"/>
      <c r="AY266" s="113"/>
      <c r="AZ266" s="113"/>
      <c r="BA266" s="115"/>
      <c r="BB266" s="115"/>
      <c r="BC266" s="115"/>
      <c r="BD266" s="125"/>
      <c r="BE266" s="110"/>
      <c r="BF266" s="126"/>
      <c r="BG266" s="127"/>
      <c r="BH266" s="194"/>
      <c r="BI266" s="110"/>
      <c r="BJ266" s="4"/>
    </row>
    <row r="267" s="71" customFormat="true" ht="24" hidden="false" customHeight="true" outlineLevel="0" collapsed="false">
      <c r="A267" s="195"/>
      <c r="B267" s="196"/>
      <c r="C267" s="196"/>
      <c r="D267" s="197"/>
      <c r="E267" s="122"/>
      <c r="F267" s="113"/>
      <c r="G267" s="123"/>
      <c r="H267" s="201"/>
      <c r="I267" s="112"/>
      <c r="J267" s="113"/>
      <c r="K267" s="113"/>
      <c r="L267" s="113"/>
      <c r="M267" s="113"/>
      <c r="N267" s="115"/>
      <c r="O267" s="130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9"/>
      <c r="AG267" s="199"/>
      <c r="AH267" s="198"/>
      <c r="AI267" s="121"/>
      <c r="AJ267" s="198"/>
      <c r="AK267" s="198"/>
      <c r="AL267" s="200"/>
      <c r="AM267" s="122"/>
      <c r="AN267" s="113"/>
      <c r="AO267" s="113"/>
      <c r="AP267" s="123"/>
      <c r="AQ267" s="112"/>
      <c r="AR267" s="121"/>
      <c r="AS267" s="113"/>
      <c r="AT267" s="113"/>
      <c r="AU267" s="113"/>
      <c r="AV267" s="113"/>
      <c r="AW267" s="113"/>
      <c r="AX267" s="113"/>
      <c r="AY267" s="113"/>
      <c r="AZ267" s="113"/>
      <c r="BA267" s="115"/>
      <c r="BB267" s="115"/>
      <c r="BC267" s="115"/>
      <c r="BD267" s="125"/>
      <c r="BE267" s="110"/>
      <c r="BF267" s="126"/>
      <c r="BG267" s="127"/>
      <c r="BH267" s="194"/>
      <c r="BI267" s="110"/>
      <c r="BJ267" s="4"/>
    </row>
    <row r="268" s="71" customFormat="true" ht="24" hidden="false" customHeight="true" outlineLevel="0" collapsed="false">
      <c r="A268" s="195"/>
      <c r="B268" s="196"/>
      <c r="C268" s="196"/>
      <c r="D268" s="197"/>
      <c r="E268" s="122"/>
      <c r="F268" s="113"/>
      <c r="G268" s="123"/>
      <c r="H268" s="201"/>
      <c r="I268" s="112"/>
      <c r="J268" s="113"/>
      <c r="K268" s="113"/>
      <c r="L268" s="113"/>
      <c r="M268" s="113"/>
      <c r="N268" s="115"/>
      <c r="O268" s="130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9"/>
      <c r="AG268" s="199"/>
      <c r="AH268" s="198"/>
      <c r="AI268" s="121"/>
      <c r="AJ268" s="198"/>
      <c r="AK268" s="198"/>
      <c r="AL268" s="200"/>
      <c r="AM268" s="122"/>
      <c r="AN268" s="113"/>
      <c r="AO268" s="113"/>
      <c r="AP268" s="123"/>
      <c r="AQ268" s="112"/>
      <c r="AR268" s="121"/>
      <c r="AS268" s="113"/>
      <c r="AT268" s="113"/>
      <c r="AU268" s="113"/>
      <c r="AV268" s="113"/>
      <c r="AW268" s="113"/>
      <c r="AX268" s="113"/>
      <c r="AY268" s="113"/>
      <c r="AZ268" s="113"/>
      <c r="BA268" s="115"/>
      <c r="BB268" s="115"/>
      <c r="BC268" s="115"/>
      <c r="BD268" s="108"/>
      <c r="BE268" s="110"/>
      <c r="BF268" s="126"/>
      <c r="BG268" s="127"/>
      <c r="BH268" s="194"/>
      <c r="BI268" s="110"/>
      <c r="BJ268" s="4"/>
    </row>
    <row r="269" s="71" customFormat="true" ht="24" hidden="false" customHeight="true" outlineLevel="0" collapsed="false">
      <c r="A269" s="195"/>
      <c r="B269" s="196"/>
      <c r="C269" s="196"/>
      <c r="D269" s="197"/>
      <c r="E269" s="122"/>
      <c r="F269" s="113"/>
      <c r="G269" s="123"/>
      <c r="H269" s="201"/>
      <c r="I269" s="112"/>
      <c r="J269" s="113"/>
      <c r="K269" s="113"/>
      <c r="L269" s="113"/>
      <c r="M269" s="113"/>
      <c r="N269" s="115"/>
      <c r="O269" s="130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9"/>
      <c r="AG269" s="199"/>
      <c r="AH269" s="198"/>
      <c r="AI269" s="121"/>
      <c r="AJ269" s="198"/>
      <c r="AK269" s="198"/>
      <c r="AL269" s="200"/>
      <c r="AM269" s="122"/>
      <c r="AN269" s="113"/>
      <c r="AO269" s="113"/>
      <c r="AP269" s="123"/>
      <c r="AQ269" s="112"/>
      <c r="AR269" s="121"/>
      <c r="AS269" s="113"/>
      <c r="AT269" s="113"/>
      <c r="AU269" s="113"/>
      <c r="AV269" s="113"/>
      <c r="AW269" s="113"/>
      <c r="AX269" s="113"/>
      <c r="AY269" s="113"/>
      <c r="AZ269" s="113"/>
      <c r="BA269" s="115"/>
      <c r="BB269" s="115"/>
      <c r="BC269" s="115"/>
      <c r="BD269" s="108"/>
      <c r="BE269" s="110"/>
      <c r="BF269" s="126"/>
      <c r="BG269" s="127"/>
      <c r="BH269" s="194"/>
      <c r="BI269" s="110"/>
      <c r="BJ269" s="4"/>
    </row>
    <row r="270" s="71" customFormat="true" ht="24" hidden="false" customHeight="true" outlineLevel="0" collapsed="false">
      <c r="A270" s="195"/>
      <c r="B270" s="196"/>
      <c r="C270" s="196"/>
      <c r="D270" s="197"/>
      <c r="E270" s="122"/>
      <c r="F270" s="113"/>
      <c r="G270" s="123"/>
      <c r="H270" s="201"/>
      <c r="I270" s="112"/>
      <c r="J270" s="113"/>
      <c r="K270" s="113"/>
      <c r="L270" s="113"/>
      <c r="M270" s="113"/>
      <c r="N270" s="115"/>
      <c r="O270" s="130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9"/>
      <c r="AG270" s="199"/>
      <c r="AH270" s="198"/>
      <c r="AI270" s="121"/>
      <c r="AJ270" s="198"/>
      <c r="AK270" s="198"/>
      <c r="AL270" s="200"/>
      <c r="AM270" s="122"/>
      <c r="AN270" s="113"/>
      <c r="AO270" s="113"/>
      <c r="AP270" s="123"/>
      <c r="AQ270" s="112"/>
      <c r="AR270" s="121"/>
      <c r="AS270" s="113"/>
      <c r="AT270" s="113"/>
      <c r="AU270" s="113"/>
      <c r="AV270" s="113"/>
      <c r="AW270" s="113"/>
      <c r="AX270" s="113"/>
      <c r="AY270" s="113"/>
      <c r="AZ270" s="113"/>
      <c r="BA270" s="115"/>
      <c r="BB270" s="115"/>
      <c r="BC270" s="115"/>
      <c r="BD270" s="108"/>
      <c r="BE270" s="110"/>
      <c r="BF270" s="126"/>
      <c r="BG270" s="127"/>
      <c r="BH270" s="194"/>
      <c r="BI270" s="110"/>
      <c r="BJ270" s="4"/>
    </row>
    <row r="271" s="71" customFormat="true" ht="24" hidden="false" customHeight="true" outlineLevel="0" collapsed="false">
      <c r="A271" s="195"/>
      <c r="B271" s="196"/>
      <c r="C271" s="196"/>
      <c r="D271" s="197"/>
      <c r="E271" s="122"/>
      <c r="F271" s="113"/>
      <c r="G271" s="123"/>
      <c r="H271" s="201"/>
      <c r="I271" s="112"/>
      <c r="J271" s="113"/>
      <c r="K271" s="113"/>
      <c r="L271" s="113"/>
      <c r="M271" s="113"/>
      <c r="N271" s="115"/>
      <c r="O271" s="130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9"/>
      <c r="AG271" s="199"/>
      <c r="AH271" s="198"/>
      <c r="AI271" s="121"/>
      <c r="AJ271" s="198"/>
      <c r="AK271" s="198"/>
      <c r="AL271" s="200"/>
      <c r="AM271" s="122"/>
      <c r="AN271" s="113"/>
      <c r="AO271" s="113"/>
      <c r="AP271" s="123"/>
      <c r="AQ271" s="112"/>
      <c r="AR271" s="121"/>
      <c r="AS271" s="113"/>
      <c r="AT271" s="113"/>
      <c r="AU271" s="113"/>
      <c r="AV271" s="113"/>
      <c r="AW271" s="113"/>
      <c r="AX271" s="113"/>
      <c r="AY271" s="113"/>
      <c r="AZ271" s="113"/>
      <c r="BA271" s="115"/>
      <c r="BB271" s="115"/>
      <c r="BC271" s="115"/>
      <c r="BD271" s="108"/>
      <c r="BE271" s="110"/>
      <c r="BF271" s="126"/>
      <c r="BG271" s="127"/>
      <c r="BH271" s="194"/>
      <c r="BI271" s="110"/>
      <c r="BJ271" s="4"/>
    </row>
    <row r="272" s="71" customFormat="true" ht="24" hidden="false" customHeight="true" outlineLevel="0" collapsed="false">
      <c r="A272" s="195"/>
      <c r="B272" s="196"/>
      <c r="C272" s="196"/>
      <c r="D272" s="197"/>
      <c r="E272" s="122"/>
      <c r="F272" s="113"/>
      <c r="G272" s="123"/>
      <c r="H272" s="201"/>
      <c r="I272" s="112"/>
      <c r="J272" s="113"/>
      <c r="K272" s="113"/>
      <c r="L272" s="113"/>
      <c r="M272" s="113"/>
      <c r="N272" s="115"/>
      <c r="O272" s="130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9"/>
      <c r="AG272" s="199"/>
      <c r="AH272" s="198"/>
      <c r="AI272" s="121"/>
      <c r="AJ272" s="198"/>
      <c r="AK272" s="198"/>
      <c r="AL272" s="200"/>
      <c r="AM272" s="122"/>
      <c r="AN272" s="113"/>
      <c r="AO272" s="113"/>
      <c r="AP272" s="123"/>
      <c r="AQ272" s="112"/>
      <c r="AR272" s="121"/>
      <c r="AS272" s="113"/>
      <c r="AT272" s="113"/>
      <c r="AU272" s="113"/>
      <c r="AV272" s="113"/>
      <c r="AW272" s="113"/>
      <c r="AX272" s="113"/>
      <c r="AY272" s="113"/>
      <c r="AZ272" s="113"/>
      <c r="BA272" s="115"/>
      <c r="BB272" s="115"/>
      <c r="BC272" s="115"/>
      <c r="BD272" s="108"/>
      <c r="BE272" s="110"/>
      <c r="BF272" s="126"/>
      <c r="BG272" s="127"/>
      <c r="BH272" s="194"/>
      <c r="BI272" s="110"/>
      <c r="BJ272" s="4"/>
    </row>
    <row r="273" s="71" customFormat="true" ht="24" hidden="false" customHeight="true" outlineLevel="0" collapsed="false">
      <c r="A273" s="195"/>
      <c r="B273" s="196"/>
      <c r="C273" s="196"/>
      <c r="D273" s="197"/>
      <c r="E273" s="122"/>
      <c r="F273" s="113"/>
      <c r="G273" s="123"/>
      <c r="H273" s="201"/>
      <c r="I273" s="112"/>
      <c r="J273" s="113"/>
      <c r="K273" s="113"/>
      <c r="L273" s="113"/>
      <c r="M273" s="113"/>
      <c r="N273" s="115"/>
      <c r="O273" s="130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9"/>
      <c r="AG273" s="199"/>
      <c r="AH273" s="198"/>
      <c r="AI273" s="121"/>
      <c r="AJ273" s="198"/>
      <c r="AK273" s="198"/>
      <c r="AL273" s="200"/>
      <c r="AM273" s="122"/>
      <c r="AN273" s="113"/>
      <c r="AO273" s="113"/>
      <c r="AP273" s="123"/>
      <c r="AQ273" s="112"/>
      <c r="AR273" s="121"/>
      <c r="AS273" s="113"/>
      <c r="AT273" s="113"/>
      <c r="AU273" s="113"/>
      <c r="AV273" s="113"/>
      <c r="AW273" s="113"/>
      <c r="AX273" s="113"/>
      <c r="AY273" s="113"/>
      <c r="AZ273" s="113"/>
      <c r="BA273" s="115"/>
      <c r="BB273" s="115"/>
      <c r="BC273" s="115"/>
      <c r="BD273" s="108"/>
      <c r="BE273" s="110"/>
      <c r="BF273" s="126"/>
      <c r="BG273" s="127"/>
      <c r="BH273" s="194"/>
      <c r="BI273" s="110"/>
      <c r="BJ273" s="4"/>
    </row>
    <row r="274" s="71" customFormat="true" ht="24" hidden="false" customHeight="true" outlineLevel="0" collapsed="false">
      <c r="A274" s="195"/>
      <c r="B274" s="196"/>
      <c r="C274" s="196"/>
      <c r="D274" s="197"/>
      <c r="E274" s="122"/>
      <c r="F274" s="113"/>
      <c r="G274" s="123"/>
      <c r="H274" s="201"/>
      <c r="I274" s="112"/>
      <c r="J274" s="113"/>
      <c r="K274" s="113"/>
      <c r="L274" s="113"/>
      <c r="M274" s="113"/>
      <c r="N274" s="115"/>
      <c r="O274" s="130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9"/>
      <c r="AG274" s="199"/>
      <c r="AH274" s="198"/>
      <c r="AI274" s="121"/>
      <c r="AJ274" s="198"/>
      <c r="AK274" s="198"/>
      <c r="AL274" s="200"/>
      <c r="AM274" s="122"/>
      <c r="AN274" s="113"/>
      <c r="AO274" s="113"/>
      <c r="AP274" s="123"/>
      <c r="AQ274" s="112"/>
      <c r="AR274" s="121"/>
      <c r="AS274" s="113"/>
      <c r="AT274" s="113"/>
      <c r="AU274" s="113"/>
      <c r="AV274" s="113"/>
      <c r="AW274" s="113"/>
      <c r="AX274" s="113"/>
      <c r="AY274" s="113"/>
      <c r="AZ274" s="113"/>
      <c r="BA274" s="115"/>
      <c r="BB274" s="115"/>
      <c r="BC274" s="115"/>
      <c r="BD274" s="108"/>
      <c r="BE274" s="110"/>
      <c r="BF274" s="126"/>
      <c r="BG274" s="127"/>
      <c r="BH274" s="194"/>
      <c r="BI274" s="110"/>
      <c r="BJ274" s="4"/>
    </row>
    <row r="275" s="71" customFormat="true" ht="24" hidden="false" customHeight="true" outlineLevel="0" collapsed="false">
      <c r="A275" s="195"/>
      <c r="B275" s="196"/>
      <c r="C275" s="196"/>
      <c r="D275" s="197"/>
      <c r="E275" s="122"/>
      <c r="F275" s="113"/>
      <c r="G275" s="123"/>
      <c r="H275" s="201"/>
      <c r="I275" s="112"/>
      <c r="J275" s="113"/>
      <c r="K275" s="113"/>
      <c r="L275" s="113"/>
      <c r="M275" s="113"/>
      <c r="N275" s="115"/>
      <c r="O275" s="130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9"/>
      <c r="AG275" s="199"/>
      <c r="AH275" s="198"/>
      <c r="AI275" s="121"/>
      <c r="AJ275" s="198"/>
      <c r="AK275" s="198"/>
      <c r="AL275" s="200"/>
      <c r="AM275" s="122"/>
      <c r="AN275" s="113"/>
      <c r="AO275" s="113"/>
      <c r="AP275" s="123"/>
      <c r="AQ275" s="112"/>
      <c r="AR275" s="121"/>
      <c r="AS275" s="113"/>
      <c r="AT275" s="113"/>
      <c r="AU275" s="113"/>
      <c r="AV275" s="113"/>
      <c r="AW275" s="113"/>
      <c r="AX275" s="113"/>
      <c r="AY275" s="113"/>
      <c r="AZ275" s="113"/>
      <c r="BA275" s="115"/>
      <c r="BB275" s="115"/>
      <c r="BC275" s="115"/>
      <c r="BD275" s="108"/>
      <c r="BE275" s="110"/>
      <c r="BF275" s="126"/>
      <c r="BG275" s="127"/>
      <c r="BH275" s="194"/>
      <c r="BI275" s="110"/>
      <c r="BJ275" s="4"/>
    </row>
    <row r="276" s="71" customFormat="true" ht="24" hidden="false" customHeight="true" outlineLevel="0" collapsed="false">
      <c r="A276" s="195"/>
      <c r="B276" s="196"/>
      <c r="C276" s="196"/>
      <c r="D276" s="197"/>
      <c r="E276" s="122"/>
      <c r="F276" s="113"/>
      <c r="G276" s="123"/>
      <c r="H276" s="201"/>
      <c r="I276" s="112"/>
      <c r="J276" s="113"/>
      <c r="K276" s="113"/>
      <c r="L276" s="113"/>
      <c r="M276" s="113"/>
      <c r="N276" s="115"/>
      <c r="O276" s="130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9"/>
      <c r="AG276" s="199"/>
      <c r="AH276" s="198"/>
      <c r="AI276" s="121"/>
      <c r="AJ276" s="198"/>
      <c r="AK276" s="198"/>
      <c r="AL276" s="200"/>
      <c r="AM276" s="122"/>
      <c r="AN276" s="113"/>
      <c r="AO276" s="113"/>
      <c r="AP276" s="123"/>
      <c r="AQ276" s="112"/>
      <c r="AR276" s="121"/>
      <c r="AS276" s="113"/>
      <c r="AT276" s="113"/>
      <c r="AU276" s="113"/>
      <c r="AV276" s="113"/>
      <c r="AW276" s="113"/>
      <c r="AX276" s="113"/>
      <c r="AY276" s="113"/>
      <c r="AZ276" s="113"/>
      <c r="BA276" s="115"/>
      <c r="BB276" s="115"/>
      <c r="BC276" s="115"/>
      <c r="BD276" s="108"/>
      <c r="BE276" s="110"/>
      <c r="BF276" s="126"/>
      <c r="BG276" s="127"/>
      <c r="BH276" s="194"/>
      <c r="BI276" s="110"/>
      <c r="BJ276" s="4"/>
    </row>
    <row r="277" s="71" customFormat="true" ht="24" hidden="false" customHeight="true" outlineLevel="0" collapsed="false">
      <c r="A277" s="195"/>
      <c r="B277" s="196"/>
      <c r="C277" s="196"/>
      <c r="D277" s="197"/>
      <c r="E277" s="122"/>
      <c r="F277" s="113"/>
      <c r="G277" s="123"/>
      <c r="H277" s="201"/>
      <c r="I277" s="112"/>
      <c r="J277" s="113"/>
      <c r="K277" s="113"/>
      <c r="L277" s="113"/>
      <c r="M277" s="113"/>
      <c r="N277" s="115"/>
      <c r="O277" s="130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9"/>
      <c r="AG277" s="199"/>
      <c r="AH277" s="198"/>
      <c r="AI277" s="121"/>
      <c r="AJ277" s="198"/>
      <c r="AK277" s="198"/>
      <c r="AL277" s="200"/>
      <c r="AM277" s="122"/>
      <c r="AN277" s="113"/>
      <c r="AO277" s="113"/>
      <c r="AP277" s="123"/>
      <c r="AQ277" s="112"/>
      <c r="AR277" s="121"/>
      <c r="AS277" s="113"/>
      <c r="AT277" s="113"/>
      <c r="AU277" s="113"/>
      <c r="AV277" s="113"/>
      <c r="AW277" s="113"/>
      <c r="AX277" s="113"/>
      <c r="AY277" s="113"/>
      <c r="AZ277" s="113"/>
      <c r="BA277" s="115"/>
      <c r="BB277" s="115"/>
      <c r="BC277" s="115"/>
      <c r="BD277" s="108"/>
      <c r="BE277" s="110"/>
      <c r="BF277" s="126"/>
      <c r="BG277" s="127"/>
      <c r="BH277" s="194"/>
      <c r="BI277" s="110"/>
      <c r="BJ277" s="4"/>
    </row>
    <row r="278" s="71" customFormat="true" ht="24" hidden="false" customHeight="true" outlineLevel="0" collapsed="false">
      <c r="A278" s="195"/>
      <c r="B278" s="196"/>
      <c r="C278" s="196"/>
      <c r="D278" s="197"/>
      <c r="E278" s="122"/>
      <c r="F278" s="113"/>
      <c r="G278" s="123"/>
      <c r="H278" s="201"/>
      <c r="I278" s="112"/>
      <c r="J278" s="113"/>
      <c r="K278" s="113"/>
      <c r="L278" s="113"/>
      <c r="M278" s="113"/>
      <c r="N278" s="115"/>
      <c r="O278" s="130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9"/>
      <c r="AG278" s="199"/>
      <c r="AH278" s="198"/>
      <c r="AI278" s="121"/>
      <c r="AJ278" s="198"/>
      <c r="AK278" s="198"/>
      <c r="AL278" s="200"/>
      <c r="AM278" s="122"/>
      <c r="AN278" s="113"/>
      <c r="AO278" s="113"/>
      <c r="AP278" s="123"/>
      <c r="AQ278" s="112"/>
      <c r="AR278" s="121"/>
      <c r="AS278" s="113"/>
      <c r="AT278" s="113"/>
      <c r="AU278" s="113"/>
      <c r="AV278" s="113"/>
      <c r="AW278" s="113"/>
      <c r="AX278" s="113"/>
      <c r="AY278" s="113"/>
      <c r="AZ278" s="113"/>
      <c r="BA278" s="115"/>
      <c r="BB278" s="115"/>
      <c r="BC278" s="115"/>
      <c r="BD278" s="108"/>
      <c r="BE278" s="110"/>
      <c r="BF278" s="126"/>
      <c r="BG278" s="127"/>
      <c r="BH278" s="194"/>
      <c r="BI278" s="110"/>
      <c r="BJ278" s="4"/>
    </row>
    <row r="279" s="71" customFormat="true" ht="24" hidden="false" customHeight="true" outlineLevel="0" collapsed="false">
      <c r="A279" s="195"/>
      <c r="B279" s="196"/>
      <c r="C279" s="196"/>
      <c r="D279" s="197"/>
      <c r="E279" s="122"/>
      <c r="F279" s="113"/>
      <c r="G279" s="123"/>
      <c r="H279" s="201"/>
      <c r="I279" s="112"/>
      <c r="J279" s="113"/>
      <c r="K279" s="113"/>
      <c r="L279" s="113"/>
      <c r="M279" s="113"/>
      <c r="N279" s="115"/>
      <c r="O279" s="130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9"/>
      <c r="AG279" s="199"/>
      <c r="AH279" s="198"/>
      <c r="AI279" s="121"/>
      <c r="AJ279" s="198"/>
      <c r="AK279" s="198"/>
      <c r="AL279" s="200"/>
      <c r="AM279" s="122"/>
      <c r="AN279" s="113"/>
      <c r="AO279" s="113"/>
      <c r="AP279" s="123"/>
      <c r="AQ279" s="112"/>
      <c r="AR279" s="121"/>
      <c r="AS279" s="113"/>
      <c r="AT279" s="113"/>
      <c r="AU279" s="113"/>
      <c r="AV279" s="113"/>
      <c r="AW279" s="113"/>
      <c r="AX279" s="113"/>
      <c r="AY279" s="113"/>
      <c r="AZ279" s="113"/>
      <c r="BA279" s="115"/>
      <c r="BB279" s="115"/>
      <c r="BC279" s="115"/>
      <c r="BD279" s="108"/>
      <c r="BE279" s="110"/>
      <c r="BF279" s="126"/>
      <c r="BG279" s="127"/>
      <c r="BH279" s="194"/>
      <c r="BI279" s="110"/>
      <c r="BJ279" s="4"/>
    </row>
    <row r="280" s="71" customFormat="true" ht="24" hidden="false" customHeight="true" outlineLevel="0" collapsed="false">
      <c r="A280" s="195"/>
      <c r="B280" s="196"/>
      <c r="C280" s="196"/>
      <c r="D280" s="197"/>
      <c r="E280" s="122"/>
      <c r="F280" s="113"/>
      <c r="G280" s="123"/>
      <c r="H280" s="201"/>
      <c r="I280" s="112"/>
      <c r="J280" s="113"/>
      <c r="K280" s="113"/>
      <c r="L280" s="113"/>
      <c r="M280" s="113"/>
      <c r="N280" s="115"/>
      <c r="O280" s="130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9"/>
      <c r="AG280" s="199"/>
      <c r="AH280" s="198"/>
      <c r="AI280" s="121"/>
      <c r="AJ280" s="198"/>
      <c r="AK280" s="198"/>
      <c r="AL280" s="200"/>
      <c r="AM280" s="122"/>
      <c r="AN280" s="113"/>
      <c r="AO280" s="113"/>
      <c r="AP280" s="123"/>
      <c r="AQ280" s="112"/>
      <c r="AR280" s="113"/>
      <c r="AS280" s="113"/>
      <c r="AT280" s="113"/>
      <c r="AU280" s="113"/>
      <c r="AV280" s="113"/>
      <c r="AW280" s="113"/>
      <c r="AX280" s="113"/>
      <c r="AY280" s="113"/>
      <c r="AZ280" s="113"/>
      <c r="BA280" s="115"/>
      <c r="BB280" s="115"/>
      <c r="BC280" s="115"/>
      <c r="BD280" s="108"/>
      <c r="BE280" s="110"/>
      <c r="BF280" s="126"/>
      <c r="BG280" s="127"/>
      <c r="BH280" s="194"/>
      <c r="BI280" s="110"/>
      <c r="BJ280" s="4"/>
    </row>
    <row r="281" s="71" customFormat="true" ht="24" hidden="false" customHeight="true" outlineLevel="0" collapsed="false">
      <c r="A281" s="195"/>
      <c r="B281" s="196"/>
      <c r="C281" s="196"/>
      <c r="D281" s="197"/>
      <c r="E281" s="122"/>
      <c r="F281" s="113"/>
      <c r="G281" s="123"/>
      <c r="H281" s="201"/>
      <c r="I281" s="112"/>
      <c r="J281" s="113"/>
      <c r="K281" s="113"/>
      <c r="L281" s="113"/>
      <c r="M281" s="113"/>
      <c r="N281" s="115"/>
      <c r="O281" s="130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9"/>
      <c r="AG281" s="199"/>
      <c r="AH281" s="198"/>
      <c r="AI281" s="121"/>
      <c r="AJ281" s="198"/>
      <c r="AK281" s="198"/>
      <c r="AL281" s="200"/>
      <c r="AM281" s="122"/>
      <c r="AN281" s="113"/>
      <c r="AO281" s="113"/>
      <c r="AP281" s="123"/>
      <c r="AQ281" s="112"/>
      <c r="AR281" s="113"/>
      <c r="AS281" s="113"/>
      <c r="AT281" s="113"/>
      <c r="AU281" s="113"/>
      <c r="AV281" s="113"/>
      <c r="AW281" s="113"/>
      <c r="AX281" s="113"/>
      <c r="AY281" s="113"/>
      <c r="AZ281" s="113"/>
      <c r="BA281" s="115"/>
      <c r="BB281" s="115"/>
      <c r="BC281" s="115"/>
      <c r="BD281" s="108"/>
      <c r="BE281" s="110"/>
      <c r="BF281" s="126"/>
      <c r="BG281" s="127"/>
      <c r="BH281" s="194"/>
      <c r="BI281" s="110"/>
      <c r="BJ281" s="4"/>
    </row>
    <row r="282" s="71" customFormat="true" ht="24" hidden="false" customHeight="true" outlineLevel="0" collapsed="false">
      <c r="A282" s="195"/>
      <c r="B282" s="196"/>
      <c r="C282" s="196"/>
      <c r="D282" s="197"/>
      <c r="E282" s="122"/>
      <c r="F282" s="113"/>
      <c r="G282" s="123"/>
      <c r="H282" s="201"/>
      <c r="I282" s="112"/>
      <c r="J282" s="113"/>
      <c r="K282" s="113"/>
      <c r="L282" s="113"/>
      <c r="M282" s="113"/>
      <c r="N282" s="115"/>
      <c r="O282" s="130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9"/>
      <c r="AG282" s="199"/>
      <c r="AH282" s="198"/>
      <c r="AI282" s="121"/>
      <c r="AJ282" s="198"/>
      <c r="AK282" s="198"/>
      <c r="AL282" s="200"/>
      <c r="AM282" s="122"/>
      <c r="AN282" s="113"/>
      <c r="AO282" s="113"/>
      <c r="AP282" s="123"/>
      <c r="AQ282" s="112"/>
      <c r="AR282" s="113"/>
      <c r="AS282" s="113"/>
      <c r="AT282" s="113"/>
      <c r="AU282" s="113"/>
      <c r="AV282" s="113"/>
      <c r="AW282" s="113"/>
      <c r="AX282" s="113"/>
      <c r="AY282" s="113"/>
      <c r="AZ282" s="113"/>
      <c r="BA282" s="115"/>
      <c r="BB282" s="115"/>
      <c r="BC282" s="115"/>
      <c r="BD282" s="108"/>
      <c r="BE282" s="110"/>
      <c r="BF282" s="126"/>
      <c r="BG282" s="127"/>
      <c r="BH282" s="194"/>
      <c r="BI282" s="110"/>
      <c r="BJ282" s="4"/>
    </row>
    <row r="283" s="71" customFormat="true" ht="24" hidden="false" customHeight="true" outlineLevel="0" collapsed="false">
      <c r="A283" s="195"/>
      <c r="B283" s="196"/>
      <c r="C283" s="196"/>
      <c r="D283" s="197"/>
      <c r="E283" s="122"/>
      <c r="F283" s="113"/>
      <c r="G283" s="123"/>
      <c r="H283" s="201"/>
      <c r="I283" s="112"/>
      <c r="J283" s="113"/>
      <c r="K283" s="113"/>
      <c r="L283" s="113"/>
      <c r="M283" s="113"/>
      <c r="N283" s="115"/>
      <c r="O283" s="130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9"/>
      <c r="AG283" s="199"/>
      <c r="AH283" s="198"/>
      <c r="AI283" s="121"/>
      <c r="AJ283" s="198"/>
      <c r="AK283" s="198"/>
      <c r="AL283" s="200"/>
      <c r="AM283" s="122"/>
      <c r="AN283" s="113"/>
      <c r="AO283" s="113"/>
      <c r="AP283" s="123"/>
      <c r="AQ283" s="112"/>
      <c r="AR283" s="113"/>
      <c r="AS283" s="113"/>
      <c r="AT283" s="113"/>
      <c r="AU283" s="113"/>
      <c r="AV283" s="113"/>
      <c r="AW283" s="113"/>
      <c r="AX283" s="113"/>
      <c r="AY283" s="113"/>
      <c r="AZ283" s="113"/>
      <c r="BA283" s="115"/>
      <c r="BB283" s="115"/>
      <c r="BC283" s="115"/>
      <c r="BD283" s="108"/>
      <c r="BE283" s="110"/>
      <c r="BF283" s="126"/>
      <c r="BG283" s="127"/>
      <c r="BH283" s="194"/>
      <c r="BI283" s="110"/>
      <c r="BJ283" s="4"/>
    </row>
    <row r="284" s="71" customFormat="true" ht="24" hidden="false" customHeight="true" outlineLevel="0" collapsed="false">
      <c r="A284" s="195"/>
      <c r="B284" s="196"/>
      <c r="C284" s="196"/>
      <c r="D284" s="197"/>
      <c r="E284" s="122"/>
      <c r="F284" s="113"/>
      <c r="G284" s="123"/>
      <c r="H284" s="201"/>
      <c r="I284" s="112"/>
      <c r="J284" s="113"/>
      <c r="K284" s="113"/>
      <c r="L284" s="113"/>
      <c r="M284" s="113"/>
      <c r="N284" s="115"/>
      <c r="O284" s="130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9"/>
      <c r="AG284" s="199"/>
      <c r="AH284" s="198"/>
      <c r="AI284" s="121"/>
      <c r="AJ284" s="198"/>
      <c r="AK284" s="198"/>
      <c r="AL284" s="200"/>
      <c r="AM284" s="122"/>
      <c r="AN284" s="113"/>
      <c r="AO284" s="113"/>
      <c r="AP284" s="123"/>
      <c r="AQ284" s="112"/>
      <c r="AR284" s="113"/>
      <c r="AS284" s="113"/>
      <c r="AT284" s="113"/>
      <c r="AU284" s="113"/>
      <c r="AV284" s="113"/>
      <c r="AW284" s="113"/>
      <c r="AX284" s="113"/>
      <c r="AY284" s="113"/>
      <c r="AZ284" s="113"/>
      <c r="BA284" s="115"/>
      <c r="BB284" s="115"/>
      <c r="BC284" s="115"/>
      <c r="BD284" s="108"/>
      <c r="BE284" s="110"/>
      <c r="BF284" s="126"/>
      <c r="BG284" s="127"/>
      <c r="BH284" s="194"/>
      <c r="BI284" s="110"/>
      <c r="BJ284" s="4"/>
    </row>
    <row r="285" s="71" customFormat="true" ht="24" hidden="false" customHeight="true" outlineLevel="0" collapsed="false">
      <c r="A285" s="195"/>
      <c r="B285" s="196"/>
      <c r="C285" s="196"/>
      <c r="D285" s="197"/>
      <c r="E285" s="122"/>
      <c r="F285" s="113"/>
      <c r="G285" s="123"/>
      <c r="H285" s="201"/>
      <c r="I285" s="112"/>
      <c r="J285" s="113"/>
      <c r="K285" s="113"/>
      <c r="L285" s="113"/>
      <c r="M285" s="113"/>
      <c r="N285" s="115"/>
      <c r="O285" s="130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9"/>
      <c r="AG285" s="199"/>
      <c r="AH285" s="198"/>
      <c r="AI285" s="121"/>
      <c r="AJ285" s="198"/>
      <c r="AK285" s="198"/>
      <c r="AL285" s="200"/>
      <c r="AM285" s="122"/>
      <c r="AN285" s="113"/>
      <c r="AO285" s="113"/>
      <c r="AP285" s="123"/>
      <c r="AQ285" s="112"/>
      <c r="AR285" s="113"/>
      <c r="AS285" s="113"/>
      <c r="AT285" s="113"/>
      <c r="AU285" s="113"/>
      <c r="AV285" s="113"/>
      <c r="AW285" s="113"/>
      <c r="AX285" s="113"/>
      <c r="AY285" s="113"/>
      <c r="AZ285" s="113"/>
      <c r="BA285" s="115"/>
      <c r="BB285" s="115"/>
      <c r="BC285" s="115"/>
      <c r="BD285" s="108"/>
      <c r="BE285" s="110"/>
      <c r="BF285" s="126"/>
      <c r="BG285" s="127"/>
      <c r="BH285" s="194"/>
      <c r="BI285" s="110"/>
      <c r="BJ285" s="4"/>
    </row>
    <row r="286" s="71" customFormat="true" ht="24" hidden="false" customHeight="true" outlineLevel="0" collapsed="false">
      <c r="A286" s="195"/>
      <c r="B286" s="196"/>
      <c r="C286" s="196"/>
      <c r="D286" s="197"/>
      <c r="E286" s="122"/>
      <c r="F286" s="113"/>
      <c r="G286" s="123"/>
      <c r="H286" s="201"/>
      <c r="I286" s="112"/>
      <c r="J286" s="113"/>
      <c r="K286" s="113"/>
      <c r="L286" s="113"/>
      <c r="M286" s="113"/>
      <c r="N286" s="115"/>
      <c r="O286" s="130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9"/>
      <c r="AG286" s="199"/>
      <c r="AH286" s="198"/>
      <c r="AI286" s="121"/>
      <c r="AJ286" s="198"/>
      <c r="AK286" s="198"/>
      <c r="AL286" s="200"/>
      <c r="AM286" s="122"/>
      <c r="AN286" s="113"/>
      <c r="AO286" s="113"/>
      <c r="AP286" s="123"/>
      <c r="AQ286" s="112"/>
      <c r="AR286" s="113"/>
      <c r="AS286" s="113"/>
      <c r="AT286" s="113"/>
      <c r="AU286" s="113"/>
      <c r="AV286" s="113"/>
      <c r="AW286" s="113"/>
      <c r="AX286" s="113"/>
      <c r="AY286" s="113"/>
      <c r="AZ286" s="113"/>
      <c r="BA286" s="115"/>
      <c r="BB286" s="115"/>
      <c r="BC286" s="115"/>
      <c r="BD286" s="108"/>
      <c r="BE286" s="110"/>
      <c r="BF286" s="126"/>
      <c r="BG286" s="127"/>
      <c r="BH286" s="194"/>
      <c r="BI286" s="110"/>
      <c r="BJ286" s="4"/>
    </row>
    <row r="287" s="71" customFormat="true" ht="24" hidden="false" customHeight="true" outlineLevel="0" collapsed="false">
      <c r="A287" s="195"/>
      <c r="B287" s="196"/>
      <c r="C287" s="196"/>
      <c r="D287" s="197"/>
      <c r="E287" s="122"/>
      <c r="F287" s="113"/>
      <c r="G287" s="123"/>
      <c r="H287" s="201"/>
      <c r="I287" s="112"/>
      <c r="J287" s="113"/>
      <c r="K287" s="113"/>
      <c r="L287" s="113"/>
      <c r="M287" s="113"/>
      <c r="N287" s="115"/>
      <c r="O287" s="130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9"/>
      <c r="AG287" s="199"/>
      <c r="AH287" s="198"/>
      <c r="AI287" s="121"/>
      <c r="AJ287" s="198"/>
      <c r="AK287" s="198"/>
      <c r="AL287" s="200"/>
      <c r="AM287" s="122"/>
      <c r="AN287" s="113"/>
      <c r="AO287" s="113"/>
      <c r="AP287" s="123"/>
      <c r="AQ287" s="112"/>
      <c r="AR287" s="113"/>
      <c r="AS287" s="113"/>
      <c r="AT287" s="113"/>
      <c r="AU287" s="113"/>
      <c r="AV287" s="113"/>
      <c r="AW287" s="113"/>
      <c r="AX287" s="113"/>
      <c r="AY287" s="113"/>
      <c r="AZ287" s="113"/>
      <c r="BA287" s="115"/>
      <c r="BB287" s="115"/>
      <c r="BC287" s="115"/>
      <c r="BD287" s="108"/>
      <c r="BE287" s="110"/>
      <c r="BF287" s="126"/>
      <c r="BG287" s="127"/>
      <c r="BH287" s="194"/>
      <c r="BI287" s="110"/>
      <c r="BJ287" s="4"/>
    </row>
    <row r="288" s="71" customFormat="true" ht="24" hidden="false" customHeight="true" outlineLevel="0" collapsed="false">
      <c r="A288" s="195"/>
      <c r="B288" s="196"/>
      <c r="C288" s="196"/>
      <c r="D288" s="197"/>
      <c r="E288" s="122"/>
      <c r="F288" s="113"/>
      <c r="G288" s="123"/>
      <c r="H288" s="201"/>
      <c r="I288" s="112"/>
      <c r="J288" s="113"/>
      <c r="K288" s="113"/>
      <c r="L288" s="113"/>
      <c r="M288" s="113"/>
      <c r="N288" s="115"/>
      <c r="O288" s="130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9"/>
      <c r="AG288" s="199"/>
      <c r="AH288" s="198"/>
      <c r="AI288" s="121"/>
      <c r="AJ288" s="198"/>
      <c r="AK288" s="198"/>
      <c r="AL288" s="200"/>
      <c r="AM288" s="122"/>
      <c r="AN288" s="113"/>
      <c r="AO288" s="113"/>
      <c r="AP288" s="123"/>
      <c r="AQ288" s="112"/>
      <c r="AR288" s="113"/>
      <c r="AS288" s="113"/>
      <c r="AT288" s="113"/>
      <c r="AU288" s="113"/>
      <c r="AV288" s="113"/>
      <c r="AW288" s="113"/>
      <c r="AX288" s="113"/>
      <c r="AY288" s="113"/>
      <c r="AZ288" s="113"/>
      <c r="BA288" s="115"/>
      <c r="BB288" s="115"/>
      <c r="BC288" s="115"/>
      <c r="BD288" s="108"/>
      <c r="BE288" s="110"/>
      <c r="BF288" s="126"/>
      <c r="BG288" s="127"/>
      <c r="BH288" s="194"/>
      <c r="BI288" s="110"/>
      <c r="BJ288" s="4"/>
    </row>
    <row r="289" s="71" customFormat="true" ht="24" hidden="false" customHeight="true" outlineLevel="0" collapsed="false">
      <c r="A289" s="195"/>
      <c r="B289" s="196"/>
      <c r="C289" s="196"/>
      <c r="D289" s="197"/>
      <c r="E289" s="122"/>
      <c r="F289" s="113"/>
      <c r="G289" s="123"/>
      <c r="H289" s="201"/>
      <c r="I289" s="112"/>
      <c r="J289" s="113"/>
      <c r="K289" s="113"/>
      <c r="L289" s="113"/>
      <c r="M289" s="113"/>
      <c r="N289" s="115"/>
      <c r="O289" s="130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9"/>
      <c r="AG289" s="199"/>
      <c r="AH289" s="198"/>
      <c r="AI289" s="121"/>
      <c r="AJ289" s="198"/>
      <c r="AK289" s="198"/>
      <c r="AL289" s="200"/>
      <c r="AM289" s="122"/>
      <c r="AN289" s="113"/>
      <c r="AO289" s="113"/>
      <c r="AP289" s="123"/>
      <c r="AQ289" s="112"/>
      <c r="AR289" s="113"/>
      <c r="AS289" s="113"/>
      <c r="AT289" s="113"/>
      <c r="AU289" s="113"/>
      <c r="AV289" s="113"/>
      <c r="AW289" s="113"/>
      <c r="AX289" s="113"/>
      <c r="AY289" s="113"/>
      <c r="AZ289" s="113"/>
      <c r="BA289" s="115"/>
      <c r="BB289" s="115"/>
      <c r="BC289" s="115"/>
      <c r="BD289" s="108"/>
      <c r="BE289" s="110"/>
      <c r="BF289" s="126"/>
      <c r="BG289" s="127"/>
      <c r="BH289" s="194"/>
      <c r="BI289" s="110"/>
      <c r="BJ289" s="4"/>
    </row>
    <row r="290" s="71" customFormat="true" ht="24" hidden="false" customHeight="true" outlineLevel="0" collapsed="false">
      <c r="A290" s="195"/>
      <c r="B290" s="196"/>
      <c r="C290" s="196"/>
      <c r="D290" s="197"/>
      <c r="E290" s="122"/>
      <c r="F290" s="113"/>
      <c r="G290" s="123"/>
      <c r="H290" s="201"/>
      <c r="I290" s="112"/>
      <c r="J290" s="113"/>
      <c r="K290" s="113"/>
      <c r="L290" s="113"/>
      <c r="M290" s="113"/>
      <c r="N290" s="115"/>
      <c r="O290" s="130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9"/>
      <c r="AG290" s="199"/>
      <c r="AH290" s="198"/>
      <c r="AI290" s="121"/>
      <c r="AJ290" s="198"/>
      <c r="AK290" s="198"/>
      <c r="AL290" s="200"/>
      <c r="AM290" s="122"/>
      <c r="AN290" s="113"/>
      <c r="AO290" s="113"/>
      <c r="AP290" s="123"/>
      <c r="AQ290" s="112"/>
      <c r="AR290" s="113"/>
      <c r="AS290" s="113"/>
      <c r="AT290" s="113"/>
      <c r="AU290" s="113"/>
      <c r="AV290" s="113"/>
      <c r="AW290" s="113"/>
      <c r="AX290" s="113"/>
      <c r="AY290" s="113"/>
      <c r="AZ290" s="113"/>
      <c r="BA290" s="115"/>
      <c r="BB290" s="115"/>
      <c r="BC290" s="115"/>
      <c r="BD290" s="108"/>
      <c r="BE290" s="110"/>
      <c r="BF290" s="126"/>
      <c r="BG290" s="127"/>
      <c r="BH290" s="194"/>
      <c r="BI290" s="110"/>
      <c r="BJ290" s="4"/>
    </row>
    <row r="291" s="71" customFormat="true" ht="24" hidden="false" customHeight="true" outlineLevel="0" collapsed="false">
      <c r="A291" s="195"/>
      <c r="B291" s="196"/>
      <c r="C291" s="196"/>
      <c r="D291" s="197"/>
      <c r="E291" s="122"/>
      <c r="F291" s="113"/>
      <c r="G291" s="123"/>
      <c r="H291" s="201"/>
      <c r="I291" s="112"/>
      <c r="J291" s="113"/>
      <c r="K291" s="113"/>
      <c r="L291" s="113"/>
      <c r="M291" s="113"/>
      <c r="N291" s="115"/>
      <c r="O291" s="130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9"/>
      <c r="AG291" s="199"/>
      <c r="AH291" s="198"/>
      <c r="AI291" s="121"/>
      <c r="AJ291" s="198"/>
      <c r="AK291" s="198"/>
      <c r="AL291" s="200"/>
      <c r="AM291" s="122"/>
      <c r="AN291" s="113"/>
      <c r="AO291" s="113"/>
      <c r="AP291" s="123"/>
      <c r="AQ291" s="112"/>
      <c r="AR291" s="113"/>
      <c r="AS291" s="113"/>
      <c r="AT291" s="113"/>
      <c r="AU291" s="113"/>
      <c r="AV291" s="113"/>
      <c r="AW291" s="113"/>
      <c r="AX291" s="113"/>
      <c r="AY291" s="113"/>
      <c r="AZ291" s="113"/>
      <c r="BA291" s="115"/>
      <c r="BB291" s="115"/>
      <c r="BC291" s="115"/>
      <c r="BD291" s="108"/>
      <c r="BE291" s="110"/>
      <c r="BF291" s="126"/>
      <c r="BG291" s="127"/>
      <c r="BH291" s="194"/>
      <c r="BI291" s="110"/>
      <c r="BJ291" s="4"/>
    </row>
    <row r="292" s="71" customFormat="true" ht="24" hidden="false" customHeight="true" outlineLevel="0" collapsed="false">
      <c r="A292" s="195"/>
      <c r="B292" s="196"/>
      <c r="C292" s="196"/>
      <c r="D292" s="197"/>
      <c r="E292" s="122"/>
      <c r="F292" s="113"/>
      <c r="G292" s="123"/>
      <c r="H292" s="201"/>
      <c r="I292" s="112"/>
      <c r="J292" s="113"/>
      <c r="K292" s="113"/>
      <c r="L292" s="113"/>
      <c r="M292" s="113"/>
      <c r="N292" s="115"/>
      <c r="O292" s="130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9"/>
      <c r="AG292" s="199"/>
      <c r="AH292" s="198"/>
      <c r="AI292" s="121"/>
      <c r="AJ292" s="198"/>
      <c r="AK292" s="198"/>
      <c r="AL292" s="200"/>
      <c r="AM292" s="122"/>
      <c r="AN292" s="113"/>
      <c r="AO292" s="113"/>
      <c r="AP292" s="123"/>
      <c r="AQ292" s="112"/>
      <c r="AR292" s="113"/>
      <c r="AS292" s="113"/>
      <c r="AT292" s="113"/>
      <c r="AU292" s="113"/>
      <c r="AV292" s="113"/>
      <c r="AW292" s="113"/>
      <c r="AX292" s="113"/>
      <c r="AY292" s="113"/>
      <c r="AZ292" s="113"/>
      <c r="BA292" s="115"/>
      <c r="BB292" s="115"/>
      <c r="BC292" s="115"/>
      <c r="BD292" s="108"/>
      <c r="BE292" s="110"/>
      <c r="BF292" s="126"/>
      <c r="BG292" s="127"/>
      <c r="BH292" s="194"/>
      <c r="BI292" s="110"/>
      <c r="BJ292" s="4"/>
    </row>
    <row r="293" s="71" customFormat="true" ht="24" hidden="false" customHeight="true" outlineLevel="0" collapsed="false">
      <c r="A293" s="195"/>
      <c r="B293" s="196"/>
      <c r="C293" s="196"/>
      <c r="D293" s="197"/>
      <c r="E293" s="122"/>
      <c r="F293" s="113"/>
      <c r="G293" s="123"/>
      <c r="H293" s="201"/>
      <c r="I293" s="112"/>
      <c r="J293" s="113"/>
      <c r="K293" s="113"/>
      <c r="L293" s="113"/>
      <c r="M293" s="113"/>
      <c r="N293" s="115"/>
      <c r="O293" s="130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9"/>
      <c r="AG293" s="199"/>
      <c r="AH293" s="198"/>
      <c r="AI293" s="121"/>
      <c r="AJ293" s="198"/>
      <c r="AK293" s="198"/>
      <c r="AL293" s="200"/>
      <c r="AM293" s="122"/>
      <c r="AN293" s="113"/>
      <c r="AO293" s="113"/>
      <c r="AP293" s="123"/>
      <c r="AQ293" s="112"/>
      <c r="AR293" s="113"/>
      <c r="AS293" s="113"/>
      <c r="AT293" s="113"/>
      <c r="AU293" s="113"/>
      <c r="AV293" s="113"/>
      <c r="AW293" s="113"/>
      <c r="AX293" s="113"/>
      <c r="AY293" s="113"/>
      <c r="AZ293" s="113"/>
      <c r="BA293" s="115"/>
      <c r="BB293" s="115"/>
      <c r="BC293" s="115"/>
      <c r="BD293" s="108"/>
      <c r="BE293" s="110"/>
      <c r="BF293" s="126"/>
      <c r="BG293" s="127"/>
      <c r="BH293" s="194"/>
      <c r="BI293" s="110"/>
      <c r="BJ293" s="4"/>
    </row>
    <row r="294" s="71" customFormat="true" ht="24" hidden="false" customHeight="true" outlineLevel="0" collapsed="false">
      <c r="A294" s="195"/>
      <c r="B294" s="196"/>
      <c r="C294" s="196"/>
      <c r="D294" s="197"/>
      <c r="E294" s="122"/>
      <c r="F294" s="113"/>
      <c r="G294" s="123"/>
      <c r="H294" s="201"/>
      <c r="I294" s="112"/>
      <c r="J294" s="113"/>
      <c r="K294" s="113"/>
      <c r="L294" s="113"/>
      <c r="M294" s="113"/>
      <c r="N294" s="115"/>
      <c r="O294" s="130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9"/>
      <c r="AG294" s="199"/>
      <c r="AH294" s="198"/>
      <c r="AI294" s="121"/>
      <c r="AJ294" s="198"/>
      <c r="AK294" s="198"/>
      <c r="AL294" s="200"/>
      <c r="AM294" s="122"/>
      <c r="AN294" s="113"/>
      <c r="AO294" s="113"/>
      <c r="AP294" s="123"/>
      <c r="AQ294" s="112"/>
      <c r="AR294" s="113"/>
      <c r="AS294" s="113"/>
      <c r="AT294" s="113"/>
      <c r="AU294" s="113"/>
      <c r="AV294" s="113"/>
      <c r="AW294" s="113"/>
      <c r="AX294" s="113"/>
      <c r="AY294" s="113"/>
      <c r="AZ294" s="113"/>
      <c r="BA294" s="115"/>
      <c r="BB294" s="115"/>
      <c r="BC294" s="115"/>
      <c r="BD294" s="108"/>
      <c r="BE294" s="110"/>
      <c r="BF294" s="126"/>
      <c r="BG294" s="127"/>
      <c r="BH294" s="194"/>
      <c r="BI294" s="110"/>
      <c r="BJ294" s="4"/>
    </row>
    <row r="295" s="71" customFormat="true" ht="24" hidden="false" customHeight="true" outlineLevel="0" collapsed="false">
      <c r="A295" s="195"/>
      <c r="B295" s="196"/>
      <c r="C295" s="196"/>
      <c r="D295" s="197"/>
      <c r="E295" s="122"/>
      <c r="F295" s="113"/>
      <c r="G295" s="123"/>
      <c r="H295" s="201"/>
      <c r="I295" s="112"/>
      <c r="J295" s="113"/>
      <c r="K295" s="113"/>
      <c r="L295" s="113"/>
      <c r="M295" s="113"/>
      <c r="N295" s="115"/>
      <c r="O295" s="130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9"/>
      <c r="AG295" s="199"/>
      <c r="AH295" s="198"/>
      <c r="AI295" s="121"/>
      <c r="AJ295" s="198"/>
      <c r="AK295" s="198"/>
      <c r="AL295" s="200"/>
      <c r="AM295" s="122"/>
      <c r="AN295" s="113"/>
      <c r="AO295" s="113"/>
      <c r="AP295" s="123"/>
      <c r="AQ295" s="112"/>
      <c r="AR295" s="113"/>
      <c r="AS295" s="113"/>
      <c r="AT295" s="113"/>
      <c r="AU295" s="113"/>
      <c r="AV295" s="113"/>
      <c r="AW295" s="113"/>
      <c r="AX295" s="113"/>
      <c r="AY295" s="113"/>
      <c r="AZ295" s="113"/>
      <c r="BA295" s="115"/>
      <c r="BB295" s="115"/>
      <c r="BC295" s="115"/>
      <c r="BD295" s="108"/>
      <c r="BE295" s="110"/>
      <c r="BF295" s="126"/>
      <c r="BG295" s="127"/>
      <c r="BH295" s="194"/>
      <c r="BI295" s="110"/>
      <c r="BJ295" s="4"/>
    </row>
    <row r="296" s="71" customFormat="true" ht="24" hidden="false" customHeight="true" outlineLevel="0" collapsed="false">
      <c r="A296" s="195"/>
      <c r="B296" s="196"/>
      <c r="C296" s="196"/>
      <c r="D296" s="197"/>
      <c r="E296" s="122"/>
      <c r="F296" s="113"/>
      <c r="G296" s="123"/>
      <c r="H296" s="201"/>
      <c r="I296" s="112"/>
      <c r="J296" s="113"/>
      <c r="K296" s="113"/>
      <c r="L296" s="113"/>
      <c r="M296" s="113"/>
      <c r="N296" s="115"/>
      <c r="O296" s="130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9"/>
      <c r="AG296" s="199"/>
      <c r="AH296" s="198"/>
      <c r="AI296" s="121"/>
      <c r="AJ296" s="198"/>
      <c r="AK296" s="198"/>
      <c r="AL296" s="200"/>
      <c r="AM296" s="122"/>
      <c r="AN296" s="113"/>
      <c r="AO296" s="113"/>
      <c r="AP296" s="123"/>
      <c r="AQ296" s="112"/>
      <c r="AR296" s="113"/>
      <c r="AS296" s="113"/>
      <c r="AT296" s="113"/>
      <c r="AU296" s="113"/>
      <c r="AV296" s="113"/>
      <c r="AW296" s="113"/>
      <c r="AX296" s="113"/>
      <c r="AY296" s="113"/>
      <c r="AZ296" s="113"/>
      <c r="BA296" s="115"/>
      <c r="BB296" s="115"/>
      <c r="BC296" s="115"/>
      <c r="BD296" s="108"/>
      <c r="BE296" s="110"/>
      <c r="BF296" s="126"/>
      <c r="BG296" s="127"/>
      <c r="BH296" s="194"/>
      <c r="BI296" s="110"/>
      <c r="BJ296" s="4"/>
    </row>
    <row r="297" s="71" customFormat="true" ht="24" hidden="false" customHeight="true" outlineLevel="0" collapsed="false">
      <c r="A297" s="195"/>
      <c r="B297" s="196"/>
      <c r="C297" s="196"/>
      <c r="D297" s="197"/>
      <c r="E297" s="122"/>
      <c r="F297" s="113"/>
      <c r="G297" s="123"/>
      <c r="H297" s="201"/>
      <c r="I297" s="112"/>
      <c r="J297" s="113"/>
      <c r="K297" s="113"/>
      <c r="L297" s="113"/>
      <c r="M297" s="113"/>
      <c r="N297" s="115"/>
      <c r="O297" s="130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9"/>
      <c r="AG297" s="199"/>
      <c r="AH297" s="198"/>
      <c r="AI297" s="121"/>
      <c r="AJ297" s="198"/>
      <c r="AK297" s="198"/>
      <c r="AL297" s="200"/>
      <c r="AM297" s="122"/>
      <c r="AN297" s="113"/>
      <c r="AO297" s="113"/>
      <c r="AP297" s="123"/>
      <c r="AQ297" s="112"/>
      <c r="AR297" s="113"/>
      <c r="AS297" s="113"/>
      <c r="AT297" s="113"/>
      <c r="AU297" s="113"/>
      <c r="AV297" s="113"/>
      <c r="AW297" s="113"/>
      <c r="AX297" s="113"/>
      <c r="AY297" s="113"/>
      <c r="AZ297" s="113"/>
      <c r="BA297" s="115"/>
      <c r="BB297" s="115"/>
      <c r="BC297" s="115"/>
      <c r="BD297" s="108"/>
      <c r="BE297" s="110"/>
      <c r="BF297" s="126"/>
      <c r="BG297" s="127"/>
      <c r="BH297" s="194"/>
      <c r="BI297" s="110"/>
      <c r="BJ297" s="4"/>
    </row>
    <row r="298" s="71" customFormat="true" ht="24" hidden="false" customHeight="true" outlineLevel="0" collapsed="false">
      <c r="A298" s="195"/>
      <c r="B298" s="196"/>
      <c r="C298" s="196"/>
      <c r="D298" s="197"/>
      <c r="E298" s="122"/>
      <c r="F298" s="113"/>
      <c r="G298" s="123"/>
      <c r="H298" s="201"/>
      <c r="I298" s="112"/>
      <c r="J298" s="113"/>
      <c r="K298" s="113"/>
      <c r="L298" s="113"/>
      <c r="M298" s="113"/>
      <c r="N298" s="115"/>
      <c r="O298" s="130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9"/>
      <c r="AG298" s="199"/>
      <c r="AH298" s="198"/>
      <c r="AI298" s="198"/>
      <c r="AJ298" s="198"/>
      <c r="AK298" s="198"/>
      <c r="AL298" s="200"/>
      <c r="AM298" s="122"/>
      <c r="AN298" s="113"/>
      <c r="AO298" s="113"/>
      <c r="AP298" s="123"/>
      <c r="AQ298" s="112"/>
      <c r="AR298" s="113"/>
      <c r="AS298" s="113"/>
      <c r="AT298" s="113"/>
      <c r="AU298" s="113"/>
      <c r="AV298" s="113"/>
      <c r="AW298" s="113"/>
      <c r="AX298" s="113"/>
      <c r="AY298" s="113"/>
      <c r="AZ298" s="113"/>
      <c r="BA298" s="115"/>
      <c r="BB298" s="115"/>
      <c r="BC298" s="115"/>
      <c r="BD298" s="108"/>
      <c r="BE298" s="110"/>
      <c r="BF298" s="126"/>
      <c r="BG298" s="127"/>
      <c r="BH298" s="194"/>
      <c r="BI298" s="110"/>
      <c r="BJ298" s="4"/>
    </row>
    <row r="299" s="71" customFormat="true" ht="24" hidden="false" customHeight="true" outlineLevel="0" collapsed="false">
      <c r="A299" s="195"/>
      <c r="B299" s="196"/>
      <c r="C299" s="196"/>
      <c r="D299" s="197"/>
      <c r="E299" s="122"/>
      <c r="F299" s="113"/>
      <c r="G299" s="123"/>
      <c r="H299" s="201"/>
      <c r="I299" s="112"/>
      <c r="J299" s="113"/>
      <c r="K299" s="113"/>
      <c r="L299" s="113"/>
      <c r="M299" s="113"/>
      <c r="N299" s="115"/>
      <c r="O299" s="130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9"/>
      <c r="AG299" s="199"/>
      <c r="AH299" s="198"/>
      <c r="AI299" s="198"/>
      <c r="AJ299" s="198"/>
      <c r="AK299" s="198"/>
      <c r="AL299" s="200"/>
      <c r="AM299" s="122"/>
      <c r="AN299" s="113"/>
      <c r="AO299" s="113"/>
      <c r="AP299" s="123"/>
      <c r="AQ299" s="112"/>
      <c r="AR299" s="113"/>
      <c r="AS299" s="113"/>
      <c r="AT299" s="113"/>
      <c r="AU299" s="113"/>
      <c r="AV299" s="113"/>
      <c r="AW299" s="113"/>
      <c r="AX299" s="113"/>
      <c r="AY299" s="113"/>
      <c r="AZ299" s="113"/>
      <c r="BA299" s="115"/>
      <c r="BB299" s="115"/>
      <c r="BC299" s="115"/>
      <c r="BD299" s="108"/>
      <c r="BE299" s="110"/>
      <c r="BF299" s="126"/>
      <c r="BG299" s="127"/>
      <c r="BH299" s="194"/>
      <c r="BI299" s="110"/>
      <c r="BJ299" s="4"/>
    </row>
    <row r="300" s="71" customFormat="true" ht="24" hidden="false" customHeight="true" outlineLevel="0" collapsed="false">
      <c r="A300" s="195"/>
      <c r="B300" s="196"/>
      <c r="C300" s="196"/>
      <c r="D300" s="197"/>
      <c r="E300" s="122"/>
      <c r="F300" s="113"/>
      <c r="G300" s="123"/>
      <c r="H300" s="201"/>
      <c r="I300" s="112"/>
      <c r="J300" s="113"/>
      <c r="K300" s="113"/>
      <c r="L300" s="113"/>
      <c r="M300" s="113"/>
      <c r="N300" s="115"/>
      <c r="O300" s="130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9"/>
      <c r="AG300" s="199"/>
      <c r="AH300" s="198"/>
      <c r="AI300" s="198"/>
      <c r="AJ300" s="198"/>
      <c r="AK300" s="198"/>
      <c r="AL300" s="200"/>
      <c r="AM300" s="122"/>
      <c r="AN300" s="113"/>
      <c r="AO300" s="113"/>
      <c r="AP300" s="123"/>
      <c r="AQ300" s="112"/>
      <c r="AR300" s="113"/>
      <c r="AS300" s="113"/>
      <c r="AT300" s="113"/>
      <c r="AU300" s="113"/>
      <c r="AV300" s="113"/>
      <c r="AW300" s="113"/>
      <c r="AX300" s="113"/>
      <c r="AY300" s="113"/>
      <c r="AZ300" s="113"/>
      <c r="BA300" s="115"/>
      <c r="BB300" s="115"/>
      <c r="BC300" s="115"/>
      <c r="BD300" s="108"/>
      <c r="BE300" s="110"/>
      <c r="BF300" s="126"/>
      <c r="BG300" s="127"/>
      <c r="BH300" s="194"/>
      <c r="BI300" s="110"/>
      <c r="BJ300" s="4"/>
    </row>
    <row r="301" s="71" customFormat="true" ht="24" hidden="false" customHeight="true" outlineLevel="0" collapsed="false">
      <c r="A301" s="195"/>
      <c r="B301" s="196"/>
      <c r="C301" s="196"/>
      <c r="D301" s="197"/>
      <c r="E301" s="122"/>
      <c r="F301" s="113"/>
      <c r="G301" s="123"/>
      <c r="H301" s="201"/>
      <c r="I301" s="112"/>
      <c r="J301" s="113"/>
      <c r="K301" s="113"/>
      <c r="L301" s="113"/>
      <c r="M301" s="113"/>
      <c r="N301" s="115"/>
      <c r="O301" s="130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9"/>
      <c r="AG301" s="199"/>
      <c r="AH301" s="198"/>
      <c r="AI301" s="198"/>
      <c r="AJ301" s="198"/>
      <c r="AK301" s="198"/>
      <c r="AL301" s="200"/>
      <c r="AM301" s="122"/>
      <c r="AN301" s="113"/>
      <c r="AO301" s="113"/>
      <c r="AP301" s="123"/>
      <c r="AQ301" s="112"/>
      <c r="AR301" s="113"/>
      <c r="AS301" s="113"/>
      <c r="AT301" s="113"/>
      <c r="AU301" s="113"/>
      <c r="AV301" s="113"/>
      <c r="AW301" s="113"/>
      <c r="AX301" s="113"/>
      <c r="AY301" s="113"/>
      <c r="AZ301" s="113"/>
      <c r="BA301" s="115"/>
      <c r="BB301" s="115"/>
      <c r="BC301" s="115"/>
      <c r="BD301" s="108"/>
      <c r="BE301" s="110"/>
      <c r="BF301" s="126"/>
      <c r="BG301" s="127"/>
      <c r="BH301" s="194"/>
      <c r="BI301" s="110"/>
      <c r="BJ301" s="4"/>
    </row>
    <row r="302" s="71" customFormat="true" ht="24" hidden="false" customHeight="true" outlineLevel="0" collapsed="false">
      <c r="A302" s="195"/>
      <c r="B302" s="196"/>
      <c r="C302" s="196"/>
      <c r="D302" s="197"/>
      <c r="E302" s="122"/>
      <c r="F302" s="113"/>
      <c r="G302" s="123"/>
      <c r="H302" s="201"/>
      <c r="I302" s="112"/>
      <c r="J302" s="113"/>
      <c r="K302" s="113"/>
      <c r="L302" s="113"/>
      <c r="M302" s="113"/>
      <c r="N302" s="115"/>
      <c r="O302" s="130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9"/>
      <c r="AG302" s="199"/>
      <c r="AH302" s="198"/>
      <c r="AI302" s="198"/>
      <c r="AJ302" s="198"/>
      <c r="AK302" s="198"/>
      <c r="AL302" s="200"/>
      <c r="AM302" s="122"/>
      <c r="AN302" s="113"/>
      <c r="AO302" s="113"/>
      <c r="AP302" s="123"/>
      <c r="AQ302" s="112"/>
      <c r="AR302" s="113"/>
      <c r="AS302" s="113"/>
      <c r="AT302" s="113"/>
      <c r="AU302" s="113"/>
      <c r="AV302" s="113"/>
      <c r="AW302" s="113"/>
      <c r="AX302" s="113"/>
      <c r="AY302" s="113"/>
      <c r="AZ302" s="113"/>
      <c r="BA302" s="115"/>
      <c r="BB302" s="115"/>
      <c r="BC302" s="115"/>
      <c r="BD302" s="108"/>
      <c r="BE302" s="110"/>
      <c r="BF302" s="126"/>
      <c r="BG302" s="127"/>
      <c r="BH302" s="194"/>
      <c r="BI302" s="110"/>
      <c r="BJ302" s="4"/>
    </row>
    <row r="303" s="71" customFormat="true" ht="24" hidden="false" customHeight="true" outlineLevel="0" collapsed="false">
      <c r="A303" s="195"/>
      <c r="B303" s="196"/>
      <c r="C303" s="196"/>
      <c r="D303" s="197"/>
      <c r="E303" s="122"/>
      <c r="F303" s="113"/>
      <c r="G303" s="123"/>
      <c r="H303" s="201"/>
      <c r="I303" s="112"/>
      <c r="J303" s="113"/>
      <c r="K303" s="113"/>
      <c r="L303" s="113"/>
      <c r="M303" s="113"/>
      <c r="N303" s="115"/>
      <c r="O303" s="130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9"/>
      <c r="AG303" s="199"/>
      <c r="AH303" s="198"/>
      <c r="AI303" s="198"/>
      <c r="AJ303" s="198"/>
      <c r="AK303" s="198"/>
      <c r="AL303" s="200"/>
      <c r="AM303" s="122"/>
      <c r="AN303" s="113"/>
      <c r="AO303" s="113"/>
      <c r="AP303" s="123"/>
      <c r="AQ303" s="112"/>
      <c r="AR303" s="113"/>
      <c r="AS303" s="113"/>
      <c r="AT303" s="113"/>
      <c r="AU303" s="113"/>
      <c r="AV303" s="113"/>
      <c r="AW303" s="113"/>
      <c r="AX303" s="113"/>
      <c r="AY303" s="113"/>
      <c r="AZ303" s="113"/>
      <c r="BA303" s="115"/>
      <c r="BB303" s="115"/>
      <c r="BC303" s="115"/>
      <c r="BD303" s="108"/>
      <c r="BE303" s="110"/>
      <c r="BF303" s="126"/>
      <c r="BG303" s="127"/>
      <c r="BH303" s="194"/>
      <c r="BI303" s="110"/>
      <c r="BJ303" s="4"/>
    </row>
    <row r="304" s="71" customFormat="true" ht="24" hidden="false" customHeight="true" outlineLevel="0" collapsed="false">
      <c r="A304" s="195"/>
      <c r="B304" s="196"/>
      <c r="C304" s="196"/>
      <c r="D304" s="197"/>
      <c r="E304" s="122"/>
      <c r="F304" s="113"/>
      <c r="G304" s="123"/>
      <c r="H304" s="201"/>
      <c r="I304" s="112"/>
      <c r="J304" s="113"/>
      <c r="K304" s="113"/>
      <c r="L304" s="113"/>
      <c r="M304" s="113"/>
      <c r="N304" s="115"/>
      <c r="O304" s="130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9"/>
      <c r="AG304" s="199"/>
      <c r="AH304" s="198"/>
      <c r="AI304" s="198"/>
      <c r="AJ304" s="198"/>
      <c r="AK304" s="198"/>
      <c r="AL304" s="200"/>
      <c r="AM304" s="122"/>
      <c r="AN304" s="113"/>
      <c r="AO304" s="113"/>
      <c r="AP304" s="123"/>
      <c r="AQ304" s="112"/>
      <c r="AR304" s="113"/>
      <c r="AS304" s="113"/>
      <c r="AT304" s="113"/>
      <c r="AU304" s="113"/>
      <c r="AV304" s="113"/>
      <c r="AW304" s="113"/>
      <c r="AX304" s="113"/>
      <c r="AY304" s="113"/>
      <c r="AZ304" s="113"/>
      <c r="BA304" s="115"/>
      <c r="BB304" s="115"/>
      <c r="BC304" s="115"/>
      <c r="BD304" s="108"/>
      <c r="BE304" s="110"/>
      <c r="BF304" s="126"/>
      <c r="BG304" s="127"/>
      <c r="BH304" s="194"/>
      <c r="BI304" s="110"/>
      <c r="BJ304" s="4"/>
    </row>
    <row r="305" s="71" customFormat="true" ht="24" hidden="false" customHeight="true" outlineLevel="0" collapsed="false">
      <c r="A305" s="195"/>
      <c r="B305" s="196"/>
      <c r="C305" s="196"/>
      <c r="D305" s="197"/>
      <c r="E305" s="122"/>
      <c r="F305" s="113"/>
      <c r="G305" s="123"/>
      <c r="H305" s="201"/>
      <c r="I305" s="112"/>
      <c r="J305" s="113"/>
      <c r="K305" s="113"/>
      <c r="L305" s="113"/>
      <c r="M305" s="113"/>
      <c r="N305" s="115"/>
      <c r="O305" s="130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9"/>
      <c r="AG305" s="199"/>
      <c r="AH305" s="198"/>
      <c r="AI305" s="198"/>
      <c r="AJ305" s="198"/>
      <c r="AK305" s="198"/>
      <c r="AL305" s="200"/>
      <c r="AM305" s="122"/>
      <c r="AN305" s="113"/>
      <c r="AO305" s="113"/>
      <c r="AP305" s="123"/>
      <c r="AQ305" s="112"/>
      <c r="AR305" s="113"/>
      <c r="AS305" s="113"/>
      <c r="AT305" s="113"/>
      <c r="AU305" s="113"/>
      <c r="AV305" s="113"/>
      <c r="AW305" s="113"/>
      <c r="AX305" s="113"/>
      <c r="AY305" s="113"/>
      <c r="AZ305" s="113"/>
      <c r="BA305" s="115"/>
      <c r="BB305" s="115"/>
      <c r="BC305" s="115"/>
      <c r="BD305" s="108"/>
      <c r="BE305" s="110"/>
      <c r="BF305" s="126"/>
      <c r="BG305" s="127"/>
      <c r="BH305" s="194"/>
      <c r="BI305" s="110"/>
      <c r="BJ305" s="4"/>
    </row>
    <row r="306" s="71" customFormat="true" ht="24" hidden="false" customHeight="true" outlineLevel="0" collapsed="false">
      <c r="A306" s="195"/>
      <c r="B306" s="196"/>
      <c r="C306" s="196"/>
      <c r="D306" s="197"/>
      <c r="E306" s="122"/>
      <c r="F306" s="113"/>
      <c r="G306" s="123"/>
      <c r="H306" s="201"/>
      <c r="I306" s="112"/>
      <c r="J306" s="113"/>
      <c r="K306" s="113"/>
      <c r="L306" s="113"/>
      <c r="M306" s="113"/>
      <c r="N306" s="115"/>
      <c r="O306" s="130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9"/>
      <c r="AG306" s="199"/>
      <c r="AH306" s="198"/>
      <c r="AI306" s="198"/>
      <c r="AJ306" s="198"/>
      <c r="AK306" s="198"/>
      <c r="AL306" s="200"/>
      <c r="AM306" s="122"/>
      <c r="AN306" s="113"/>
      <c r="AO306" s="113"/>
      <c r="AP306" s="123"/>
      <c r="AQ306" s="112"/>
      <c r="AR306" s="113"/>
      <c r="AS306" s="113"/>
      <c r="AT306" s="113"/>
      <c r="AU306" s="113"/>
      <c r="AV306" s="113"/>
      <c r="AW306" s="113"/>
      <c r="AX306" s="113"/>
      <c r="AY306" s="113"/>
      <c r="AZ306" s="113"/>
      <c r="BA306" s="115"/>
      <c r="BB306" s="115"/>
      <c r="BC306" s="115"/>
      <c r="BD306" s="108"/>
      <c r="BE306" s="110"/>
      <c r="BF306" s="126"/>
      <c r="BG306" s="127"/>
      <c r="BH306" s="194"/>
      <c r="BI306" s="110"/>
      <c r="BJ306" s="4"/>
    </row>
    <row r="307" s="71" customFormat="true" ht="24" hidden="false" customHeight="true" outlineLevel="0" collapsed="false">
      <c r="A307" s="122"/>
      <c r="B307" s="113"/>
      <c r="C307" s="113"/>
      <c r="D307" s="115"/>
      <c r="E307" s="122"/>
      <c r="F307" s="113"/>
      <c r="G307" s="123"/>
      <c r="H307" s="201"/>
      <c r="I307" s="112"/>
      <c r="J307" s="113"/>
      <c r="K307" s="113"/>
      <c r="L307" s="113"/>
      <c r="M307" s="113"/>
      <c r="N307" s="115"/>
      <c r="O307" s="130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9"/>
      <c r="AG307" s="199"/>
      <c r="AH307" s="198"/>
      <c r="AI307" s="198"/>
      <c r="AJ307" s="198"/>
      <c r="AK307" s="198"/>
      <c r="AL307" s="200"/>
      <c r="AM307" s="122"/>
      <c r="AN307" s="113"/>
      <c r="AO307" s="113"/>
      <c r="AP307" s="123"/>
      <c r="AQ307" s="112"/>
      <c r="AR307" s="113"/>
      <c r="AS307" s="113"/>
      <c r="AT307" s="113"/>
      <c r="AU307" s="113"/>
      <c r="AV307" s="113"/>
      <c r="AW307" s="113"/>
      <c r="AX307" s="113"/>
      <c r="AY307" s="113"/>
      <c r="AZ307" s="113"/>
      <c r="BA307" s="115"/>
      <c r="BB307" s="115"/>
      <c r="BC307" s="115"/>
      <c r="BD307" s="108"/>
      <c r="BE307" s="110"/>
      <c r="BF307" s="126"/>
      <c r="BG307" s="127"/>
      <c r="BH307" s="194"/>
      <c r="BI307" s="110"/>
      <c r="BJ307" s="4"/>
    </row>
    <row r="308" s="71" customFormat="true" ht="24" hidden="false" customHeight="true" outlineLevel="0" collapsed="false">
      <c r="A308" s="122"/>
      <c r="B308" s="113"/>
      <c r="C308" s="113"/>
      <c r="D308" s="115"/>
      <c r="E308" s="122"/>
      <c r="F308" s="113"/>
      <c r="G308" s="123"/>
      <c r="H308" s="201"/>
      <c r="I308" s="112"/>
      <c r="J308" s="113"/>
      <c r="K308" s="113"/>
      <c r="L308" s="113"/>
      <c r="M308" s="113"/>
      <c r="N308" s="115"/>
      <c r="O308" s="130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9"/>
      <c r="AG308" s="199"/>
      <c r="AH308" s="198"/>
      <c r="AI308" s="198"/>
      <c r="AJ308" s="198"/>
      <c r="AK308" s="198"/>
      <c r="AL308" s="200"/>
      <c r="AM308" s="122"/>
      <c r="AN308" s="113"/>
      <c r="AO308" s="113"/>
      <c r="AP308" s="123"/>
      <c r="AQ308" s="112"/>
      <c r="AR308" s="113"/>
      <c r="AS308" s="113"/>
      <c r="AT308" s="113"/>
      <c r="AU308" s="113"/>
      <c r="AV308" s="113"/>
      <c r="AW308" s="113"/>
      <c r="AX308" s="113"/>
      <c r="AY308" s="113"/>
      <c r="AZ308" s="113"/>
      <c r="BA308" s="115"/>
      <c r="BB308" s="115"/>
      <c r="BC308" s="115"/>
      <c r="BD308" s="108"/>
      <c r="BE308" s="110"/>
      <c r="BF308" s="126"/>
      <c r="BG308" s="127"/>
      <c r="BH308" s="194"/>
      <c r="BI308" s="110"/>
      <c r="BJ308" s="4"/>
    </row>
    <row r="309" s="71" customFormat="true" ht="24" hidden="false" customHeight="true" outlineLevel="0" collapsed="false">
      <c r="A309" s="122"/>
      <c r="B309" s="113"/>
      <c r="C309" s="113"/>
      <c r="D309" s="115"/>
      <c r="E309" s="122"/>
      <c r="F309" s="113"/>
      <c r="G309" s="123"/>
      <c r="H309" s="201"/>
      <c r="I309" s="112"/>
      <c r="J309" s="113"/>
      <c r="K309" s="113"/>
      <c r="L309" s="113"/>
      <c r="M309" s="113"/>
      <c r="N309" s="115"/>
      <c r="O309" s="130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9"/>
      <c r="AG309" s="199"/>
      <c r="AH309" s="198"/>
      <c r="AI309" s="198"/>
      <c r="AJ309" s="198"/>
      <c r="AK309" s="198"/>
      <c r="AL309" s="200"/>
      <c r="AM309" s="122"/>
      <c r="AN309" s="113"/>
      <c r="AO309" s="113"/>
      <c r="AP309" s="123"/>
      <c r="AQ309" s="112"/>
      <c r="AR309" s="113"/>
      <c r="AS309" s="113"/>
      <c r="AT309" s="113"/>
      <c r="AU309" s="113"/>
      <c r="AV309" s="113"/>
      <c r="AW309" s="113"/>
      <c r="AX309" s="113"/>
      <c r="AY309" s="113"/>
      <c r="AZ309" s="113"/>
      <c r="BA309" s="115"/>
      <c r="BB309" s="115"/>
      <c r="BC309" s="115"/>
      <c r="BD309" s="108"/>
      <c r="BE309" s="110"/>
      <c r="BF309" s="126"/>
      <c r="BG309" s="127"/>
      <c r="BH309" s="194"/>
      <c r="BI309" s="110"/>
      <c r="BJ309" s="4"/>
    </row>
    <row r="310" s="71" customFormat="true" ht="24" hidden="false" customHeight="true" outlineLevel="0" collapsed="false">
      <c r="A310" s="122"/>
      <c r="B310" s="113"/>
      <c r="C310" s="113"/>
      <c r="D310" s="115"/>
      <c r="E310" s="122"/>
      <c r="F310" s="113"/>
      <c r="G310" s="123"/>
      <c r="H310" s="201"/>
      <c r="I310" s="112"/>
      <c r="J310" s="113"/>
      <c r="K310" s="113"/>
      <c r="L310" s="113"/>
      <c r="M310" s="113"/>
      <c r="N310" s="115"/>
      <c r="O310" s="130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9"/>
      <c r="AG310" s="199"/>
      <c r="AH310" s="198"/>
      <c r="AI310" s="198"/>
      <c r="AJ310" s="198"/>
      <c r="AK310" s="198"/>
      <c r="AL310" s="200"/>
      <c r="AM310" s="122"/>
      <c r="AN310" s="113"/>
      <c r="AO310" s="113"/>
      <c r="AP310" s="123"/>
      <c r="AQ310" s="112"/>
      <c r="AR310" s="113"/>
      <c r="AS310" s="113"/>
      <c r="AT310" s="113"/>
      <c r="AU310" s="113"/>
      <c r="AV310" s="113"/>
      <c r="AW310" s="113"/>
      <c r="AX310" s="113"/>
      <c r="AY310" s="113"/>
      <c r="AZ310" s="113"/>
      <c r="BA310" s="115"/>
      <c r="BB310" s="115"/>
      <c r="BC310" s="115"/>
      <c r="BD310" s="108"/>
      <c r="BE310" s="110"/>
      <c r="BF310" s="126"/>
      <c r="BG310" s="127"/>
      <c r="BH310" s="194"/>
      <c r="BI310" s="110"/>
      <c r="BJ310" s="4"/>
    </row>
    <row r="311" s="71" customFormat="true" ht="24" hidden="false" customHeight="true" outlineLevel="0" collapsed="false">
      <c r="A311" s="122"/>
      <c r="B311" s="113"/>
      <c r="C311" s="113"/>
      <c r="D311" s="115"/>
      <c r="E311" s="122"/>
      <c r="F311" s="113"/>
      <c r="G311" s="123"/>
      <c r="H311" s="201"/>
      <c r="I311" s="112"/>
      <c r="J311" s="113"/>
      <c r="K311" s="113"/>
      <c r="L311" s="113"/>
      <c r="M311" s="113"/>
      <c r="N311" s="115"/>
      <c r="O311" s="130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9"/>
      <c r="AG311" s="199"/>
      <c r="AH311" s="198"/>
      <c r="AI311" s="198"/>
      <c r="AJ311" s="198"/>
      <c r="AK311" s="198"/>
      <c r="AL311" s="200"/>
      <c r="AM311" s="122"/>
      <c r="AN311" s="113"/>
      <c r="AO311" s="113"/>
      <c r="AP311" s="123"/>
      <c r="AQ311" s="112"/>
      <c r="AR311" s="113"/>
      <c r="AS311" s="113"/>
      <c r="AT311" s="113"/>
      <c r="AU311" s="113"/>
      <c r="AV311" s="113"/>
      <c r="AW311" s="113"/>
      <c r="AX311" s="113"/>
      <c r="AY311" s="113"/>
      <c r="AZ311" s="113"/>
      <c r="BA311" s="115"/>
      <c r="BB311" s="115"/>
      <c r="BC311" s="115"/>
      <c r="BD311" s="108"/>
      <c r="BE311" s="110"/>
      <c r="BF311" s="126"/>
      <c r="BG311" s="127"/>
      <c r="BH311" s="194"/>
      <c r="BI311" s="110"/>
      <c r="BJ311" s="4"/>
    </row>
    <row r="312" s="71" customFormat="true" ht="24" hidden="false" customHeight="true" outlineLevel="0" collapsed="false">
      <c r="A312" s="122"/>
      <c r="B312" s="113"/>
      <c r="C312" s="113"/>
      <c r="D312" s="115"/>
      <c r="E312" s="122"/>
      <c r="F312" s="113"/>
      <c r="G312" s="123"/>
      <c r="H312" s="201"/>
      <c r="I312" s="112"/>
      <c r="J312" s="113"/>
      <c r="K312" s="113"/>
      <c r="L312" s="113"/>
      <c r="M312" s="113"/>
      <c r="N312" s="115"/>
      <c r="O312" s="130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9"/>
      <c r="AG312" s="199"/>
      <c r="AH312" s="198"/>
      <c r="AI312" s="198"/>
      <c r="AJ312" s="198"/>
      <c r="AK312" s="198"/>
      <c r="AL312" s="200"/>
      <c r="AM312" s="122"/>
      <c r="AN312" s="113"/>
      <c r="AO312" s="113"/>
      <c r="AP312" s="123"/>
      <c r="AQ312" s="112"/>
      <c r="AR312" s="113"/>
      <c r="AS312" s="113"/>
      <c r="AT312" s="113"/>
      <c r="AU312" s="113"/>
      <c r="AV312" s="113"/>
      <c r="AW312" s="113"/>
      <c r="AX312" s="113"/>
      <c r="AY312" s="113"/>
      <c r="AZ312" s="113"/>
      <c r="BA312" s="115"/>
      <c r="BB312" s="115"/>
      <c r="BC312" s="115"/>
      <c r="BD312" s="108"/>
      <c r="BE312" s="110"/>
      <c r="BF312" s="126"/>
      <c r="BG312" s="127"/>
      <c r="BH312" s="194"/>
      <c r="BI312" s="110"/>
      <c r="BJ312" s="4"/>
    </row>
    <row r="313" s="71" customFormat="true" ht="24" hidden="false" customHeight="true" outlineLevel="0" collapsed="false">
      <c r="A313" s="122"/>
      <c r="B313" s="113"/>
      <c r="C313" s="113"/>
      <c r="D313" s="115"/>
      <c r="E313" s="122"/>
      <c r="F313" s="113"/>
      <c r="G313" s="123"/>
      <c r="H313" s="201"/>
      <c r="I313" s="112"/>
      <c r="J313" s="113"/>
      <c r="K313" s="113"/>
      <c r="L313" s="113"/>
      <c r="M313" s="113"/>
      <c r="N313" s="115"/>
      <c r="O313" s="130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9"/>
      <c r="AG313" s="199"/>
      <c r="AH313" s="198"/>
      <c r="AI313" s="198"/>
      <c r="AJ313" s="198"/>
      <c r="AK313" s="198"/>
      <c r="AL313" s="200"/>
      <c r="AM313" s="122"/>
      <c r="AN313" s="113"/>
      <c r="AO313" s="113"/>
      <c r="AP313" s="123"/>
      <c r="AQ313" s="112"/>
      <c r="AR313" s="113"/>
      <c r="AS313" s="113"/>
      <c r="AT313" s="113"/>
      <c r="AU313" s="113"/>
      <c r="AV313" s="113"/>
      <c r="AW313" s="113"/>
      <c r="AX313" s="113"/>
      <c r="AY313" s="113"/>
      <c r="AZ313" s="113"/>
      <c r="BA313" s="115"/>
      <c r="BB313" s="115"/>
      <c r="BC313" s="115"/>
      <c r="BD313" s="108"/>
      <c r="BE313" s="110"/>
      <c r="BF313" s="126"/>
      <c r="BG313" s="127"/>
      <c r="BH313" s="194"/>
      <c r="BI313" s="110"/>
      <c r="BJ313" s="4"/>
    </row>
    <row r="314" s="71" customFormat="true" ht="24" hidden="false" customHeight="true" outlineLevel="0" collapsed="false">
      <c r="A314" s="122"/>
      <c r="B314" s="113"/>
      <c r="C314" s="113"/>
      <c r="D314" s="115"/>
      <c r="E314" s="122"/>
      <c r="F314" s="113"/>
      <c r="G314" s="123"/>
      <c r="H314" s="201"/>
      <c r="I314" s="112"/>
      <c r="J314" s="113"/>
      <c r="K314" s="113"/>
      <c r="L314" s="113"/>
      <c r="M314" s="113"/>
      <c r="N314" s="115"/>
      <c r="O314" s="130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9"/>
      <c r="AG314" s="199"/>
      <c r="AH314" s="198"/>
      <c r="AI314" s="198"/>
      <c r="AJ314" s="198"/>
      <c r="AK314" s="198"/>
      <c r="AL314" s="200"/>
      <c r="AM314" s="122"/>
      <c r="AN314" s="113"/>
      <c r="AO314" s="113"/>
      <c r="AP314" s="123"/>
      <c r="AQ314" s="112"/>
      <c r="AR314" s="113"/>
      <c r="AS314" s="113"/>
      <c r="AT314" s="113"/>
      <c r="AU314" s="113"/>
      <c r="AV314" s="113"/>
      <c r="AW314" s="113"/>
      <c r="AX314" s="113"/>
      <c r="AY314" s="113"/>
      <c r="AZ314" s="113"/>
      <c r="BA314" s="115"/>
      <c r="BB314" s="115"/>
      <c r="BC314" s="115"/>
      <c r="BD314" s="108"/>
      <c r="BE314" s="110"/>
      <c r="BF314" s="126"/>
      <c r="BG314" s="127"/>
      <c r="BH314" s="194"/>
      <c r="BI314" s="110"/>
      <c r="BJ314" s="4"/>
    </row>
    <row r="315" s="71" customFormat="true" ht="24" hidden="false" customHeight="true" outlineLevel="0" collapsed="false">
      <c r="A315" s="122"/>
      <c r="B315" s="113"/>
      <c r="C315" s="113"/>
      <c r="D315" s="115"/>
      <c r="E315" s="122"/>
      <c r="F315" s="113"/>
      <c r="G315" s="123"/>
      <c r="H315" s="201"/>
      <c r="I315" s="112"/>
      <c r="J315" s="113"/>
      <c r="K315" s="113"/>
      <c r="L315" s="113"/>
      <c r="M315" s="113"/>
      <c r="N315" s="115"/>
      <c r="O315" s="130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9"/>
      <c r="AG315" s="199"/>
      <c r="AH315" s="198"/>
      <c r="AI315" s="198"/>
      <c r="AJ315" s="198"/>
      <c r="AK315" s="198"/>
      <c r="AL315" s="200"/>
      <c r="AM315" s="122"/>
      <c r="AN315" s="113"/>
      <c r="AO315" s="113"/>
      <c r="AP315" s="123"/>
      <c r="AQ315" s="112"/>
      <c r="AR315" s="113"/>
      <c r="AS315" s="113"/>
      <c r="AT315" s="113"/>
      <c r="AU315" s="113"/>
      <c r="AV315" s="113"/>
      <c r="AW315" s="113"/>
      <c r="AX315" s="113"/>
      <c r="AY315" s="113"/>
      <c r="AZ315" s="113"/>
      <c r="BA315" s="115"/>
      <c r="BB315" s="115"/>
      <c r="BC315" s="115"/>
      <c r="BD315" s="108"/>
      <c r="BE315" s="110"/>
      <c r="BF315" s="126"/>
      <c r="BG315" s="127"/>
      <c r="BH315" s="194"/>
      <c r="BI315" s="110"/>
      <c r="BJ315" s="4"/>
    </row>
    <row r="316" s="71" customFormat="true" ht="24" hidden="false" customHeight="true" outlineLevel="0" collapsed="false">
      <c r="A316" s="122"/>
      <c r="B316" s="113"/>
      <c r="C316" s="113"/>
      <c r="D316" s="115"/>
      <c r="E316" s="122"/>
      <c r="F316" s="113"/>
      <c r="G316" s="123"/>
      <c r="H316" s="201"/>
      <c r="I316" s="112"/>
      <c r="J316" s="113"/>
      <c r="K316" s="113"/>
      <c r="L316" s="113"/>
      <c r="M316" s="113"/>
      <c r="N316" s="115"/>
      <c r="O316" s="130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9"/>
      <c r="AG316" s="199"/>
      <c r="AH316" s="198"/>
      <c r="AI316" s="198"/>
      <c r="AJ316" s="198"/>
      <c r="AK316" s="198"/>
      <c r="AL316" s="200"/>
      <c r="AM316" s="122"/>
      <c r="AN316" s="113"/>
      <c r="AO316" s="113"/>
      <c r="AP316" s="123"/>
      <c r="AQ316" s="112"/>
      <c r="AR316" s="113"/>
      <c r="AS316" s="113"/>
      <c r="AT316" s="113"/>
      <c r="AU316" s="113"/>
      <c r="AV316" s="113"/>
      <c r="AW316" s="113"/>
      <c r="AX316" s="113"/>
      <c r="AY316" s="113"/>
      <c r="AZ316" s="113"/>
      <c r="BA316" s="115"/>
      <c r="BB316" s="115"/>
      <c r="BC316" s="115"/>
      <c r="BD316" s="108"/>
      <c r="BE316" s="110"/>
      <c r="BF316" s="126"/>
      <c r="BG316" s="127"/>
      <c r="BH316" s="194"/>
      <c r="BI316" s="110"/>
      <c r="BJ316" s="4"/>
    </row>
    <row r="317" s="71" customFormat="true" ht="24" hidden="false" customHeight="true" outlineLevel="0" collapsed="false">
      <c r="A317" s="122"/>
      <c r="B317" s="113"/>
      <c r="C317" s="113"/>
      <c r="D317" s="115"/>
      <c r="E317" s="122"/>
      <c r="F317" s="113"/>
      <c r="G317" s="123"/>
      <c r="H317" s="201"/>
      <c r="I317" s="112"/>
      <c r="J317" s="113"/>
      <c r="K317" s="113"/>
      <c r="L317" s="113"/>
      <c r="M317" s="113"/>
      <c r="N317" s="115"/>
      <c r="O317" s="130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9"/>
      <c r="AG317" s="199"/>
      <c r="AH317" s="198"/>
      <c r="AI317" s="198"/>
      <c r="AJ317" s="198"/>
      <c r="AK317" s="198"/>
      <c r="AL317" s="200"/>
      <c r="AM317" s="122"/>
      <c r="AN317" s="113"/>
      <c r="AO317" s="113"/>
      <c r="AP317" s="123"/>
      <c r="AQ317" s="112"/>
      <c r="AR317" s="113"/>
      <c r="AS317" s="113"/>
      <c r="AT317" s="113"/>
      <c r="AU317" s="113"/>
      <c r="AV317" s="113"/>
      <c r="AW317" s="113"/>
      <c r="AX317" s="113"/>
      <c r="AY317" s="113"/>
      <c r="AZ317" s="113"/>
      <c r="BA317" s="115"/>
      <c r="BB317" s="115"/>
      <c r="BC317" s="115"/>
      <c r="BD317" s="108"/>
      <c r="BE317" s="110"/>
      <c r="BF317" s="126"/>
      <c r="BG317" s="127"/>
      <c r="BH317" s="194"/>
      <c r="BI317" s="110"/>
      <c r="BJ317" s="4"/>
    </row>
    <row r="318" s="71" customFormat="true" ht="24" hidden="false" customHeight="true" outlineLevel="0" collapsed="false">
      <c r="A318" s="122"/>
      <c r="B318" s="113"/>
      <c r="C318" s="113"/>
      <c r="D318" s="115"/>
      <c r="E318" s="122"/>
      <c r="F318" s="113"/>
      <c r="G318" s="123"/>
      <c r="H318" s="201"/>
      <c r="I318" s="112"/>
      <c r="J318" s="113"/>
      <c r="K318" s="113"/>
      <c r="L318" s="113"/>
      <c r="M318" s="113"/>
      <c r="N318" s="115"/>
      <c r="O318" s="130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9"/>
      <c r="AG318" s="199"/>
      <c r="AH318" s="198"/>
      <c r="AI318" s="198"/>
      <c r="AJ318" s="198"/>
      <c r="AK318" s="198"/>
      <c r="AL318" s="200"/>
      <c r="AM318" s="122"/>
      <c r="AN318" s="113"/>
      <c r="AO318" s="113"/>
      <c r="AP318" s="123"/>
      <c r="AQ318" s="112"/>
      <c r="AR318" s="113"/>
      <c r="AS318" s="113"/>
      <c r="AT318" s="113"/>
      <c r="AU318" s="113"/>
      <c r="AV318" s="113"/>
      <c r="AW318" s="113"/>
      <c r="AX318" s="113"/>
      <c r="AY318" s="113"/>
      <c r="AZ318" s="113"/>
      <c r="BA318" s="115"/>
      <c r="BB318" s="115"/>
      <c r="BC318" s="115"/>
      <c r="BD318" s="108"/>
      <c r="BE318" s="110"/>
      <c r="BF318" s="126"/>
      <c r="BG318" s="127"/>
      <c r="BH318" s="194"/>
      <c r="BI318" s="110"/>
      <c r="BJ318" s="4"/>
    </row>
    <row r="319" s="71" customFormat="true" ht="24" hidden="false" customHeight="true" outlineLevel="0" collapsed="false">
      <c r="A319" s="122"/>
      <c r="B319" s="113"/>
      <c r="C319" s="113"/>
      <c r="D319" s="115"/>
      <c r="E319" s="122"/>
      <c r="F319" s="113"/>
      <c r="G319" s="123"/>
      <c r="H319" s="201"/>
      <c r="I319" s="112"/>
      <c r="J319" s="113"/>
      <c r="K319" s="113"/>
      <c r="L319" s="113"/>
      <c r="M319" s="113"/>
      <c r="N319" s="115"/>
      <c r="O319" s="130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9"/>
      <c r="AG319" s="199"/>
      <c r="AH319" s="198"/>
      <c r="AI319" s="198"/>
      <c r="AJ319" s="198"/>
      <c r="AK319" s="198"/>
      <c r="AL319" s="200"/>
      <c r="AM319" s="122"/>
      <c r="AN319" s="113"/>
      <c r="AO319" s="113"/>
      <c r="AP319" s="123"/>
      <c r="AQ319" s="112"/>
      <c r="AR319" s="113"/>
      <c r="AS319" s="113"/>
      <c r="AT319" s="113"/>
      <c r="AU319" s="113"/>
      <c r="AV319" s="113"/>
      <c r="AW319" s="113"/>
      <c r="AX319" s="113"/>
      <c r="AY319" s="113"/>
      <c r="AZ319" s="113"/>
      <c r="BA319" s="115"/>
      <c r="BB319" s="115"/>
      <c r="BC319" s="115"/>
      <c r="BD319" s="108"/>
      <c r="BE319" s="110"/>
      <c r="BF319" s="126"/>
      <c r="BG319" s="127"/>
      <c r="BH319" s="194"/>
      <c r="BI319" s="110"/>
      <c r="BJ319" s="4"/>
    </row>
    <row r="320" s="71" customFormat="true" ht="24" hidden="false" customHeight="true" outlineLevel="0" collapsed="false">
      <c r="A320" s="122"/>
      <c r="B320" s="113"/>
      <c r="C320" s="113"/>
      <c r="D320" s="115"/>
      <c r="E320" s="122"/>
      <c r="F320" s="113"/>
      <c r="G320" s="123"/>
      <c r="H320" s="201"/>
      <c r="I320" s="112"/>
      <c r="J320" s="113"/>
      <c r="K320" s="113"/>
      <c r="L320" s="113"/>
      <c r="M320" s="113"/>
      <c r="N320" s="115"/>
      <c r="O320" s="130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9"/>
      <c r="AG320" s="199"/>
      <c r="AH320" s="198"/>
      <c r="AI320" s="198"/>
      <c r="AJ320" s="198"/>
      <c r="AK320" s="198"/>
      <c r="AL320" s="200"/>
      <c r="AM320" s="122"/>
      <c r="AN320" s="113"/>
      <c r="AO320" s="113"/>
      <c r="AP320" s="123"/>
      <c r="AQ320" s="112"/>
      <c r="AR320" s="113"/>
      <c r="AS320" s="113"/>
      <c r="AT320" s="113"/>
      <c r="AU320" s="113"/>
      <c r="AV320" s="113"/>
      <c r="AW320" s="113"/>
      <c r="AX320" s="113"/>
      <c r="AY320" s="113"/>
      <c r="AZ320" s="113"/>
      <c r="BA320" s="115"/>
      <c r="BB320" s="115"/>
      <c r="BC320" s="115"/>
      <c r="BD320" s="108"/>
      <c r="BE320" s="110"/>
      <c r="BF320" s="126"/>
      <c r="BG320" s="127"/>
      <c r="BH320" s="194"/>
      <c r="BI320" s="110"/>
      <c r="BJ320" s="4"/>
    </row>
    <row r="321" s="71" customFormat="true" ht="24" hidden="false" customHeight="true" outlineLevel="0" collapsed="false">
      <c r="A321" s="122"/>
      <c r="B321" s="113"/>
      <c r="C321" s="113"/>
      <c r="D321" s="115"/>
      <c r="E321" s="122"/>
      <c r="F321" s="113"/>
      <c r="G321" s="123"/>
      <c r="H321" s="201"/>
      <c r="I321" s="112"/>
      <c r="J321" s="113"/>
      <c r="K321" s="113"/>
      <c r="L321" s="113"/>
      <c r="M321" s="113"/>
      <c r="N321" s="115"/>
      <c r="O321" s="130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9"/>
      <c r="AG321" s="199"/>
      <c r="AH321" s="198"/>
      <c r="AI321" s="198"/>
      <c r="AJ321" s="198"/>
      <c r="AK321" s="198"/>
      <c r="AL321" s="200"/>
      <c r="AM321" s="122"/>
      <c r="AN321" s="113"/>
      <c r="AO321" s="113"/>
      <c r="AP321" s="123"/>
      <c r="AQ321" s="112"/>
      <c r="AR321" s="113"/>
      <c r="AS321" s="113"/>
      <c r="AT321" s="113"/>
      <c r="AU321" s="113"/>
      <c r="AV321" s="113"/>
      <c r="AW321" s="113"/>
      <c r="AX321" s="113"/>
      <c r="AY321" s="113"/>
      <c r="AZ321" s="113"/>
      <c r="BA321" s="115"/>
      <c r="BB321" s="115"/>
      <c r="BC321" s="115"/>
      <c r="BD321" s="108"/>
      <c r="BE321" s="110"/>
      <c r="BF321" s="126"/>
      <c r="BG321" s="127"/>
      <c r="BH321" s="194"/>
      <c r="BI321" s="110"/>
      <c r="BJ321" s="4"/>
    </row>
    <row r="322" s="71" customFormat="true" ht="24" hidden="false" customHeight="true" outlineLevel="0" collapsed="false">
      <c r="A322" s="122"/>
      <c r="B322" s="113"/>
      <c r="C322" s="113"/>
      <c r="D322" s="115"/>
      <c r="E322" s="122"/>
      <c r="F322" s="113"/>
      <c r="G322" s="123"/>
      <c r="H322" s="201"/>
      <c r="I322" s="112"/>
      <c r="J322" s="113"/>
      <c r="K322" s="113"/>
      <c r="L322" s="113"/>
      <c r="M322" s="113"/>
      <c r="N322" s="115"/>
      <c r="O322" s="130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9"/>
      <c r="AG322" s="199"/>
      <c r="AH322" s="198"/>
      <c r="AI322" s="198"/>
      <c r="AJ322" s="198"/>
      <c r="AK322" s="198"/>
      <c r="AL322" s="200"/>
      <c r="AM322" s="122"/>
      <c r="AN322" s="113"/>
      <c r="AO322" s="113"/>
      <c r="AP322" s="123"/>
      <c r="AQ322" s="112"/>
      <c r="AR322" s="113"/>
      <c r="AS322" s="113"/>
      <c r="AT322" s="113"/>
      <c r="AU322" s="113"/>
      <c r="AV322" s="113"/>
      <c r="AW322" s="113"/>
      <c r="AX322" s="113"/>
      <c r="AY322" s="113"/>
      <c r="AZ322" s="113"/>
      <c r="BA322" s="115"/>
      <c r="BB322" s="115"/>
      <c r="BC322" s="115"/>
      <c r="BD322" s="108"/>
      <c r="BE322" s="110"/>
      <c r="BF322" s="126"/>
      <c r="BG322" s="127"/>
      <c r="BH322" s="194"/>
      <c r="BI322" s="110"/>
      <c r="BJ322" s="4"/>
    </row>
    <row r="323" s="71" customFormat="true" ht="24" hidden="false" customHeight="true" outlineLevel="0" collapsed="false">
      <c r="A323" s="122"/>
      <c r="B323" s="113"/>
      <c r="C323" s="113"/>
      <c r="D323" s="115"/>
      <c r="E323" s="122"/>
      <c r="F323" s="113"/>
      <c r="G323" s="123"/>
      <c r="H323" s="201"/>
      <c r="I323" s="112"/>
      <c r="J323" s="113"/>
      <c r="K323" s="113"/>
      <c r="L323" s="113"/>
      <c r="M323" s="113"/>
      <c r="N323" s="115"/>
      <c r="O323" s="130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9"/>
      <c r="AG323" s="199"/>
      <c r="AH323" s="198"/>
      <c r="AI323" s="198"/>
      <c r="AJ323" s="198"/>
      <c r="AK323" s="198"/>
      <c r="AL323" s="200"/>
      <c r="AM323" s="122"/>
      <c r="AN323" s="113"/>
      <c r="AO323" s="113"/>
      <c r="AP323" s="123"/>
      <c r="AQ323" s="112"/>
      <c r="AR323" s="113"/>
      <c r="AS323" s="113"/>
      <c r="AT323" s="113"/>
      <c r="AU323" s="113"/>
      <c r="AV323" s="113"/>
      <c r="AW323" s="113"/>
      <c r="AX323" s="113"/>
      <c r="AY323" s="113"/>
      <c r="AZ323" s="113"/>
      <c r="BA323" s="115"/>
      <c r="BB323" s="115"/>
      <c r="BC323" s="115"/>
      <c r="BD323" s="108"/>
      <c r="BE323" s="110"/>
      <c r="BF323" s="126"/>
      <c r="BG323" s="127"/>
      <c r="BH323" s="194"/>
      <c r="BI323" s="110"/>
      <c r="BJ323" s="4"/>
    </row>
    <row r="324" s="71" customFormat="true" ht="24" hidden="false" customHeight="true" outlineLevel="0" collapsed="false">
      <c r="A324" s="122"/>
      <c r="B324" s="113"/>
      <c r="C324" s="113"/>
      <c r="D324" s="115"/>
      <c r="E324" s="122"/>
      <c r="F324" s="113"/>
      <c r="G324" s="123"/>
      <c r="H324" s="201"/>
      <c r="I324" s="112"/>
      <c r="J324" s="113"/>
      <c r="K324" s="113"/>
      <c r="L324" s="113"/>
      <c r="M324" s="113"/>
      <c r="N324" s="115"/>
      <c r="O324" s="130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9"/>
      <c r="AG324" s="199"/>
      <c r="AH324" s="198"/>
      <c r="AI324" s="198"/>
      <c r="AJ324" s="198"/>
      <c r="AK324" s="198"/>
      <c r="AL324" s="200"/>
      <c r="AM324" s="122"/>
      <c r="AN324" s="113"/>
      <c r="AO324" s="113"/>
      <c r="AP324" s="123"/>
      <c r="AQ324" s="112"/>
      <c r="AR324" s="113"/>
      <c r="AS324" s="113"/>
      <c r="AT324" s="113"/>
      <c r="AU324" s="113"/>
      <c r="AV324" s="113"/>
      <c r="AW324" s="113"/>
      <c r="AX324" s="113"/>
      <c r="AY324" s="113"/>
      <c r="AZ324" s="113"/>
      <c r="BA324" s="115"/>
      <c r="BB324" s="115"/>
      <c r="BC324" s="115"/>
      <c r="BD324" s="108"/>
      <c r="BE324" s="110"/>
      <c r="BF324" s="126"/>
      <c r="BG324" s="127"/>
      <c r="BH324" s="194"/>
      <c r="BI324" s="110"/>
      <c r="BJ324" s="4"/>
    </row>
    <row r="325" s="71" customFormat="true" ht="24" hidden="false" customHeight="true" outlineLevel="0" collapsed="false">
      <c r="A325" s="122"/>
      <c r="B325" s="113"/>
      <c r="C325" s="113"/>
      <c r="D325" s="115"/>
      <c r="E325" s="122"/>
      <c r="F325" s="113"/>
      <c r="G325" s="123"/>
      <c r="H325" s="201"/>
      <c r="I325" s="112"/>
      <c r="J325" s="113"/>
      <c r="K325" s="113"/>
      <c r="L325" s="113"/>
      <c r="M325" s="113"/>
      <c r="N325" s="115"/>
      <c r="O325" s="130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9"/>
      <c r="AG325" s="199"/>
      <c r="AH325" s="198"/>
      <c r="AI325" s="198"/>
      <c r="AJ325" s="198"/>
      <c r="AK325" s="198"/>
      <c r="AL325" s="200"/>
      <c r="AM325" s="122"/>
      <c r="AN325" s="113"/>
      <c r="AO325" s="113"/>
      <c r="AP325" s="123"/>
      <c r="AQ325" s="112"/>
      <c r="AR325" s="113"/>
      <c r="AS325" s="113"/>
      <c r="AT325" s="113"/>
      <c r="AU325" s="113"/>
      <c r="AV325" s="113"/>
      <c r="AW325" s="113"/>
      <c r="AX325" s="113"/>
      <c r="AY325" s="113"/>
      <c r="AZ325" s="113"/>
      <c r="BA325" s="115"/>
      <c r="BB325" s="115"/>
      <c r="BC325" s="115"/>
      <c r="BD325" s="108"/>
      <c r="BE325" s="110"/>
      <c r="BF325" s="126"/>
      <c r="BG325" s="127"/>
      <c r="BH325" s="194"/>
      <c r="BI325" s="110"/>
      <c r="BJ325" s="4"/>
    </row>
    <row r="326" s="71" customFormat="true" ht="24" hidden="false" customHeight="true" outlineLevel="0" collapsed="false">
      <c r="A326" s="122"/>
      <c r="B326" s="113"/>
      <c r="C326" s="113"/>
      <c r="D326" s="115"/>
      <c r="E326" s="122"/>
      <c r="F326" s="113"/>
      <c r="G326" s="123"/>
      <c r="H326" s="201"/>
      <c r="I326" s="112"/>
      <c r="J326" s="113"/>
      <c r="K326" s="113"/>
      <c r="L326" s="113"/>
      <c r="M326" s="113"/>
      <c r="N326" s="115"/>
      <c r="O326" s="130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9"/>
      <c r="AG326" s="199"/>
      <c r="AH326" s="198"/>
      <c r="AI326" s="198"/>
      <c r="AJ326" s="198"/>
      <c r="AK326" s="198"/>
      <c r="AL326" s="200"/>
      <c r="AM326" s="122"/>
      <c r="AN326" s="113"/>
      <c r="AO326" s="113"/>
      <c r="AP326" s="123"/>
      <c r="AQ326" s="112"/>
      <c r="AR326" s="113"/>
      <c r="AS326" s="113"/>
      <c r="AT326" s="113"/>
      <c r="AU326" s="113"/>
      <c r="AV326" s="113"/>
      <c r="AW326" s="113"/>
      <c r="AX326" s="113"/>
      <c r="AY326" s="113"/>
      <c r="AZ326" s="113"/>
      <c r="BA326" s="115"/>
      <c r="BB326" s="115"/>
      <c r="BC326" s="115"/>
      <c r="BD326" s="108"/>
      <c r="BE326" s="110"/>
      <c r="BF326" s="126"/>
      <c r="BG326" s="127"/>
      <c r="BH326" s="194"/>
      <c r="BI326" s="110"/>
      <c r="BJ326" s="4"/>
    </row>
    <row r="327" s="71" customFormat="true" ht="24" hidden="false" customHeight="true" outlineLevel="0" collapsed="false">
      <c r="A327" s="122"/>
      <c r="B327" s="113"/>
      <c r="C327" s="113"/>
      <c r="D327" s="115"/>
      <c r="E327" s="122"/>
      <c r="F327" s="113"/>
      <c r="G327" s="123"/>
      <c r="H327" s="201"/>
      <c r="I327" s="112"/>
      <c r="J327" s="113"/>
      <c r="K327" s="113"/>
      <c r="L327" s="113"/>
      <c r="M327" s="113"/>
      <c r="N327" s="115"/>
      <c r="O327" s="130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9"/>
      <c r="AG327" s="199"/>
      <c r="AH327" s="198"/>
      <c r="AI327" s="198"/>
      <c r="AJ327" s="198"/>
      <c r="AK327" s="198"/>
      <c r="AL327" s="200"/>
      <c r="AM327" s="122"/>
      <c r="AN327" s="113"/>
      <c r="AO327" s="113"/>
      <c r="AP327" s="123"/>
      <c r="AQ327" s="112"/>
      <c r="AR327" s="113"/>
      <c r="AS327" s="113"/>
      <c r="AT327" s="113"/>
      <c r="AU327" s="113"/>
      <c r="AV327" s="113"/>
      <c r="AW327" s="113"/>
      <c r="AX327" s="113"/>
      <c r="AY327" s="113"/>
      <c r="AZ327" s="113"/>
      <c r="BA327" s="115"/>
      <c r="BB327" s="115"/>
      <c r="BC327" s="115"/>
      <c r="BD327" s="108"/>
      <c r="BE327" s="110"/>
      <c r="BF327" s="126"/>
      <c r="BG327" s="127"/>
      <c r="BH327" s="194"/>
      <c r="BI327" s="110"/>
      <c r="BJ327" s="4"/>
    </row>
    <row r="328" s="71" customFormat="true" ht="24" hidden="false" customHeight="true" outlineLevel="0" collapsed="false">
      <c r="A328" s="122"/>
      <c r="B328" s="113"/>
      <c r="C328" s="113"/>
      <c r="D328" s="115"/>
      <c r="E328" s="122"/>
      <c r="F328" s="113"/>
      <c r="G328" s="123"/>
      <c r="H328" s="201"/>
      <c r="I328" s="112"/>
      <c r="J328" s="113"/>
      <c r="K328" s="113"/>
      <c r="L328" s="113"/>
      <c r="M328" s="113"/>
      <c r="N328" s="115"/>
      <c r="O328" s="130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9"/>
      <c r="AG328" s="199"/>
      <c r="AH328" s="198"/>
      <c r="AI328" s="198"/>
      <c r="AJ328" s="198"/>
      <c r="AK328" s="198"/>
      <c r="AL328" s="200"/>
      <c r="AM328" s="122"/>
      <c r="AN328" s="113"/>
      <c r="AO328" s="113"/>
      <c r="AP328" s="123"/>
      <c r="AQ328" s="112"/>
      <c r="AR328" s="113"/>
      <c r="AS328" s="113"/>
      <c r="AT328" s="113"/>
      <c r="AU328" s="113"/>
      <c r="AV328" s="113"/>
      <c r="AW328" s="113"/>
      <c r="AX328" s="113"/>
      <c r="AY328" s="113"/>
      <c r="AZ328" s="113"/>
      <c r="BA328" s="115"/>
      <c r="BB328" s="115"/>
      <c r="BC328" s="115"/>
      <c r="BD328" s="108"/>
      <c r="BE328" s="110"/>
      <c r="BF328" s="126"/>
      <c r="BG328" s="127"/>
      <c r="BH328" s="194"/>
      <c r="BI328" s="110"/>
      <c r="BJ328" s="4"/>
    </row>
    <row r="329" s="71" customFormat="true" ht="24" hidden="false" customHeight="true" outlineLevel="0" collapsed="false">
      <c r="A329" s="122"/>
      <c r="B329" s="113"/>
      <c r="C329" s="113"/>
      <c r="D329" s="115"/>
      <c r="E329" s="122"/>
      <c r="F329" s="113"/>
      <c r="G329" s="123"/>
      <c r="H329" s="201"/>
      <c r="I329" s="112"/>
      <c r="J329" s="113"/>
      <c r="K329" s="113"/>
      <c r="L329" s="113"/>
      <c r="M329" s="113"/>
      <c r="N329" s="115"/>
      <c r="O329" s="130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9"/>
      <c r="AG329" s="199"/>
      <c r="AH329" s="198"/>
      <c r="AI329" s="198"/>
      <c r="AJ329" s="198"/>
      <c r="AK329" s="198"/>
      <c r="AL329" s="200"/>
      <c r="AM329" s="122"/>
      <c r="AN329" s="113"/>
      <c r="AO329" s="113"/>
      <c r="AP329" s="123"/>
      <c r="AQ329" s="112"/>
      <c r="AR329" s="113"/>
      <c r="AS329" s="113"/>
      <c r="AT329" s="113"/>
      <c r="AU329" s="113"/>
      <c r="AV329" s="113"/>
      <c r="AW329" s="113"/>
      <c r="AX329" s="113"/>
      <c r="AY329" s="113"/>
      <c r="AZ329" s="113"/>
      <c r="BA329" s="115"/>
      <c r="BB329" s="115"/>
      <c r="BC329" s="115"/>
      <c r="BD329" s="108"/>
      <c r="BE329" s="110"/>
      <c r="BF329" s="126"/>
      <c r="BG329" s="127"/>
      <c r="BH329" s="194"/>
      <c r="BI329" s="110"/>
      <c r="BJ329" s="4"/>
    </row>
    <row r="330" s="71" customFormat="true" ht="24" hidden="false" customHeight="true" outlineLevel="0" collapsed="false">
      <c r="A330" s="122"/>
      <c r="B330" s="113"/>
      <c r="C330" s="113"/>
      <c r="D330" s="115"/>
      <c r="E330" s="122"/>
      <c r="F330" s="113"/>
      <c r="G330" s="123"/>
      <c r="H330" s="201"/>
      <c r="I330" s="112"/>
      <c r="J330" s="113"/>
      <c r="K330" s="113"/>
      <c r="L330" s="113"/>
      <c r="M330" s="113"/>
      <c r="N330" s="115"/>
      <c r="O330" s="130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9"/>
      <c r="AG330" s="199"/>
      <c r="AH330" s="198"/>
      <c r="AI330" s="198"/>
      <c r="AJ330" s="198"/>
      <c r="AK330" s="198"/>
      <c r="AL330" s="200"/>
      <c r="AM330" s="122"/>
      <c r="AN330" s="113"/>
      <c r="AO330" s="113"/>
      <c r="AP330" s="123"/>
      <c r="AQ330" s="112"/>
      <c r="AR330" s="113"/>
      <c r="AS330" s="113"/>
      <c r="AT330" s="113"/>
      <c r="AU330" s="113"/>
      <c r="AV330" s="113"/>
      <c r="AW330" s="113"/>
      <c r="AX330" s="113"/>
      <c r="AY330" s="113"/>
      <c r="AZ330" s="113"/>
      <c r="BA330" s="115"/>
      <c r="BB330" s="115"/>
      <c r="BC330" s="115"/>
      <c r="BD330" s="108"/>
      <c r="BE330" s="110"/>
      <c r="BF330" s="126"/>
      <c r="BG330" s="127"/>
      <c r="BH330" s="194"/>
      <c r="BI330" s="110"/>
      <c r="BJ330" s="4"/>
    </row>
    <row r="331" s="71" customFormat="true" ht="24" hidden="false" customHeight="true" outlineLevel="0" collapsed="false">
      <c r="A331" s="122"/>
      <c r="B331" s="113"/>
      <c r="C331" s="113"/>
      <c r="D331" s="115"/>
      <c r="E331" s="122"/>
      <c r="F331" s="113"/>
      <c r="G331" s="123"/>
      <c r="H331" s="201"/>
      <c r="I331" s="112"/>
      <c r="J331" s="113"/>
      <c r="K331" s="113"/>
      <c r="L331" s="113"/>
      <c r="M331" s="113"/>
      <c r="N331" s="115"/>
      <c r="O331" s="130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9"/>
      <c r="AG331" s="199"/>
      <c r="AH331" s="198"/>
      <c r="AI331" s="198"/>
      <c r="AJ331" s="198"/>
      <c r="AK331" s="198"/>
      <c r="AL331" s="200"/>
      <c r="AM331" s="122"/>
      <c r="AN331" s="113"/>
      <c r="AO331" s="113"/>
      <c r="AP331" s="123"/>
      <c r="AQ331" s="112"/>
      <c r="AR331" s="113"/>
      <c r="AS331" s="113"/>
      <c r="AT331" s="113"/>
      <c r="AU331" s="113"/>
      <c r="AV331" s="113"/>
      <c r="AW331" s="113"/>
      <c r="AX331" s="113"/>
      <c r="AY331" s="113"/>
      <c r="AZ331" s="113"/>
      <c r="BA331" s="115"/>
      <c r="BB331" s="115"/>
      <c r="BC331" s="115"/>
      <c r="BD331" s="108"/>
      <c r="BE331" s="110"/>
      <c r="BF331" s="126"/>
      <c r="BG331" s="127"/>
      <c r="BH331" s="194"/>
      <c r="BI331" s="110"/>
      <c r="BJ331" s="4"/>
    </row>
    <row r="332" s="71" customFormat="true" ht="24" hidden="false" customHeight="true" outlineLevel="0" collapsed="false">
      <c r="A332" s="122"/>
      <c r="B332" s="113"/>
      <c r="C332" s="113"/>
      <c r="D332" s="115"/>
      <c r="E332" s="122"/>
      <c r="F332" s="113"/>
      <c r="G332" s="123"/>
      <c r="H332" s="201"/>
      <c r="I332" s="112"/>
      <c r="J332" s="113"/>
      <c r="K332" s="113"/>
      <c r="L332" s="113"/>
      <c r="M332" s="113"/>
      <c r="N332" s="115"/>
      <c r="O332" s="130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9"/>
      <c r="AG332" s="199"/>
      <c r="AH332" s="198"/>
      <c r="AI332" s="198"/>
      <c r="AJ332" s="198"/>
      <c r="AK332" s="198"/>
      <c r="AL332" s="200"/>
      <c r="AM332" s="122"/>
      <c r="AN332" s="113"/>
      <c r="AO332" s="113"/>
      <c r="AP332" s="123"/>
      <c r="AQ332" s="112"/>
      <c r="AR332" s="113"/>
      <c r="AS332" s="113"/>
      <c r="AT332" s="113"/>
      <c r="AU332" s="113"/>
      <c r="AV332" s="113"/>
      <c r="AW332" s="113"/>
      <c r="AX332" s="113"/>
      <c r="AY332" s="113"/>
      <c r="AZ332" s="113"/>
      <c r="BA332" s="115"/>
      <c r="BB332" s="115"/>
      <c r="BC332" s="115"/>
      <c r="BD332" s="108"/>
      <c r="BE332" s="110"/>
      <c r="BF332" s="126"/>
      <c r="BG332" s="127"/>
      <c r="BH332" s="194"/>
      <c r="BI332" s="110"/>
      <c r="BJ332" s="4"/>
    </row>
    <row r="333" s="71" customFormat="true" ht="24" hidden="false" customHeight="true" outlineLevel="0" collapsed="false">
      <c r="A333" s="122"/>
      <c r="B333" s="113"/>
      <c r="C333" s="113"/>
      <c r="D333" s="115"/>
      <c r="E333" s="122"/>
      <c r="F333" s="113"/>
      <c r="G333" s="123"/>
      <c r="H333" s="201"/>
      <c r="I333" s="112"/>
      <c r="J333" s="113"/>
      <c r="K333" s="113"/>
      <c r="L333" s="113"/>
      <c r="M333" s="113"/>
      <c r="N333" s="115"/>
      <c r="O333" s="130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9"/>
      <c r="AG333" s="199"/>
      <c r="AH333" s="198"/>
      <c r="AI333" s="198"/>
      <c r="AJ333" s="198"/>
      <c r="AK333" s="198"/>
      <c r="AL333" s="200"/>
      <c r="AM333" s="122"/>
      <c r="AN333" s="113"/>
      <c r="AO333" s="113"/>
      <c r="AP333" s="123"/>
      <c r="AQ333" s="112"/>
      <c r="AR333" s="113"/>
      <c r="AS333" s="113"/>
      <c r="AT333" s="113"/>
      <c r="AU333" s="113"/>
      <c r="AV333" s="113"/>
      <c r="AW333" s="113"/>
      <c r="AX333" s="113"/>
      <c r="AY333" s="113"/>
      <c r="AZ333" s="113"/>
      <c r="BA333" s="115"/>
      <c r="BB333" s="115"/>
      <c r="BC333" s="115"/>
      <c r="BD333" s="108"/>
      <c r="BE333" s="110"/>
      <c r="BF333" s="126"/>
      <c r="BG333" s="127"/>
      <c r="BH333" s="194"/>
      <c r="BI333" s="110"/>
      <c r="BJ333" s="4"/>
    </row>
    <row r="334" s="71" customFormat="true" ht="24" hidden="false" customHeight="true" outlineLevel="0" collapsed="false">
      <c r="A334" s="122"/>
      <c r="B334" s="113"/>
      <c r="C334" s="113"/>
      <c r="D334" s="115"/>
      <c r="E334" s="122"/>
      <c r="F334" s="113"/>
      <c r="G334" s="123"/>
      <c r="H334" s="201"/>
      <c r="I334" s="112"/>
      <c r="J334" s="113"/>
      <c r="K334" s="113"/>
      <c r="L334" s="113"/>
      <c r="M334" s="113"/>
      <c r="N334" s="115"/>
      <c r="O334" s="130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9"/>
      <c r="AG334" s="199"/>
      <c r="AH334" s="198"/>
      <c r="AI334" s="198"/>
      <c r="AJ334" s="198"/>
      <c r="AK334" s="198"/>
      <c r="AL334" s="200"/>
      <c r="AM334" s="122"/>
      <c r="AN334" s="113"/>
      <c r="AO334" s="113"/>
      <c r="AP334" s="123"/>
      <c r="AQ334" s="112"/>
      <c r="AR334" s="113"/>
      <c r="AS334" s="113"/>
      <c r="AT334" s="113"/>
      <c r="AU334" s="113"/>
      <c r="AV334" s="113"/>
      <c r="AW334" s="113"/>
      <c r="AX334" s="113"/>
      <c r="AY334" s="113"/>
      <c r="AZ334" s="113"/>
      <c r="BA334" s="115"/>
      <c r="BB334" s="115"/>
      <c r="BC334" s="115"/>
      <c r="BD334" s="108"/>
      <c r="BE334" s="110"/>
      <c r="BF334" s="126"/>
      <c r="BG334" s="127"/>
      <c r="BH334" s="194"/>
      <c r="BI334" s="110"/>
      <c r="BJ334" s="4"/>
    </row>
    <row r="335" s="71" customFormat="true" ht="24" hidden="false" customHeight="true" outlineLevel="0" collapsed="false">
      <c r="A335" s="122"/>
      <c r="B335" s="113"/>
      <c r="C335" s="113"/>
      <c r="D335" s="115"/>
      <c r="E335" s="122"/>
      <c r="F335" s="113"/>
      <c r="G335" s="123"/>
      <c r="H335" s="201"/>
      <c r="I335" s="112"/>
      <c r="J335" s="113"/>
      <c r="K335" s="113"/>
      <c r="L335" s="113"/>
      <c r="M335" s="113"/>
      <c r="N335" s="115"/>
      <c r="O335" s="130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9"/>
      <c r="AG335" s="199"/>
      <c r="AH335" s="198"/>
      <c r="AI335" s="198"/>
      <c r="AJ335" s="198"/>
      <c r="AK335" s="198"/>
      <c r="AL335" s="200"/>
      <c r="AM335" s="122"/>
      <c r="AN335" s="113"/>
      <c r="AO335" s="113"/>
      <c r="AP335" s="123"/>
      <c r="AQ335" s="112"/>
      <c r="AR335" s="113"/>
      <c r="AS335" s="113"/>
      <c r="AT335" s="113"/>
      <c r="AU335" s="113"/>
      <c r="AV335" s="113"/>
      <c r="AW335" s="113"/>
      <c r="AX335" s="113"/>
      <c r="AY335" s="113"/>
      <c r="AZ335" s="113"/>
      <c r="BA335" s="115"/>
      <c r="BB335" s="115"/>
      <c r="BC335" s="115"/>
      <c r="BD335" s="108"/>
      <c r="BE335" s="110"/>
      <c r="BF335" s="126"/>
      <c r="BG335" s="127"/>
      <c r="BH335" s="194"/>
      <c r="BI335" s="110"/>
      <c r="BJ335" s="4"/>
    </row>
    <row r="336" s="71" customFormat="true" ht="24" hidden="false" customHeight="true" outlineLevel="0" collapsed="false">
      <c r="A336" s="122"/>
      <c r="B336" s="113"/>
      <c r="C336" s="113"/>
      <c r="D336" s="115"/>
      <c r="E336" s="122"/>
      <c r="F336" s="113"/>
      <c r="G336" s="123"/>
      <c r="H336" s="201"/>
      <c r="I336" s="112"/>
      <c r="J336" s="113"/>
      <c r="K336" s="113"/>
      <c r="L336" s="113"/>
      <c r="M336" s="113"/>
      <c r="N336" s="115"/>
      <c r="O336" s="130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9"/>
      <c r="AG336" s="199"/>
      <c r="AH336" s="198"/>
      <c r="AI336" s="198"/>
      <c r="AJ336" s="198"/>
      <c r="AK336" s="198"/>
      <c r="AL336" s="200"/>
      <c r="AM336" s="122"/>
      <c r="AN336" s="113"/>
      <c r="AO336" s="113"/>
      <c r="AP336" s="123"/>
      <c r="AQ336" s="112"/>
      <c r="AR336" s="113"/>
      <c r="AS336" s="113"/>
      <c r="AT336" s="113"/>
      <c r="AU336" s="113"/>
      <c r="AV336" s="113"/>
      <c r="AW336" s="113"/>
      <c r="AX336" s="113"/>
      <c r="AY336" s="113"/>
      <c r="AZ336" s="113"/>
      <c r="BA336" s="115"/>
      <c r="BB336" s="115"/>
      <c r="BC336" s="115"/>
      <c r="BD336" s="108"/>
      <c r="BE336" s="110"/>
      <c r="BF336" s="126"/>
      <c r="BG336" s="127"/>
      <c r="BH336" s="194"/>
      <c r="BI336" s="110"/>
      <c r="BJ336" s="4"/>
    </row>
    <row r="337" s="71" customFormat="true" ht="24" hidden="false" customHeight="true" outlineLevel="0" collapsed="false">
      <c r="A337" s="122"/>
      <c r="B337" s="113"/>
      <c r="C337" s="113"/>
      <c r="D337" s="115"/>
      <c r="E337" s="122"/>
      <c r="F337" s="113"/>
      <c r="G337" s="123"/>
      <c r="H337" s="201"/>
      <c r="I337" s="112"/>
      <c r="J337" s="113"/>
      <c r="K337" s="113"/>
      <c r="L337" s="113"/>
      <c r="M337" s="113"/>
      <c r="N337" s="115"/>
      <c r="O337" s="130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9"/>
      <c r="AG337" s="199"/>
      <c r="AH337" s="198"/>
      <c r="AI337" s="198"/>
      <c r="AJ337" s="198"/>
      <c r="AK337" s="198"/>
      <c r="AL337" s="200"/>
      <c r="AM337" s="122"/>
      <c r="AN337" s="113"/>
      <c r="AO337" s="113"/>
      <c r="AP337" s="123"/>
      <c r="AQ337" s="112"/>
      <c r="AR337" s="113"/>
      <c r="AS337" s="113"/>
      <c r="AT337" s="113"/>
      <c r="AU337" s="113"/>
      <c r="AV337" s="113"/>
      <c r="AW337" s="113"/>
      <c r="AX337" s="113"/>
      <c r="AY337" s="113"/>
      <c r="AZ337" s="113"/>
      <c r="BA337" s="115"/>
      <c r="BB337" s="115"/>
      <c r="BC337" s="115"/>
      <c r="BD337" s="108"/>
      <c r="BE337" s="110"/>
      <c r="BF337" s="126"/>
      <c r="BG337" s="127"/>
      <c r="BH337" s="194"/>
      <c r="BI337" s="110"/>
      <c r="BJ337" s="4"/>
    </row>
    <row r="338" s="71" customFormat="true" ht="24" hidden="false" customHeight="true" outlineLevel="0" collapsed="false">
      <c r="A338" s="122"/>
      <c r="B338" s="113"/>
      <c r="C338" s="113"/>
      <c r="D338" s="115"/>
      <c r="E338" s="122"/>
      <c r="F338" s="113"/>
      <c r="G338" s="123"/>
      <c r="H338" s="201"/>
      <c r="I338" s="112"/>
      <c r="J338" s="113"/>
      <c r="K338" s="113"/>
      <c r="L338" s="113"/>
      <c r="M338" s="113"/>
      <c r="N338" s="115"/>
      <c r="O338" s="130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9"/>
      <c r="AG338" s="199"/>
      <c r="AH338" s="198"/>
      <c r="AI338" s="198"/>
      <c r="AJ338" s="198"/>
      <c r="AK338" s="198"/>
      <c r="AL338" s="200"/>
      <c r="AM338" s="122"/>
      <c r="AN338" s="113"/>
      <c r="AO338" s="113"/>
      <c r="AP338" s="123"/>
      <c r="AQ338" s="112"/>
      <c r="AR338" s="113"/>
      <c r="AS338" s="113"/>
      <c r="AT338" s="113"/>
      <c r="AU338" s="113"/>
      <c r="AV338" s="113"/>
      <c r="AW338" s="113"/>
      <c r="AX338" s="113"/>
      <c r="AY338" s="113"/>
      <c r="AZ338" s="113"/>
      <c r="BA338" s="115"/>
      <c r="BB338" s="115"/>
      <c r="BC338" s="115"/>
      <c r="BD338" s="108"/>
      <c r="BE338" s="110"/>
      <c r="BF338" s="126"/>
      <c r="BG338" s="127"/>
      <c r="BH338" s="194"/>
      <c r="BI338" s="110"/>
      <c r="BJ338" s="4"/>
    </row>
    <row r="339" s="71" customFormat="true" ht="24" hidden="false" customHeight="true" outlineLevel="0" collapsed="false">
      <c r="A339" s="122"/>
      <c r="B339" s="113"/>
      <c r="C339" s="113"/>
      <c r="D339" s="115"/>
      <c r="E339" s="122"/>
      <c r="F339" s="113"/>
      <c r="G339" s="123"/>
      <c r="H339" s="201"/>
      <c r="I339" s="112"/>
      <c r="J339" s="113"/>
      <c r="K339" s="113"/>
      <c r="L339" s="113"/>
      <c r="M339" s="113"/>
      <c r="N339" s="115"/>
      <c r="O339" s="130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9"/>
      <c r="AG339" s="199"/>
      <c r="AH339" s="198"/>
      <c r="AI339" s="198"/>
      <c r="AJ339" s="198"/>
      <c r="AK339" s="198"/>
      <c r="AL339" s="200"/>
      <c r="AM339" s="122"/>
      <c r="AN339" s="113"/>
      <c r="AO339" s="113"/>
      <c r="AP339" s="123"/>
      <c r="AQ339" s="112"/>
      <c r="AR339" s="113"/>
      <c r="AS339" s="113"/>
      <c r="AT339" s="113"/>
      <c r="AU339" s="113"/>
      <c r="AV339" s="113"/>
      <c r="AW339" s="113"/>
      <c r="AX339" s="113"/>
      <c r="AY339" s="113"/>
      <c r="AZ339" s="113"/>
      <c r="BA339" s="115"/>
      <c r="BB339" s="115"/>
      <c r="BC339" s="115"/>
      <c r="BD339" s="108"/>
      <c r="BE339" s="110"/>
      <c r="BF339" s="126"/>
      <c r="BG339" s="127"/>
      <c r="BH339" s="194"/>
      <c r="BI339" s="110"/>
      <c r="BJ339" s="4"/>
    </row>
    <row r="340" s="71" customFormat="true" ht="24" hidden="false" customHeight="true" outlineLevel="0" collapsed="false">
      <c r="A340" s="122"/>
      <c r="B340" s="113"/>
      <c r="C340" s="113"/>
      <c r="D340" s="115"/>
      <c r="E340" s="122"/>
      <c r="F340" s="113"/>
      <c r="G340" s="123"/>
      <c r="H340" s="201"/>
      <c r="I340" s="112"/>
      <c r="J340" s="113"/>
      <c r="K340" s="113"/>
      <c r="L340" s="113"/>
      <c r="M340" s="113"/>
      <c r="N340" s="115"/>
      <c r="O340" s="130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9"/>
      <c r="AG340" s="199"/>
      <c r="AH340" s="198"/>
      <c r="AI340" s="198"/>
      <c r="AJ340" s="198"/>
      <c r="AK340" s="198"/>
      <c r="AL340" s="200"/>
      <c r="AM340" s="122"/>
      <c r="AN340" s="113"/>
      <c r="AO340" s="113"/>
      <c r="AP340" s="123"/>
      <c r="AQ340" s="112"/>
      <c r="AR340" s="113"/>
      <c r="AS340" s="113"/>
      <c r="AT340" s="113"/>
      <c r="AU340" s="113"/>
      <c r="AV340" s="113"/>
      <c r="AW340" s="113"/>
      <c r="AX340" s="113"/>
      <c r="AY340" s="113"/>
      <c r="AZ340" s="113"/>
      <c r="BA340" s="115"/>
      <c r="BB340" s="115"/>
      <c r="BC340" s="115"/>
      <c r="BD340" s="108"/>
      <c r="BE340" s="110"/>
      <c r="BF340" s="126"/>
      <c r="BG340" s="127"/>
      <c r="BH340" s="194"/>
      <c r="BI340" s="110"/>
      <c r="BJ340" s="4"/>
    </row>
    <row r="341" s="71" customFormat="true" ht="24" hidden="false" customHeight="true" outlineLevel="0" collapsed="false">
      <c r="A341" s="122"/>
      <c r="B341" s="113"/>
      <c r="C341" s="113"/>
      <c r="D341" s="115"/>
      <c r="E341" s="122"/>
      <c r="F341" s="113"/>
      <c r="G341" s="123"/>
      <c r="H341" s="201"/>
      <c r="I341" s="112"/>
      <c r="J341" s="113"/>
      <c r="K341" s="113"/>
      <c r="L341" s="113"/>
      <c r="M341" s="113"/>
      <c r="N341" s="115"/>
      <c r="O341" s="130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9"/>
      <c r="AG341" s="199"/>
      <c r="AH341" s="198"/>
      <c r="AI341" s="198"/>
      <c r="AJ341" s="198"/>
      <c r="AK341" s="198"/>
      <c r="AL341" s="200"/>
      <c r="AM341" s="122"/>
      <c r="AN341" s="113"/>
      <c r="AO341" s="113"/>
      <c r="AP341" s="123"/>
      <c r="AQ341" s="112"/>
      <c r="AR341" s="113"/>
      <c r="AS341" s="113"/>
      <c r="AT341" s="113"/>
      <c r="AU341" s="113"/>
      <c r="AV341" s="113"/>
      <c r="AW341" s="113"/>
      <c r="AX341" s="113"/>
      <c r="AY341" s="113"/>
      <c r="AZ341" s="113"/>
      <c r="BA341" s="115"/>
      <c r="BB341" s="115"/>
      <c r="BC341" s="115"/>
      <c r="BD341" s="108"/>
      <c r="BE341" s="110"/>
      <c r="BF341" s="126"/>
      <c r="BG341" s="127"/>
      <c r="BH341" s="194"/>
      <c r="BI341" s="110"/>
      <c r="BJ341" s="4"/>
    </row>
    <row r="342" s="71" customFormat="true" ht="24" hidden="false" customHeight="true" outlineLevel="0" collapsed="false">
      <c r="A342" s="122"/>
      <c r="B342" s="113"/>
      <c r="C342" s="113"/>
      <c r="D342" s="115"/>
      <c r="E342" s="122"/>
      <c r="F342" s="113"/>
      <c r="G342" s="123"/>
      <c r="H342" s="201"/>
      <c r="I342" s="112"/>
      <c r="J342" s="113"/>
      <c r="K342" s="113"/>
      <c r="L342" s="113"/>
      <c r="M342" s="113"/>
      <c r="N342" s="115"/>
      <c r="O342" s="130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9"/>
      <c r="AG342" s="199"/>
      <c r="AH342" s="198"/>
      <c r="AI342" s="198"/>
      <c r="AJ342" s="198"/>
      <c r="AK342" s="198"/>
      <c r="AL342" s="200"/>
      <c r="AM342" s="122"/>
      <c r="AN342" s="113"/>
      <c r="AO342" s="113"/>
      <c r="AP342" s="123"/>
      <c r="AQ342" s="112"/>
      <c r="AR342" s="113"/>
      <c r="AS342" s="113"/>
      <c r="AT342" s="113"/>
      <c r="AU342" s="113"/>
      <c r="AV342" s="113"/>
      <c r="AW342" s="113"/>
      <c r="AX342" s="113"/>
      <c r="AY342" s="113"/>
      <c r="AZ342" s="113"/>
      <c r="BA342" s="115"/>
      <c r="BB342" s="115"/>
      <c r="BC342" s="115"/>
      <c r="BD342" s="108"/>
      <c r="BE342" s="110"/>
      <c r="BF342" s="126"/>
      <c r="BG342" s="127"/>
      <c r="BH342" s="194"/>
      <c r="BI342" s="110"/>
      <c r="BJ342" s="4"/>
    </row>
    <row r="343" s="71" customFormat="true" ht="24" hidden="false" customHeight="true" outlineLevel="0" collapsed="false">
      <c r="A343" s="122"/>
      <c r="B343" s="113"/>
      <c r="C343" s="113"/>
      <c r="D343" s="115"/>
      <c r="E343" s="122"/>
      <c r="F343" s="113"/>
      <c r="G343" s="123"/>
      <c r="H343" s="201"/>
      <c r="I343" s="112"/>
      <c r="J343" s="113"/>
      <c r="K343" s="113"/>
      <c r="L343" s="113"/>
      <c r="M343" s="113"/>
      <c r="N343" s="115"/>
      <c r="O343" s="130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9"/>
      <c r="AG343" s="199"/>
      <c r="AH343" s="198"/>
      <c r="AI343" s="198"/>
      <c r="AJ343" s="198"/>
      <c r="AK343" s="198"/>
      <c r="AL343" s="200"/>
      <c r="AM343" s="122"/>
      <c r="AN343" s="113"/>
      <c r="AO343" s="113"/>
      <c r="AP343" s="123"/>
      <c r="AQ343" s="112"/>
      <c r="AR343" s="113"/>
      <c r="AS343" s="113"/>
      <c r="AT343" s="113"/>
      <c r="AU343" s="113"/>
      <c r="AV343" s="113"/>
      <c r="AW343" s="113"/>
      <c r="AX343" s="113"/>
      <c r="AY343" s="113"/>
      <c r="AZ343" s="113"/>
      <c r="BA343" s="115"/>
      <c r="BB343" s="115"/>
      <c r="BC343" s="115"/>
      <c r="BD343" s="108"/>
      <c r="BE343" s="110"/>
      <c r="BF343" s="126"/>
      <c r="BG343" s="127"/>
      <c r="BH343" s="194"/>
      <c r="BI343" s="110"/>
      <c r="BJ343" s="4"/>
    </row>
    <row r="344" s="71" customFormat="true" ht="24" hidden="false" customHeight="true" outlineLevel="0" collapsed="false">
      <c r="A344" s="122"/>
      <c r="B344" s="113"/>
      <c r="C344" s="113"/>
      <c r="D344" s="115"/>
      <c r="E344" s="122"/>
      <c r="F344" s="113"/>
      <c r="G344" s="123"/>
      <c r="H344" s="201"/>
      <c r="I344" s="112"/>
      <c r="J344" s="113"/>
      <c r="K344" s="113"/>
      <c r="L344" s="113"/>
      <c r="M344" s="113"/>
      <c r="N344" s="115"/>
      <c r="O344" s="130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9"/>
      <c r="AG344" s="199"/>
      <c r="AH344" s="198"/>
      <c r="AI344" s="198"/>
      <c r="AJ344" s="198"/>
      <c r="AK344" s="198"/>
      <c r="AL344" s="200"/>
      <c r="AM344" s="122"/>
      <c r="AN344" s="113"/>
      <c r="AO344" s="113"/>
      <c r="AP344" s="123"/>
      <c r="AQ344" s="112"/>
      <c r="AR344" s="113"/>
      <c r="AS344" s="113"/>
      <c r="AT344" s="113"/>
      <c r="AU344" s="113"/>
      <c r="AV344" s="113"/>
      <c r="AW344" s="113"/>
      <c r="AX344" s="113"/>
      <c r="AY344" s="113"/>
      <c r="AZ344" s="113"/>
      <c r="BA344" s="115"/>
      <c r="BB344" s="115"/>
      <c r="BC344" s="115"/>
      <c r="BD344" s="108"/>
      <c r="BE344" s="110"/>
      <c r="BF344" s="126"/>
      <c r="BG344" s="127"/>
      <c r="BH344" s="194"/>
      <c r="BI344" s="110"/>
      <c r="BJ344" s="4"/>
    </row>
    <row r="345" s="71" customFormat="true" ht="24" hidden="false" customHeight="true" outlineLevel="0" collapsed="false">
      <c r="A345" s="122"/>
      <c r="B345" s="113"/>
      <c r="C345" s="113"/>
      <c r="D345" s="115"/>
      <c r="E345" s="122"/>
      <c r="F345" s="113"/>
      <c r="G345" s="123"/>
      <c r="H345" s="201"/>
      <c r="I345" s="112"/>
      <c r="J345" s="113"/>
      <c r="K345" s="113"/>
      <c r="L345" s="113"/>
      <c r="M345" s="113"/>
      <c r="N345" s="115"/>
      <c r="O345" s="130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9"/>
      <c r="AG345" s="199"/>
      <c r="AH345" s="198"/>
      <c r="AI345" s="198"/>
      <c r="AJ345" s="198"/>
      <c r="AK345" s="198"/>
      <c r="AL345" s="200"/>
      <c r="AM345" s="122"/>
      <c r="AN345" s="113"/>
      <c r="AO345" s="113"/>
      <c r="AP345" s="123"/>
      <c r="AQ345" s="112"/>
      <c r="AR345" s="113"/>
      <c r="AS345" s="113"/>
      <c r="AT345" s="113"/>
      <c r="AU345" s="113"/>
      <c r="AV345" s="113"/>
      <c r="AW345" s="113"/>
      <c r="AX345" s="113"/>
      <c r="AY345" s="113"/>
      <c r="AZ345" s="113"/>
      <c r="BA345" s="115"/>
      <c r="BB345" s="115"/>
      <c r="BC345" s="115"/>
      <c r="BD345" s="108"/>
      <c r="BE345" s="110"/>
      <c r="BF345" s="126"/>
      <c r="BG345" s="127"/>
      <c r="BH345" s="194"/>
      <c r="BI345" s="110"/>
      <c r="BJ345" s="4"/>
    </row>
    <row r="346" s="71" customFormat="true" ht="24" hidden="false" customHeight="true" outlineLevel="0" collapsed="false">
      <c r="A346" s="122"/>
      <c r="B346" s="113"/>
      <c r="C346" s="113"/>
      <c r="D346" s="115"/>
      <c r="E346" s="122"/>
      <c r="F346" s="113"/>
      <c r="G346" s="123"/>
      <c r="H346" s="201"/>
      <c r="I346" s="112"/>
      <c r="J346" s="113"/>
      <c r="K346" s="113"/>
      <c r="L346" s="113"/>
      <c r="M346" s="113"/>
      <c r="N346" s="115"/>
      <c r="O346" s="130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9"/>
      <c r="AG346" s="199"/>
      <c r="AH346" s="198"/>
      <c r="AI346" s="198"/>
      <c r="AJ346" s="198"/>
      <c r="AK346" s="198"/>
      <c r="AL346" s="200"/>
      <c r="AM346" s="122"/>
      <c r="AN346" s="113"/>
      <c r="AO346" s="113"/>
      <c r="AP346" s="123"/>
      <c r="AQ346" s="112"/>
      <c r="AR346" s="113"/>
      <c r="AS346" s="113"/>
      <c r="AT346" s="113"/>
      <c r="AU346" s="113"/>
      <c r="AV346" s="113"/>
      <c r="AW346" s="113"/>
      <c r="AX346" s="113"/>
      <c r="AY346" s="113"/>
      <c r="AZ346" s="113"/>
      <c r="BA346" s="115"/>
      <c r="BB346" s="115"/>
      <c r="BC346" s="115"/>
      <c r="BD346" s="108"/>
      <c r="BE346" s="110"/>
      <c r="BF346" s="126"/>
      <c r="BG346" s="127"/>
      <c r="BH346" s="194"/>
      <c r="BI346" s="110"/>
      <c r="BJ346" s="4"/>
    </row>
    <row r="347" s="71" customFormat="true" ht="24" hidden="false" customHeight="true" outlineLevel="0" collapsed="false">
      <c r="A347" s="122"/>
      <c r="B347" s="113"/>
      <c r="C347" s="113"/>
      <c r="D347" s="115"/>
      <c r="E347" s="122"/>
      <c r="F347" s="113"/>
      <c r="G347" s="123"/>
      <c r="H347" s="201"/>
      <c r="I347" s="112"/>
      <c r="J347" s="113"/>
      <c r="K347" s="113"/>
      <c r="L347" s="113"/>
      <c r="M347" s="113"/>
      <c r="N347" s="115"/>
      <c r="O347" s="130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9"/>
      <c r="AG347" s="199"/>
      <c r="AH347" s="198"/>
      <c r="AI347" s="198"/>
      <c r="AJ347" s="198"/>
      <c r="AK347" s="198"/>
      <c r="AL347" s="200"/>
      <c r="AM347" s="122"/>
      <c r="AN347" s="113"/>
      <c r="AO347" s="113"/>
      <c r="AP347" s="123"/>
      <c r="AQ347" s="112"/>
      <c r="AR347" s="113"/>
      <c r="AS347" s="113"/>
      <c r="AT347" s="113"/>
      <c r="AU347" s="113"/>
      <c r="AV347" s="113"/>
      <c r="AW347" s="113"/>
      <c r="AX347" s="113"/>
      <c r="AY347" s="113"/>
      <c r="AZ347" s="113"/>
      <c r="BA347" s="115"/>
      <c r="BB347" s="115"/>
      <c r="BC347" s="115"/>
      <c r="BD347" s="108"/>
      <c r="BE347" s="110"/>
      <c r="BF347" s="126"/>
      <c r="BG347" s="127"/>
      <c r="BH347" s="194"/>
      <c r="BI347" s="110"/>
      <c r="BJ347" s="4"/>
    </row>
    <row r="348" s="71" customFormat="true" ht="24" hidden="false" customHeight="true" outlineLevel="0" collapsed="false">
      <c r="A348" s="122"/>
      <c r="B348" s="113"/>
      <c r="C348" s="113"/>
      <c r="D348" s="115"/>
      <c r="E348" s="122"/>
      <c r="F348" s="113"/>
      <c r="G348" s="123"/>
      <c r="H348" s="201"/>
      <c r="I348" s="112"/>
      <c r="J348" s="113"/>
      <c r="K348" s="113"/>
      <c r="L348" s="113"/>
      <c r="M348" s="113"/>
      <c r="N348" s="115"/>
      <c r="O348" s="130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9"/>
      <c r="AG348" s="199"/>
      <c r="AH348" s="198"/>
      <c r="AI348" s="198"/>
      <c r="AJ348" s="198"/>
      <c r="AK348" s="198"/>
      <c r="AL348" s="200"/>
      <c r="AM348" s="122"/>
      <c r="AN348" s="113"/>
      <c r="AO348" s="113"/>
      <c r="AP348" s="123"/>
      <c r="AQ348" s="112"/>
      <c r="AR348" s="113"/>
      <c r="AS348" s="113"/>
      <c r="AT348" s="113"/>
      <c r="AU348" s="113"/>
      <c r="AV348" s="113"/>
      <c r="AW348" s="113"/>
      <c r="AX348" s="113"/>
      <c r="AY348" s="113"/>
      <c r="AZ348" s="113"/>
      <c r="BA348" s="115"/>
      <c r="BB348" s="115"/>
      <c r="BC348" s="115"/>
      <c r="BD348" s="108"/>
      <c r="BE348" s="110"/>
      <c r="BF348" s="126"/>
      <c r="BG348" s="127"/>
      <c r="BH348" s="194"/>
      <c r="BI348" s="110"/>
      <c r="BJ348" s="4"/>
    </row>
    <row r="349" s="71" customFormat="true" ht="24" hidden="false" customHeight="true" outlineLevel="0" collapsed="false">
      <c r="A349" s="122"/>
      <c r="B349" s="113"/>
      <c r="C349" s="113"/>
      <c r="D349" s="115"/>
      <c r="E349" s="122"/>
      <c r="F349" s="113"/>
      <c r="G349" s="123"/>
      <c r="H349" s="201"/>
      <c r="I349" s="112"/>
      <c r="J349" s="113"/>
      <c r="K349" s="113"/>
      <c r="L349" s="113"/>
      <c r="M349" s="113"/>
      <c r="N349" s="115"/>
      <c r="O349" s="130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9"/>
      <c r="AG349" s="199"/>
      <c r="AH349" s="198"/>
      <c r="AI349" s="198"/>
      <c r="AJ349" s="198"/>
      <c r="AK349" s="198"/>
      <c r="AL349" s="200"/>
      <c r="AM349" s="122"/>
      <c r="AN349" s="113"/>
      <c r="AO349" s="113"/>
      <c r="AP349" s="123"/>
      <c r="AQ349" s="112"/>
      <c r="AR349" s="113"/>
      <c r="AS349" s="113"/>
      <c r="AT349" s="113"/>
      <c r="AU349" s="113"/>
      <c r="AV349" s="113"/>
      <c r="AW349" s="113"/>
      <c r="AX349" s="113"/>
      <c r="AY349" s="113"/>
      <c r="AZ349" s="113"/>
      <c r="BA349" s="115"/>
      <c r="BB349" s="115"/>
      <c r="BC349" s="115"/>
      <c r="BD349" s="108"/>
      <c r="BE349" s="110"/>
      <c r="BF349" s="126"/>
      <c r="BG349" s="127"/>
      <c r="BH349" s="194"/>
      <c r="BI349" s="110"/>
      <c r="BJ349" s="4"/>
    </row>
    <row r="350" s="71" customFormat="true" ht="24" hidden="false" customHeight="true" outlineLevel="0" collapsed="false">
      <c r="A350" s="122"/>
      <c r="B350" s="113"/>
      <c r="C350" s="113"/>
      <c r="D350" s="115"/>
      <c r="E350" s="122"/>
      <c r="F350" s="113"/>
      <c r="G350" s="123"/>
      <c r="H350" s="201"/>
      <c r="I350" s="112"/>
      <c r="J350" s="113"/>
      <c r="K350" s="113"/>
      <c r="L350" s="113"/>
      <c r="M350" s="113"/>
      <c r="N350" s="115"/>
      <c r="O350" s="130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9"/>
      <c r="AG350" s="199"/>
      <c r="AH350" s="198"/>
      <c r="AI350" s="198"/>
      <c r="AJ350" s="198"/>
      <c r="AK350" s="198"/>
      <c r="AL350" s="200"/>
      <c r="AM350" s="122"/>
      <c r="AN350" s="113"/>
      <c r="AO350" s="113"/>
      <c r="AP350" s="123"/>
      <c r="AQ350" s="112"/>
      <c r="AR350" s="113"/>
      <c r="AS350" s="113"/>
      <c r="AT350" s="113"/>
      <c r="AU350" s="113"/>
      <c r="AV350" s="113"/>
      <c r="AW350" s="113"/>
      <c r="AX350" s="113"/>
      <c r="AY350" s="113"/>
      <c r="AZ350" s="113"/>
      <c r="BA350" s="115"/>
      <c r="BB350" s="115"/>
      <c r="BC350" s="115"/>
      <c r="BD350" s="108"/>
      <c r="BE350" s="110"/>
      <c r="BF350" s="126"/>
      <c r="BG350" s="127"/>
      <c r="BH350" s="194"/>
      <c r="BI350" s="110"/>
      <c r="BJ350" s="4"/>
    </row>
    <row r="351" s="71" customFormat="true" ht="24" hidden="false" customHeight="true" outlineLevel="0" collapsed="false">
      <c r="A351" s="122"/>
      <c r="B351" s="113"/>
      <c r="C351" s="113"/>
      <c r="D351" s="115"/>
      <c r="E351" s="122"/>
      <c r="F351" s="113"/>
      <c r="G351" s="123"/>
      <c r="H351" s="201"/>
      <c r="I351" s="112"/>
      <c r="J351" s="113"/>
      <c r="K351" s="113"/>
      <c r="L351" s="113"/>
      <c r="M351" s="113"/>
      <c r="N351" s="115"/>
      <c r="O351" s="130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9"/>
      <c r="AG351" s="199"/>
      <c r="AH351" s="198"/>
      <c r="AI351" s="198"/>
      <c r="AJ351" s="198"/>
      <c r="AK351" s="198"/>
      <c r="AL351" s="200"/>
      <c r="AM351" s="122"/>
      <c r="AN351" s="113"/>
      <c r="AO351" s="113"/>
      <c r="AP351" s="123"/>
      <c r="AQ351" s="112"/>
      <c r="AR351" s="113"/>
      <c r="AS351" s="113"/>
      <c r="AT351" s="113"/>
      <c r="AU351" s="113"/>
      <c r="AV351" s="113"/>
      <c r="AW351" s="113"/>
      <c r="AX351" s="113"/>
      <c r="AY351" s="113"/>
      <c r="AZ351" s="113"/>
      <c r="BA351" s="115"/>
      <c r="BB351" s="115"/>
      <c r="BC351" s="115"/>
      <c r="BD351" s="108"/>
      <c r="BE351" s="110"/>
      <c r="BF351" s="126"/>
      <c r="BG351" s="127"/>
      <c r="BH351" s="194"/>
      <c r="BI351" s="110"/>
      <c r="BJ351" s="4"/>
    </row>
    <row r="352" s="71" customFormat="true" ht="24" hidden="false" customHeight="true" outlineLevel="0" collapsed="false">
      <c r="A352" s="122"/>
      <c r="B352" s="113"/>
      <c r="C352" s="113"/>
      <c r="D352" s="115"/>
      <c r="E352" s="122"/>
      <c r="F352" s="113"/>
      <c r="G352" s="123"/>
      <c r="H352" s="201"/>
      <c r="I352" s="112"/>
      <c r="J352" s="113"/>
      <c r="K352" s="113"/>
      <c r="L352" s="113"/>
      <c r="M352" s="113"/>
      <c r="N352" s="115"/>
      <c r="O352" s="130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9"/>
      <c r="AG352" s="199"/>
      <c r="AH352" s="198"/>
      <c r="AI352" s="198"/>
      <c r="AJ352" s="198"/>
      <c r="AK352" s="198"/>
      <c r="AL352" s="200"/>
      <c r="AM352" s="122"/>
      <c r="AN352" s="113"/>
      <c r="AO352" s="113"/>
      <c r="AP352" s="123"/>
      <c r="AQ352" s="112"/>
      <c r="AR352" s="113"/>
      <c r="AS352" s="113"/>
      <c r="AT352" s="113"/>
      <c r="AU352" s="113"/>
      <c r="AV352" s="113"/>
      <c r="AW352" s="113"/>
      <c r="AX352" s="113"/>
      <c r="AY352" s="113"/>
      <c r="AZ352" s="113"/>
      <c r="BA352" s="115"/>
      <c r="BB352" s="115"/>
      <c r="BC352" s="115"/>
      <c r="BD352" s="108"/>
      <c r="BE352" s="110"/>
      <c r="BF352" s="126"/>
      <c r="BG352" s="127"/>
      <c r="BH352" s="194"/>
      <c r="BI352" s="110"/>
      <c r="BJ352" s="4"/>
    </row>
    <row r="353" s="71" customFormat="true" ht="24" hidden="false" customHeight="true" outlineLevel="0" collapsed="false">
      <c r="A353" s="122"/>
      <c r="B353" s="113"/>
      <c r="C353" s="113"/>
      <c r="D353" s="115"/>
      <c r="E353" s="122"/>
      <c r="F353" s="113"/>
      <c r="G353" s="123"/>
      <c r="H353" s="201"/>
      <c r="I353" s="112"/>
      <c r="J353" s="113"/>
      <c r="K353" s="113"/>
      <c r="L353" s="113"/>
      <c r="M353" s="113"/>
      <c r="N353" s="115"/>
      <c r="O353" s="130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9"/>
      <c r="AG353" s="199"/>
      <c r="AH353" s="198"/>
      <c r="AI353" s="198"/>
      <c r="AJ353" s="198"/>
      <c r="AK353" s="198"/>
      <c r="AL353" s="200"/>
      <c r="AM353" s="122"/>
      <c r="AN353" s="113"/>
      <c r="AO353" s="113"/>
      <c r="AP353" s="123"/>
      <c r="AQ353" s="112"/>
      <c r="AR353" s="113"/>
      <c r="AS353" s="113"/>
      <c r="AT353" s="113"/>
      <c r="AU353" s="113"/>
      <c r="AV353" s="113"/>
      <c r="AW353" s="113"/>
      <c r="AX353" s="113"/>
      <c r="AY353" s="113"/>
      <c r="AZ353" s="113"/>
      <c r="BA353" s="115"/>
      <c r="BB353" s="115"/>
      <c r="BC353" s="115"/>
      <c r="BD353" s="108"/>
      <c r="BE353" s="110"/>
      <c r="BF353" s="126"/>
      <c r="BG353" s="127"/>
      <c r="BH353" s="194"/>
      <c r="BI353" s="110"/>
      <c r="BJ353" s="4"/>
    </row>
    <row r="354" s="71" customFormat="true" ht="24" hidden="false" customHeight="true" outlineLevel="0" collapsed="false">
      <c r="A354" s="122"/>
      <c r="B354" s="113"/>
      <c r="C354" s="113"/>
      <c r="D354" s="115"/>
      <c r="E354" s="122"/>
      <c r="F354" s="113"/>
      <c r="G354" s="123"/>
      <c r="H354" s="201"/>
      <c r="I354" s="112"/>
      <c r="J354" s="113"/>
      <c r="K354" s="113"/>
      <c r="L354" s="113"/>
      <c r="M354" s="113"/>
      <c r="N354" s="115"/>
      <c r="O354" s="130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9"/>
      <c r="AG354" s="199"/>
      <c r="AH354" s="198"/>
      <c r="AI354" s="198"/>
      <c r="AJ354" s="198"/>
      <c r="AK354" s="198"/>
      <c r="AL354" s="200"/>
      <c r="AM354" s="122"/>
      <c r="AN354" s="113"/>
      <c r="AO354" s="113"/>
      <c r="AP354" s="123"/>
      <c r="AQ354" s="112"/>
      <c r="AR354" s="113"/>
      <c r="AS354" s="113"/>
      <c r="AT354" s="113"/>
      <c r="AU354" s="113"/>
      <c r="AV354" s="113"/>
      <c r="AW354" s="113"/>
      <c r="AX354" s="113"/>
      <c r="AY354" s="113"/>
      <c r="AZ354" s="113"/>
      <c r="BA354" s="115"/>
      <c r="BB354" s="115"/>
      <c r="BC354" s="115"/>
      <c r="BD354" s="108"/>
      <c r="BE354" s="110"/>
      <c r="BF354" s="126"/>
      <c r="BG354" s="127"/>
      <c r="BH354" s="194"/>
      <c r="BI354" s="110"/>
      <c r="BJ354" s="4"/>
    </row>
    <row r="355" s="71" customFormat="true" ht="24" hidden="false" customHeight="true" outlineLevel="0" collapsed="false">
      <c r="A355" s="122"/>
      <c r="B355" s="113"/>
      <c r="C355" s="113"/>
      <c r="D355" s="115"/>
      <c r="E355" s="122"/>
      <c r="F355" s="113"/>
      <c r="G355" s="123"/>
      <c r="H355" s="201"/>
      <c r="I355" s="112"/>
      <c r="J355" s="113"/>
      <c r="K355" s="113"/>
      <c r="L355" s="113"/>
      <c r="M355" s="113"/>
      <c r="N355" s="115"/>
      <c r="O355" s="130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9"/>
      <c r="AG355" s="199"/>
      <c r="AH355" s="198"/>
      <c r="AI355" s="198"/>
      <c r="AJ355" s="198"/>
      <c r="AK355" s="198"/>
      <c r="AL355" s="200"/>
      <c r="AM355" s="122"/>
      <c r="AN355" s="113"/>
      <c r="AO355" s="113"/>
      <c r="AP355" s="123"/>
      <c r="AQ355" s="112"/>
      <c r="AR355" s="113"/>
      <c r="AS355" s="113"/>
      <c r="AT355" s="113"/>
      <c r="AU355" s="113"/>
      <c r="AV355" s="113"/>
      <c r="AW355" s="113"/>
      <c r="AX355" s="113"/>
      <c r="AY355" s="113"/>
      <c r="AZ355" s="113"/>
      <c r="BA355" s="115"/>
      <c r="BB355" s="115"/>
      <c r="BC355" s="115"/>
      <c r="BD355" s="108"/>
      <c r="BE355" s="110"/>
      <c r="BF355" s="126"/>
      <c r="BG355" s="127"/>
      <c r="BH355" s="194"/>
      <c r="BI355" s="110"/>
      <c r="BJ355" s="4"/>
    </row>
    <row r="356" s="71" customFormat="true" ht="24" hidden="false" customHeight="true" outlineLevel="0" collapsed="false">
      <c r="A356" s="122"/>
      <c r="B356" s="113"/>
      <c r="C356" s="113"/>
      <c r="D356" s="115"/>
      <c r="E356" s="122"/>
      <c r="F356" s="113"/>
      <c r="G356" s="123"/>
      <c r="H356" s="201"/>
      <c r="I356" s="112"/>
      <c r="J356" s="113"/>
      <c r="K356" s="113"/>
      <c r="L356" s="113"/>
      <c r="M356" s="113"/>
      <c r="N356" s="115"/>
      <c r="O356" s="130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9"/>
      <c r="AG356" s="199"/>
      <c r="AH356" s="198"/>
      <c r="AI356" s="198"/>
      <c r="AJ356" s="198"/>
      <c r="AK356" s="198"/>
      <c r="AL356" s="200"/>
      <c r="AM356" s="122"/>
      <c r="AN356" s="113"/>
      <c r="AO356" s="113"/>
      <c r="AP356" s="123"/>
      <c r="AQ356" s="112"/>
      <c r="AR356" s="113"/>
      <c r="AS356" s="113"/>
      <c r="AT356" s="113"/>
      <c r="AU356" s="113"/>
      <c r="AV356" s="113"/>
      <c r="AW356" s="113"/>
      <c r="AX356" s="113"/>
      <c r="AY356" s="113"/>
      <c r="AZ356" s="113"/>
      <c r="BA356" s="115"/>
      <c r="BB356" s="115"/>
      <c r="BC356" s="115"/>
      <c r="BD356" s="108"/>
      <c r="BE356" s="110"/>
      <c r="BF356" s="126"/>
      <c r="BG356" s="127"/>
      <c r="BH356" s="194"/>
      <c r="BI356" s="110"/>
      <c r="BJ356" s="4"/>
    </row>
    <row r="357" s="71" customFormat="true" ht="24" hidden="false" customHeight="true" outlineLevel="0" collapsed="false">
      <c r="A357" s="122"/>
      <c r="B357" s="113"/>
      <c r="C357" s="113"/>
      <c r="D357" s="115"/>
      <c r="E357" s="122"/>
      <c r="F357" s="113"/>
      <c r="G357" s="123"/>
      <c r="H357" s="201"/>
      <c r="I357" s="112"/>
      <c r="J357" s="113"/>
      <c r="K357" s="113"/>
      <c r="L357" s="113"/>
      <c r="M357" s="113"/>
      <c r="N357" s="115"/>
      <c r="O357" s="130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9"/>
      <c r="AG357" s="199"/>
      <c r="AH357" s="198"/>
      <c r="AI357" s="198"/>
      <c r="AJ357" s="198"/>
      <c r="AK357" s="198"/>
      <c r="AL357" s="200"/>
      <c r="AM357" s="122"/>
      <c r="AN357" s="113"/>
      <c r="AO357" s="113"/>
      <c r="AP357" s="123"/>
      <c r="AQ357" s="112"/>
      <c r="AR357" s="113"/>
      <c r="AS357" s="113"/>
      <c r="AT357" s="113"/>
      <c r="AU357" s="113"/>
      <c r="AV357" s="113"/>
      <c r="AW357" s="113"/>
      <c r="AX357" s="113"/>
      <c r="AY357" s="113"/>
      <c r="AZ357" s="113"/>
      <c r="BA357" s="115"/>
      <c r="BB357" s="115"/>
      <c r="BC357" s="115"/>
      <c r="BD357" s="108"/>
      <c r="BE357" s="110"/>
      <c r="BF357" s="126"/>
      <c r="BG357" s="127"/>
      <c r="BH357" s="194"/>
      <c r="BI357" s="110"/>
      <c r="BJ357" s="4"/>
    </row>
    <row r="358" s="71" customFormat="true" ht="24" hidden="false" customHeight="true" outlineLevel="0" collapsed="false">
      <c r="A358" s="122"/>
      <c r="B358" s="113"/>
      <c r="C358" s="113"/>
      <c r="D358" s="115"/>
      <c r="E358" s="122"/>
      <c r="F358" s="113"/>
      <c r="G358" s="123"/>
      <c r="H358" s="201"/>
      <c r="I358" s="112"/>
      <c r="J358" s="113"/>
      <c r="K358" s="113"/>
      <c r="L358" s="113"/>
      <c r="M358" s="113"/>
      <c r="N358" s="115"/>
      <c r="O358" s="130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9"/>
      <c r="AG358" s="199"/>
      <c r="AH358" s="198"/>
      <c r="AI358" s="198"/>
      <c r="AJ358" s="198"/>
      <c r="AK358" s="198"/>
      <c r="AL358" s="200"/>
      <c r="AM358" s="122"/>
      <c r="AN358" s="113"/>
      <c r="AO358" s="113"/>
      <c r="AP358" s="123"/>
      <c r="AQ358" s="112"/>
      <c r="AR358" s="113"/>
      <c r="AS358" s="113"/>
      <c r="AT358" s="113"/>
      <c r="AU358" s="113"/>
      <c r="AV358" s="113"/>
      <c r="AW358" s="113"/>
      <c r="AX358" s="113"/>
      <c r="AY358" s="113"/>
      <c r="AZ358" s="113"/>
      <c r="BA358" s="115"/>
      <c r="BB358" s="115"/>
      <c r="BC358" s="115"/>
      <c r="BD358" s="108"/>
      <c r="BE358" s="110"/>
      <c r="BF358" s="126"/>
      <c r="BG358" s="127"/>
      <c r="BH358" s="194"/>
      <c r="BI358" s="110"/>
      <c r="BJ358" s="4"/>
    </row>
    <row r="359" s="71" customFormat="true" ht="24" hidden="false" customHeight="true" outlineLevel="0" collapsed="false">
      <c r="A359" s="122"/>
      <c r="B359" s="113"/>
      <c r="C359" s="113"/>
      <c r="D359" s="115"/>
      <c r="E359" s="122"/>
      <c r="F359" s="113"/>
      <c r="G359" s="123"/>
      <c r="H359" s="201"/>
      <c r="I359" s="112"/>
      <c r="J359" s="113"/>
      <c r="K359" s="113"/>
      <c r="L359" s="113"/>
      <c r="M359" s="113"/>
      <c r="N359" s="115"/>
      <c r="O359" s="130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9"/>
      <c r="AG359" s="199"/>
      <c r="AH359" s="198"/>
      <c r="AI359" s="198"/>
      <c r="AJ359" s="198"/>
      <c r="AK359" s="198"/>
      <c r="AL359" s="200"/>
      <c r="AM359" s="122"/>
      <c r="AN359" s="113"/>
      <c r="AO359" s="113"/>
      <c r="AP359" s="123"/>
      <c r="AQ359" s="112"/>
      <c r="AR359" s="113"/>
      <c r="AS359" s="113"/>
      <c r="AT359" s="113"/>
      <c r="AU359" s="113"/>
      <c r="AV359" s="113"/>
      <c r="AW359" s="113"/>
      <c r="AX359" s="113"/>
      <c r="AY359" s="113"/>
      <c r="AZ359" s="113"/>
      <c r="BA359" s="115"/>
      <c r="BB359" s="115"/>
      <c r="BC359" s="115"/>
      <c r="BD359" s="108"/>
      <c r="BE359" s="110"/>
      <c r="BF359" s="126"/>
      <c r="BG359" s="127"/>
      <c r="BH359" s="194"/>
      <c r="BI359" s="110"/>
      <c r="BJ359" s="4"/>
    </row>
    <row r="360" s="71" customFormat="true" ht="24" hidden="false" customHeight="true" outlineLevel="0" collapsed="false">
      <c r="A360" s="122"/>
      <c r="B360" s="113"/>
      <c r="C360" s="113"/>
      <c r="D360" s="115"/>
      <c r="E360" s="122"/>
      <c r="F360" s="113"/>
      <c r="G360" s="123"/>
      <c r="H360" s="201"/>
      <c r="I360" s="112"/>
      <c r="J360" s="113"/>
      <c r="K360" s="113"/>
      <c r="L360" s="113"/>
      <c r="M360" s="113"/>
      <c r="N360" s="115"/>
      <c r="O360" s="130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9"/>
      <c r="AG360" s="199"/>
      <c r="AH360" s="198"/>
      <c r="AI360" s="198"/>
      <c r="AJ360" s="198"/>
      <c r="AK360" s="198"/>
      <c r="AL360" s="200"/>
      <c r="AM360" s="122"/>
      <c r="AN360" s="113"/>
      <c r="AO360" s="113"/>
      <c r="AP360" s="123"/>
      <c r="AQ360" s="112"/>
      <c r="AR360" s="113"/>
      <c r="AS360" s="113"/>
      <c r="AT360" s="113"/>
      <c r="AU360" s="113"/>
      <c r="AV360" s="113"/>
      <c r="AW360" s="113"/>
      <c r="AX360" s="113"/>
      <c r="AY360" s="113"/>
      <c r="AZ360" s="113"/>
      <c r="BA360" s="115"/>
      <c r="BB360" s="115"/>
      <c r="BC360" s="115"/>
      <c r="BD360" s="108"/>
      <c r="BE360" s="110"/>
      <c r="BF360" s="126"/>
      <c r="BG360" s="127"/>
      <c r="BH360" s="194"/>
      <c r="BI360" s="110"/>
      <c r="BJ360" s="4"/>
    </row>
    <row r="361" s="71" customFormat="true" ht="24" hidden="false" customHeight="true" outlineLevel="0" collapsed="false">
      <c r="A361" s="122"/>
      <c r="B361" s="113"/>
      <c r="C361" s="113"/>
      <c r="D361" s="115"/>
      <c r="E361" s="122"/>
      <c r="F361" s="113"/>
      <c r="G361" s="123"/>
      <c r="H361" s="201"/>
      <c r="I361" s="112"/>
      <c r="J361" s="113"/>
      <c r="K361" s="113"/>
      <c r="L361" s="113"/>
      <c r="M361" s="113"/>
      <c r="N361" s="115"/>
      <c r="O361" s="130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9"/>
      <c r="AG361" s="199"/>
      <c r="AH361" s="198"/>
      <c r="AI361" s="198"/>
      <c r="AJ361" s="198"/>
      <c r="AK361" s="198"/>
      <c r="AL361" s="200"/>
      <c r="AM361" s="122"/>
      <c r="AN361" s="113"/>
      <c r="AO361" s="113"/>
      <c r="AP361" s="123"/>
      <c r="AQ361" s="112"/>
      <c r="AR361" s="113"/>
      <c r="AS361" s="113"/>
      <c r="AT361" s="113"/>
      <c r="AU361" s="113"/>
      <c r="AV361" s="113"/>
      <c r="AW361" s="113"/>
      <c r="AX361" s="113"/>
      <c r="AY361" s="113"/>
      <c r="AZ361" s="113"/>
      <c r="BA361" s="115"/>
      <c r="BB361" s="115"/>
      <c r="BC361" s="115"/>
      <c r="BD361" s="108"/>
      <c r="BE361" s="110"/>
      <c r="BF361" s="126"/>
      <c r="BG361" s="127"/>
      <c r="BH361" s="194"/>
      <c r="BI361" s="110"/>
      <c r="BJ361" s="4"/>
    </row>
    <row r="362" s="71" customFormat="true" ht="24" hidden="false" customHeight="true" outlineLevel="0" collapsed="false">
      <c r="A362" s="122"/>
      <c r="B362" s="113"/>
      <c r="C362" s="113"/>
      <c r="D362" s="115"/>
      <c r="E362" s="122"/>
      <c r="F362" s="113"/>
      <c r="G362" s="123"/>
      <c r="H362" s="201"/>
      <c r="I362" s="112"/>
      <c r="J362" s="113"/>
      <c r="K362" s="113"/>
      <c r="L362" s="113"/>
      <c r="M362" s="113"/>
      <c r="N362" s="115"/>
      <c r="O362" s="130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9"/>
      <c r="AG362" s="199"/>
      <c r="AH362" s="198"/>
      <c r="AI362" s="198"/>
      <c r="AJ362" s="198"/>
      <c r="AK362" s="198"/>
      <c r="AL362" s="200"/>
      <c r="AM362" s="122"/>
      <c r="AN362" s="113"/>
      <c r="AO362" s="113"/>
      <c r="AP362" s="123"/>
      <c r="AQ362" s="112"/>
      <c r="AR362" s="113"/>
      <c r="AS362" s="113"/>
      <c r="AT362" s="113"/>
      <c r="AU362" s="113"/>
      <c r="AV362" s="113"/>
      <c r="AW362" s="113"/>
      <c r="AX362" s="113"/>
      <c r="AY362" s="113"/>
      <c r="AZ362" s="113"/>
      <c r="BA362" s="115"/>
      <c r="BB362" s="115"/>
      <c r="BC362" s="115"/>
      <c r="BD362" s="108"/>
      <c r="BE362" s="110"/>
      <c r="BF362" s="126"/>
      <c r="BG362" s="127"/>
      <c r="BH362" s="194"/>
      <c r="BI362" s="110"/>
      <c r="BJ362" s="4"/>
    </row>
    <row r="363" s="71" customFormat="true" ht="24" hidden="false" customHeight="true" outlineLevel="0" collapsed="false">
      <c r="A363" s="122"/>
      <c r="B363" s="113"/>
      <c r="C363" s="113"/>
      <c r="D363" s="115"/>
      <c r="E363" s="122"/>
      <c r="F363" s="113"/>
      <c r="G363" s="123"/>
      <c r="H363" s="201"/>
      <c r="I363" s="112"/>
      <c r="J363" s="113"/>
      <c r="K363" s="113"/>
      <c r="L363" s="113"/>
      <c r="M363" s="113"/>
      <c r="N363" s="115"/>
      <c r="O363" s="130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9"/>
      <c r="AG363" s="199"/>
      <c r="AH363" s="198"/>
      <c r="AI363" s="198"/>
      <c r="AJ363" s="198"/>
      <c r="AK363" s="198"/>
      <c r="AL363" s="200"/>
      <c r="AM363" s="122"/>
      <c r="AN363" s="113"/>
      <c r="AO363" s="113"/>
      <c r="AP363" s="123"/>
      <c r="AQ363" s="112"/>
      <c r="AR363" s="113"/>
      <c r="AS363" s="113"/>
      <c r="AT363" s="113"/>
      <c r="AU363" s="113"/>
      <c r="AV363" s="113"/>
      <c r="AW363" s="113"/>
      <c r="AX363" s="113"/>
      <c r="AY363" s="113"/>
      <c r="AZ363" s="113"/>
      <c r="BA363" s="115"/>
      <c r="BB363" s="115"/>
      <c r="BC363" s="115"/>
      <c r="BD363" s="108"/>
      <c r="BE363" s="110"/>
      <c r="BF363" s="126"/>
      <c r="BG363" s="127"/>
      <c r="BH363" s="194"/>
      <c r="BI363" s="110"/>
      <c r="BJ363" s="4"/>
    </row>
    <row r="364" s="71" customFormat="true" ht="24" hidden="false" customHeight="true" outlineLevel="0" collapsed="false">
      <c r="A364" s="122"/>
      <c r="B364" s="113"/>
      <c r="C364" s="113"/>
      <c r="D364" s="115"/>
      <c r="E364" s="122"/>
      <c r="F364" s="113"/>
      <c r="G364" s="123"/>
      <c r="H364" s="201"/>
      <c r="I364" s="112"/>
      <c r="J364" s="113"/>
      <c r="K364" s="113"/>
      <c r="L364" s="113"/>
      <c r="M364" s="113"/>
      <c r="N364" s="115"/>
      <c r="O364" s="130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9"/>
      <c r="AG364" s="199"/>
      <c r="AH364" s="198"/>
      <c r="AI364" s="198"/>
      <c r="AJ364" s="198"/>
      <c r="AK364" s="198"/>
      <c r="AL364" s="200"/>
      <c r="AM364" s="122"/>
      <c r="AN364" s="113"/>
      <c r="AO364" s="113"/>
      <c r="AP364" s="123"/>
      <c r="AQ364" s="112"/>
      <c r="AR364" s="113"/>
      <c r="AS364" s="113"/>
      <c r="AT364" s="113"/>
      <c r="AU364" s="113"/>
      <c r="AV364" s="113"/>
      <c r="AW364" s="113"/>
      <c r="AX364" s="113"/>
      <c r="AY364" s="113"/>
      <c r="AZ364" s="113"/>
      <c r="BA364" s="115"/>
      <c r="BB364" s="115"/>
      <c r="BC364" s="115"/>
      <c r="BD364" s="108"/>
      <c r="BE364" s="110"/>
      <c r="BF364" s="126"/>
      <c r="BG364" s="127"/>
      <c r="BH364" s="194"/>
      <c r="BI364" s="110"/>
      <c r="BJ364" s="4"/>
    </row>
    <row r="365" s="71" customFormat="true" ht="24" hidden="false" customHeight="true" outlineLevel="0" collapsed="false">
      <c r="A365" s="122"/>
      <c r="B365" s="113"/>
      <c r="C365" s="113"/>
      <c r="D365" s="115"/>
      <c r="E365" s="122"/>
      <c r="F365" s="113"/>
      <c r="G365" s="123"/>
      <c r="H365" s="201"/>
      <c r="I365" s="112"/>
      <c r="J365" s="113"/>
      <c r="K365" s="113"/>
      <c r="L365" s="113"/>
      <c r="M365" s="113"/>
      <c r="N365" s="115"/>
      <c r="O365" s="130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9"/>
      <c r="AG365" s="199"/>
      <c r="AH365" s="198"/>
      <c r="AI365" s="198"/>
      <c r="AJ365" s="198"/>
      <c r="AK365" s="198"/>
      <c r="AL365" s="200"/>
      <c r="AM365" s="122"/>
      <c r="AN365" s="113"/>
      <c r="AO365" s="113"/>
      <c r="AP365" s="123"/>
      <c r="AQ365" s="112"/>
      <c r="AR365" s="113"/>
      <c r="AS365" s="113"/>
      <c r="AT365" s="113"/>
      <c r="AU365" s="113"/>
      <c r="AV365" s="113"/>
      <c r="AW365" s="113"/>
      <c r="AX365" s="113"/>
      <c r="AY365" s="113"/>
      <c r="AZ365" s="113"/>
      <c r="BA365" s="115"/>
      <c r="BB365" s="115"/>
      <c r="BC365" s="115"/>
      <c r="BD365" s="108"/>
      <c r="BE365" s="110"/>
      <c r="BF365" s="126"/>
      <c r="BG365" s="127"/>
      <c r="BH365" s="194"/>
      <c r="BI365" s="110"/>
      <c r="BJ365" s="4"/>
    </row>
    <row r="366" s="71" customFormat="true" ht="24" hidden="false" customHeight="true" outlineLevel="0" collapsed="false">
      <c r="A366" s="122"/>
      <c r="B366" s="113"/>
      <c r="C366" s="113"/>
      <c r="D366" s="115"/>
      <c r="E366" s="122"/>
      <c r="F366" s="113"/>
      <c r="G366" s="123"/>
      <c r="H366" s="201"/>
      <c r="I366" s="112"/>
      <c r="J366" s="113"/>
      <c r="K366" s="113"/>
      <c r="L366" s="113"/>
      <c r="M366" s="113"/>
      <c r="N366" s="115"/>
      <c r="O366" s="130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9"/>
      <c r="AG366" s="199"/>
      <c r="AH366" s="198"/>
      <c r="AI366" s="198"/>
      <c r="AJ366" s="198"/>
      <c r="AK366" s="198"/>
      <c r="AL366" s="200"/>
      <c r="AM366" s="122"/>
      <c r="AN366" s="113"/>
      <c r="AO366" s="113"/>
      <c r="AP366" s="123"/>
      <c r="AQ366" s="112"/>
      <c r="AR366" s="113"/>
      <c r="AS366" s="113"/>
      <c r="AT366" s="113"/>
      <c r="AU366" s="113"/>
      <c r="AV366" s="113"/>
      <c r="AW366" s="113"/>
      <c r="AX366" s="113"/>
      <c r="AY366" s="113"/>
      <c r="AZ366" s="113"/>
      <c r="BA366" s="115"/>
      <c r="BB366" s="115"/>
      <c r="BC366" s="115"/>
      <c r="BD366" s="108"/>
      <c r="BE366" s="110"/>
      <c r="BF366" s="126"/>
      <c r="BG366" s="127"/>
      <c r="BH366" s="194"/>
      <c r="BI366" s="110"/>
      <c r="BJ366" s="4"/>
    </row>
    <row r="367" s="71" customFormat="true" ht="24" hidden="false" customHeight="true" outlineLevel="0" collapsed="false">
      <c r="A367" s="122"/>
      <c r="B367" s="113"/>
      <c r="C367" s="113"/>
      <c r="D367" s="115"/>
      <c r="E367" s="122"/>
      <c r="F367" s="113"/>
      <c r="G367" s="123"/>
      <c r="H367" s="201"/>
      <c r="I367" s="112"/>
      <c r="J367" s="113"/>
      <c r="K367" s="113"/>
      <c r="L367" s="113"/>
      <c r="M367" s="113"/>
      <c r="N367" s="115"/>
      <c r="O367" s="130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9"/>
      <c r="AG367" s="199"/>
      <c r="AH367" s="198"/>
      <c r="AI367" s="198"/>
      <c r="AJ367" s="198"/>
      <c r="AK367" s="198"/>
      <c r="AL367" s="200"/>
      <c r="AM367" s="122"/>
      <c r="AN367" s="113"/>
      <c r="AO367" s="113"/>
      <c r="AP367" s="123"/>
      <c r="AQ367" s="112"/>
      <c r="AR367" s="113"/>
      <c r="AS367" s="113"/>
      <c r="AT367" s="113"/>
      <c r="AU367" s="113"/>
      <c r="AV367" s="113"/>
      <c r="AW367" s="113"/>
      <c r="AX367" s="113"/>
      <c r="AY367" s="113"/>
      <c r="AZ367" s="113"/>
      <c r="BA367" s="115"/>
      <c r="BB367" s="115"/>
      <c r="BC367" s="115"/>
      <c r="BD367" s="108"/>
      <c r="BE367" s="110"/>
      <c r="BF367" s="126"/>
      <c r="BG367" s="127"/>
      <c r="BH367" s="194"/>
      <c r="BI367" s="110"/>
      <c r="BJ367" s="4"/>
    </row>
    <row r="368" s="71" customFormat="true" ht="24" hidden="false" customHeight="true" outlineLevel="0" collapsed="false">
      <c r="A368" s="122"/>
      <c r="B368" s="113"/>
      <c r="C368" s="113"/>
      <c r="D368" s="115"/>
      <c r="E368" s="122"/>
      <c r="F368" s="113"/>
      <c r="G368" s="123"/>
      <c r="H368" s="201"/>
      <c r="I368" s="112"/>
      <c r="J368" s="113"/>
      <c r="K368" s="113"/>
      <c r="L368" s="113"/>
      <c r="M368" s="113"/>
      <c r="N368" s="115"/>
      <c r="O368" s="130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9"/>
      <c r="AG368" s="199"/>
      <c r="AH368" s="198"/>
      <c r="AI368" s="198"/>
      <c r="AJ368" s="198"/>
      <c r="AK368" s="198"/>
      <c r="AL368" s="200"/>
      <c r="AM368" s="122"/>
      <c r="AN368" s="113"/>
      <c r="AO368" s="113"/>
      <c r="AP368" s="123"/>
      <c r="AQ368" s="112"/>
      <c r="AR368" s="113"/>
      <c r="AS368" s="113"/>
      <c r="AT368" s="113"/>
      <c r="AU368" s="113"/>
      <c r="AV368" s="113"/>
      <c r="AW368" s="113"/>
      <c r="AX368" s="113"/>
      <c r="AY368" s="113"/>
      <c r="AZ368" s="113"/>
      <c r="BA368" s="115"/>
      <c r="BB368" s="115"/>
      <c r="BC368" s="115"/>
      <c r="BD368" s="108"/>
      <c r="BE368" s="110"/>
      <c r="BF368" s="126"/>
      <c r="BG368" s="127"/>
      <c r="BH368" s="194"/>
      <c r="BI368" s="110"/>
      <c r="BJ368" s="4"/>
    </row>
    <row r="369" s="71" customFormat="true" ht="24" hidden="false" customHeight="true" outlineLevel="0" collapsed="false">
      <c r="A369" s="122"/>
      <c r="B369" s="113"/>
      <c r="C369" s="113"/>
      <c r="D369" s="115"/>
      <c r="E369" s="122"/>
      <c r="F369" s="113"/>
      <c r="G369" s="123"/>
      <c r="H369" s="201"/>
      <c r="I369" s="112"/>
      <c r="J369" s="113"/>
      <c r="K369" s="113"/>
      <c r="L369" s="113"/>
      <c r="M369" s="113"/>
      <c r="N369" s="115"/>
      <c r="O369" s="130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9"/>
      <c r="AG369" s="199"/>
      <c r="AH369" s="198"/>
      <c r="AI369" s="198"/>
      <c r="AJ369" s="198"/>
      <c r="AK369" s="198"/>
      <c r="AL369" s="200"/>
      <c r="AM369" s="122"/>
      <c r="AN369" s="113"/>
      <c r="AO369" s="113"/>
      <c r="AP369" s="123"/>
      <c r="AQ369" s="112"/>
      <c r="AR369" s="113"/>
      <c r="AS369" s="113"/>
      <c r="AT369" s="113"/>
      <c r="AU369" s="113"/>
      <c r="AV369" s="113"/>
      <c r="AW369" s="113"/>
      <c r="AX369" s="113"/>
      <c r="AY369" s="113"/>
      <c r="AZ369" s="113"/>
      <c r="BA369" s="115"/>
      <c r="BB369" s="115"/>
      <c r="BC369" s="115"/>
      <c r="BD369" s="108"/>
      <c r="BE369" s="110"/>
      <c r="BF369" s="126"/>
      <c r="BG369" s="127"/>
      <c r="BH369" s="194"/>
      <c r="BI369" s="110"/>
      <c r="BJ369" s="4"/>
    </row>
    <row r="370" s="71" customFormat="true" ht="24" hidden="false" customHeight="true" outlineLevel="0" collapsed="false">
      <c r="A370" s="122"/>
      <c r="B370" s="113"/>
      <c r="C370" s="113"/>
      <c r="D370" s="115"/>
      <c r="E370" s="122"/>
      <c r="F370" s="113"/>
      <c r="G370" s="123"/>
      <c r="H370" s="201"/>
      <c r="I370" s="112"/>
      <c r="J370" s="113"/>
      <c r="K370" s="113"/>
      <c r="L370" s="113"/>
      <c r="M370" s="113"/>
      <c r="N370" s="115"/>
      <c r="O370" s="130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9"/>
      <c r="AG370" s="199"/>
      <c r="AH370" s="198"/>
      <c r="AI370" s="198"/>
      <c r="AJ370" s="198"/>
      <c r="AK370" s="198"/>
      <c r="AL370" s="200"/>
      <c r="AM370" s="122"/>
      <c r="AN370" s="113"/>
      <c r="AO370" s="113"/>
      <c r="AP370" s="123"/>
      <c r="AQ370" s="112"/>
      <c r="AR370" s="113"/>
      <c r="AS370" s="113"/>
      <c r="AT370" s="113"/>
      <c r="AU370" s="113"/>
      <c r="AV370" s="113"/>
      <c r="AW370" s="113"/>
      <c r="AX370" s="113"/>
      <c r="AY370" s="113"/>
      <c r="AZ370" s="113"/>
      <c r="BA370" s="115"/>
      <c r="BB370" s="115"/>
      <c r="BC370" s="115"/>
      <c r="BD370" s="108"/>
      <c r="BE370" s="110"/>
      <c r="BF370" s="126"/>
      <c r="BG370" s="127"/>
      <c r="BH370" s="194"/>
      <c r="BI370" s="110"/>
      <c r="BJ370" s="4"/>
    </row>
    <row r="371" s="71" customFormat="true" ht="24" hidden="false" customHeight="true" outlineLevel="0" collapsed="false">
      <c r="A371" s="122"/>
      <c r="B371" s="113"/>
      <c r="C371" s="113"/>
      <c r="D371" s="115"/>
      <c r="E371" s="122"/>
      <c r="F371" s="113"/>
      <c r="G371" s="123"/>
      <c r="H371" s="201"/>
      <c r="I371" s="112"/>
      <c r="J371" s="113"/>
      <c r="K371" s="113"/>
      <c r="L371" s="113"/>
      <c r="M371" s="113"/>
      <c r="N371" s="115"/>
      <c r="O371" s="130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9"/>
      <c r="AG371" s="199"/>
      <c r="AH371" s="198"/>
      <c r="AI371" s="198"/>
      <c r="AJ371" s="198"/>
      <c r="AK371" s="198"/>
      <c r="AL371" s="200"/>
      <c r="AM371" s="122"/>
      <c r="AN371" s="113"/>
      <c r="AO371" s="113"/>
      <c r="AP371" s="123"/>
      <c r="AQ371" s="112"/>
      <c r="AR371" s="113"/>
      <c r="AS371" s="113"/>
      <c r="AT371" s="113"/>
      <c r="AU371" s="113"/>
      <c r="AV371" s="113"/>
      <c r="AW371" s="113"/>
      <c r="AX371" s="113"/>
      <c r="AY371" s="113"/>
      <c r="AZ371" s="113"/>
      <c r="BA371" s="115"/>
      <c r="BB371" s="115"/>
      <c r="BC371" s="115"/>
      <c r="BD371" s="108"/>
      <c r="BE371" s="110"/>
      <c r="BF371" s="126"/>
      <c r="BG371" s="127"/>
      <c r="BH371" s="194"/>
      <c r="BI371" s="110"/>
      <c r="BJ371" s="4"/>
    </row>
    <row r="372" s="71" customFormat="true" ht="24" hidden="false" customHeight="true" outlineLevel="0" collapsed="false">
      <c r="A372" s="122"/>
      <c r="B372" s="113"/>
      <c r="C372" s="113"/>
      <c r="D372" s="115"/>
      <c r="E372" s="122"/>
      <c r="F372" s="113"/>
      <c r="G372" s="123"/>
      <c r="H372" s="201"/>
      <c r="I372" s="112"/>
      <c r="J372" s="113"/>
      <c r="K372" s="113"/>
      <c r="L372" s="113"/>
      <c r="M372" s="113"/>
      <c r="N372" s="115"/>
      <c r="O372" s="130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9"/>
      <c r="AG372" s="199"/>
      <c r="AH372" s="198"/>
      <c r="AI372" s="198"/>
      <c r="AJ372" s="198"/>
      <c r="AK372" s="198"/>
      <c r="AL372" s="200"/>
      <c r="AM372" s="122"/>
      <c r="AN372" s="113"/>
      <c r="AO372" s="113"/>
      <c r="AP372" s="123"/>
      <c r="AQ372" s="112"/>
      <c r="AR372" s="113"/>
      <c r="AS372" s="113"/>
      <c r="AT372" s="113"/>
      <c r="AU372" s="113"/>
      <c r="AV372" s="113"/>
      <c r="AW372" s="113"/>
      <c r="AX372" s="113"/>
      <c r="AY372" s="113"/>
      <c r="AZ372" s="113"/>
      <c r="BA372" s="115"/>
      <c r="BB372" s="115"/>
      <c r="BC372" s="115"/>
      <c r="BD372" s="108"/>
      <c r="BE372" s="110"/>
      <c r="BF372" s="126"/>
      <c r="BG372" s="127"/>
      <c r="BH372" s="194"/>
      <c r="BI372" s="110"/>
      <c r="BJ372" s="4"/>
    </row>
    <row r="373" s="71" customFormat="true" ht="24" hidden="false" customHeight="true" outlineLevel="0" collapsed="false">
      <c r="A373" s="122"/>
      <c r="B373" s="113"/>
      <c r="C373" s="113"/>
      <c r="D373" s="115"/>
      <c r="E373" s="122"/>
      <c r="F373" s="113"/>
      <c r="G373" s="123"/>
      <c r="H373" s="201"/>
      <c r="I373" s="112"/>
      <c r="J373" s="113"/>
      <c r="K373" s="113"/>
      <c r="L373" s="113"/>
      <c r="M373" s="113"/>
      <c r="N373" s="115"/>
      <c r="O373" s="130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9"/>
      <c r="AG373" s="199"/>
      <c r="AH373" s="198"/>
      <c r="AI373" s="198"/>
      <c r="AJ373" s="198"/>
      <c r="AK373" s="198"/>
      <c r="AL373" s="200"/>
      <c r="AM373" s="122"/>
      <c r="AN373" s="113"/>
      <c r="AO373" s="113"/>
      <c r="AP373" s="123"/>
      <c r="AQ373" s="112"/>
      <c r="AR373" s="113"/>
      <c r="AS373" s="113"/>
      <c r="AT373" s="113"/>
      <c r="AU373" s="113"/>
      <c r="AV373" s="113"/>
      <c r="AW373" s="113"/>
      <c r="AX373" s="113"/>
      <c r="AY373" s="113"/>
      <c r="AZ373" s="113"/>
      <c r="BA373" s="115"/>
      <c r="BB373" s="115"/>
      <c r="BC373" s="115"/>
      <c r="BD373" s="108"/>
      <c r="BE373" s="110"/>
      <c r="BF373" s="126"/>
      <c r="BG373" s="127"/>
      <c r="BH373" s="194"/>
      <c r="BI373" s="110"/>
      <c r="BJ373" s="4"/>
    </row>
    <row r="374" s="71" customFormat="true" ht="24" hidden="false" customHeight="true" outlineLevel="0" collapsed="false">
      <c r="A374" s="122"/>
      <c r="B374" s="113"/>
      <c r="C374" s="113"/>
      <c r="D374" s="115"/>
      <c r="E374" s="122"/>
      <c r="F374" s="113"/>
      <c r="G374" s="123"/>
      <c r="H374" s="201"/>
      <c r="I374" s="112"/>
      <c r="J374" s="113"/>
      <c r="K374" s="113"/>
      <c r="L374" s="113"/>
      <c r="M374" s="113"/>
      <c r="N374" s="115"/>
      <c r="O374" s="130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9"/>
      <c r="AG374" s="199"/>
      <c r="AH374" s="198"/>
      <c r="AI374" s="198"/>
      <c r="AJ374" s="198"/>
      <c r="AK374" s="198"/>
      <c r="AL374" s="200"/>
      <c r="AM374" s="122"/>
      <c r="AN374" s="113"/>
      <c r="AO374" s="113"/>
      <c r="AP374" s="123"/>
      <c r="AQ374" s="112"/>
      <c r="AR374" s="113"/>
      <c r="AS374" s="113"/>
      <c r="AT374" s="113"/>
      <c r="AU374" s="113"/>
      <c r="AV374" s="113"/>
      <c r="AW374" s="113"/>
      <c r="AX374" s="113"/>
      <c r="AY374" s="113"/>
      <c r="AZ374" s="113"/>
      <c r="BA374" s="115"/>
      <c r="BB374" s="115"/>
      <c r="BC374" s="115"/>
      <c r="BD374" s="108"/>
      <c r="BE374" s="110"/>
      <c r="BF374" s="126"/>
      <c r="BG374" s="127"/>
      <c r="BH374" s="194"/>
      <c r="BI374" s="110"/>
      <c r="BJ374" s="4"/>
    </row>
    <row r="375" s="71" customFormat="true" ht="24" hidden="false" customHeight="true" outlineLevel="0" collapsed="false">
      <c r="A375" s="122"/>
      <c r="B375" s="113"/>
      <c r="C375" s="113"/>
      <c r="D375" s="115"/>
      <c r="E375" s="122"/>
      <c r="F375" s="113"/>
      <c r="G375" s="123"/>
      <c r="H375" s="201"/>
      <c r="I375" s="112"/>
      <c r="J375" s="113"/>
      <c r="K375" s="113"/>
      <c r="L375" s="113"/>
      <c r="M375" s="113"/>
      <c r="N375" s="115"/>
      <c r="O375" s="130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9"/>
      <c r="AG375" s="199"/>
      <c r="AH375" s="198"/>
      <c r="AI375" s="198"/>
      <c r="AJ375" s="198"/>
      <c r="AK375" s="198"/>
      <c r="AL375" s="200"/>
      <c r="AM375" s="122"/>
      <c r="AN375" s="113"/>
      <c r="AO375" s="113"/>
      <c r="AP375" s="123"/>
      <c r="AQ375" s="112"/>
      <c r="AR375" s="113"/>
      <c r="AS375" s="113"/>
      <c r="AT375" s="113"/>
      <c r="AU375" s="113"/>
      <c r="AV375" s="113"/>
      <c r="AW375" s="113"/>
      <c r="AX375" s="113"/>
      <c r="AY375" s="113"/>
      <c r="AZ375" s="113"/>
      <c r="BA375" s="115"/>
      <c r="BB375" s="115"/>
      <c r="BC375" s="115"/>
      <c r="BD375" s="108"/>
      <c r="BE375" s="110"/>
      <c r="BF375" s="126"/>
      <c r="BG375" s="127"/>
      <c r="BH375" s="194"/>
      <c r="BI375" s="110"/>
      <c r="BJ375" s="4"/>
    </row>
    <row r="376" s="71" customFormat="true" ht="24" hidden="false" customHeight="true" outlineLevel="0" collapsed="false">
      <c r="A376" s="122"/>
      <c r="B376" s="113"/>
      <c r="C376" s="113"/>
      <c r="D376" s="115"/>
      <c r="E376" s="122"/>
      <c r="F376" s="113"/>
      <c r="G376" s="123"/>
      <c r="H376" s="201"/>
      <c r="I376" s="112"/>
      <c r="J376" s="113"/>
      <c r="K376" s="113"/>
      <c r="L376" s="113"/>
      <c r="M376" s="113"/>
      <c r="N376" s="115"/>
      <c r="O376" s="130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9"/>
      <c r="AG376" s="199"/>
      <c r="AH376" s="198"/>
      <c r="AI376" s="198"/>
      <c r="AJ376" s="198"/>
      <c r="AK376" s="198"/>
      <c r="AL376" s="200"/>
      <c r="AM376" s="122"/>
      <c r="AN376" s="113"/>
      <c r="AO376" s="113"/>
      <c r="AP376" s="123"/>
      <c r="AQ376" s="112"/>
      <c r="AR376" s="113"/>
      <c r="AS376" s="113"/>
      <c r="AT376" s="113"/>
      <c r="AU376" s="113"/>
      <c r="AV376" s="113"/>
      <c r="AW376" s="113"/>
      <c r="AX376" s="113"/>
      <c r="AY376" s="113"/>
      <c r="AZ376" s="113"/>
      <c r="BA376" s="115"/>
      <c r="BB376" s="115"/>
      <c r="BC376" s="115"/>
      <c r="BD376" s="108"/>
      <c r="BE376" s="110"/>
      <c r="BF376" s="126"/>
      <c r="BG376" s="127"/>
      <c r="BH376" s="194"/>
      <c r="BI376" s="110"/>
      <c r="BJ376" s="4"/>
    </row>
    <row r="377" s="71" customFormat="true" ht="24" hidden="false" customHeight="true" outlineLevel="0" collapsed="false">
      <c r="A377" s="122"/>
      <c r="B377" s="113"/>
      <c r="C377" s="113"/>
      <c r="D377" s="115"/>
      <c r="E377" s="122"/>
      <c r="F377" s="113"/>
      <c r="G377" s="123"/>
      <c r="H377" s="201"/>
      <c r="I377" s="112"/>
      <c r="J377" s="113"/>
      <c r="K377" s="113"/>
      <c r="L377" s="113"/>
      <c r="M377" s="113"/>
      <c r="N377" s="115"/>
      <c r="O377" s="130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9"/>
      <c r="AG377" s="199"/>
      <c r="AH377" s="198"/>
      <c r="AI377" s="198"/>
      <c r="AJ377" s="198"/>
      <c r="AK377" s="198"/>
      <c r="AL377" s="200"/>
      <c r="AM377" s="122"/>
      <c r="AN377" s="113"/>
      <c r="AO377" s="113"/>
      <c r="AP377" s="123"/>
      <c r="AQ377" s="112"/>
      <c r="AR377" s="113"/>
      <c r="AS377" s="113"/>
      <c r="AT377" s="113"/>
      <c r="AU377" s="113"/>
      <c r="AV377" s="113"/>
      <c r="AW377" s="113"/>
      <c r="AX377" s="113"/>
      <c r="AY377" s="113"/>
      <c r="AZ377" s="113"/>
      <c r="BA377" s="115"/>
      <c r="BB377" s="115"/>
      <c r="BC377" s="115"/>
      <c r="BD377" s="108"/>
      <c r="BE377" s="110"/>
      <c r="BF377" s="126"/>
      <c r="BG377" s="127"/>
      <c r="BH377" s="194"/>
      <c r="BI377" s="110"/>
      <c r="BJ377" s="4"/>
    </row>
    <row r="378" s="71" customFormat="true" ht="24" hidden="false" customHeight="true" outlineLevel="0" collapsed="false">
      <c r="A378" s="122"/>
      <c r="B378" s="113"/>
      <c r="C378" s="113"/>
      <c r="D378" s="115"/>
      <c r="E378" s="122"/>
      <c r="F378" s="113"/>
      <c r="G378" s="123"/>
      <c r="H378" s="201"/>
      <c r="I378" s="112"/>
      <c r="J378" s="113"/>
      <c r="K378" s="113"/>
      <c r="L378" s="113"/>
      <c r="M378" s="113"/>
      <c r="N378" s="115"/>
      <c r="O378" s="130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9"/>
      <c r="AG378" s="199"/>
      <c r="AH378" s="198"/>
      <c r="AI378" s="198"/>
      <c r="AJ378" s="198"/>
      <c r="AK378" s="198"/>
      <c r="AL378" s="200"/>
      <c r="AM378" s="122"/>
      <c r="AN378" s="113"/>
      <c r="AO378" s="113"/>
      <c r="AP378" s="123"/>
      <c r="AQ378" s="112"/>
      <c r="AR378" s="113"/>
      <c r="AS378" s="113"/>
      <c r="AT378" s="113"/>
      <c r="AU378" s="113"/>
      <c r="AV378" s="113"/>
      <c r="AW378" s="113"/>
      <c r="AX378" s="113"/>
      <c r="AY378" s="113"/>
      <c r="AZ378" s="113"/>
      <c r="BA378" s="115"/>
      <c r="BB378" s="115"/>
      <c r="BC378" s="115"/>
      <c r="BD378" s="108"/>
      <c r="BE378" s="110"/>
      <c r="BF378" s="126"/>
      <c r="BG378" s="127"/>
      <c r="BH378" s="194"/>
      <c r="BI378" s="110"/>
      <c r="BJ378" s="4"/>
    </row>
    <row r="379" s="71" customFormat="true" ht="24" hidden="false" customHeight="true" outlineLevel="0" collapsed="false">
      <c r="A379" s="122"/>
      <c r="B379" s="113"/>
      <c r="C379" s="113"/>
      <c r="D379" s="115"/>
      <c r="E379" s="122"/>
      <c r="F379" s="113"/>
      <c r="G379" s="123"/>
      <c r="H379" s="201"/>
      <c r="I379" s="112"/>
      <c r="J379" s="113"/>
      <c r="K379" s="113"/>
      <c r="L379" s="113"/>
      <c r="M379" s="113"/>
      <c r="N379" s="115"/>
      <c r="O379" s="130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9"/>
      <c r="AG379" s="199"/>
      <c r="AH379" s="198"/>
      <c r="AI379" s="198"/>
      <c r="AJ379" s="198"/>
      <c r="AK379" s="198"/>
      <c r="AL379" s="200"/>
      <c r="AM379" s="122"/>
      <c r="AN379" s="113"/>
      <c r="AO379" s="113"/>
      <c r="AP379" s="123"/>
      <c r="AQ379" s="112"/>
      <c r="AR379" s="113"/>
      <c r="AS379" s="113"/>
      <c r="AT379" s="113"/>
      <c r="AU379" s="113"/>
      <c r="AV379" s="113"/>
      <c r="AW379" s="113"/>
      <c r="AX379" s="113"/>
      <c r="AY379" s="113"/>
      <c r="AZ379" s="113"/>
      <c r="BA379" s="115"/>
      <c r="BB379" s="115"/>
      <c r="BC379" s="115"/>
      <c r="BD379" s="108"/>
      <c r="BE379" s="110"/>
      <c r="BF379" s="126"/>
      <c r="BG379" s="127"/>
      <c r="BH379" s="194"/>
      <c r="BI379" s="110"/>
      <c r="BJ379" s="4"/>
    </row>
    <row r="380" s="71" customFormat="true" ht="24" hidden="false" customHeight="true" outlineLevel="0" collapsed="false">
      <c r="A380" s="122"/>
      <c r="B380" s="113"/>
      <c r="C380" s="113"/>
      <c r="D380" s="115"/>
      <c r="E380" s="122"/>
      <c r="F380" s="113"/>
      <c r="G380" s="123"/>
      <c r="H380" s="201"/>
      <c r="I380" s="112"/>
      <c r="J380" s="113"/>
      <c r="K380" s="113"/>
      <c r="L380" s="113"/>
      <c r="M380" s="113"/>
      <c r="N380" s="115"/>
      <c r="O380" s="130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9"/>
      <c r="AG380" s="199"/>
      <c r="AH380" s="198"/>
      <c r="AI380" s="198"/>
      <c r="AJ380" s="198"/>
      <c r="AK380" s="198"/>
      <c r="AL380" s="200"/>
      <c r="AM380" s="122"/>
      <c r="AN380" s="113"/>
      <c r="AO380" s="113"/>
      <c r="AP380" s="123"/>
      <c r="AQ380" s="112"/>
      <c r="AR380" s="113"/>
      <c r="AS380" s="113"/>
      <c r="AT380" s="113"/>
      <c r="AU380" s="113"/>
      <c r="AV380" s="113"/>
      <c r="AW380" s="113"/>
      <c r="AX380" s="113"/>
      <c r="AY380" s="113"/>
      <c r="AZ380" s="113"/>
      <c r="BA380" s="115"/>
      <c r="BB380" s="115"/>
      <c r="BC380" s="115"/>
      <c r="BD380" s="108"/>
      <c r="BE380" s="110"/>
      <c r="BF380" s="126"/>
      <c r="BG380" s="127"/>
      <c r="BH380" s="194"/>
      <c r="BI380" s="110"/>
      <c r="BJ380" s="4"/>
    </row>
    <row r="381" s="71" customFormat="true" ht="24" hidden="false" customHeight="true" outlineLevel="0" collapsed="false">
      <c r="A381" s="122"/>
      <c r="B381" s="113"/>
      <c r="C381" s="113"/>
      <c r="D381" s="115"/>
      <c r="E381" s="122"/>
      <c r="F381" s="113"/>
      <c r="G381" s="123"/>
      <c r="H381" s="201"/>
      <c r="I381" s="112"/>
      <c r="J381" s="113"/>
      <c r="K381" s="113"/>
      <c r="L381" s="113"/>
      <c r="M381" s="113"/>
      <c r="N381" s="115"/>
      <c r="O381" s="130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9"/>
      <c r="AG381" s="199"/>
      <c r="AH381" s="198"/>
      <c r="AI381" s="198"/>
      <c r="AJ381" s="198"/>
      <c r="AK381" s="198"/>
      <c r="AL381" s="200"/>
      <c r="AM381" s="122"/>
      <c r="AN381" s="113"/>
      <c r="AO381" s="113"/>
      <c r="AP381" s="123"/>
      <c r="AQ381" s="112"/>
      <c r="AR381" s="113"/>
      <c r="AS381" s="113"/>
      <c r="AT381" s="113"/>
      <c r="AU381" s="113"/>
      <c r="AV381" s="113"/>
      <c r="AW381" s="113"/>
      <c r="AX381" s="113"/>
      <c r="AY381" s="113"/>
      <c r="AZ381" s="113"/>
      <c r="BA381" s="115"/>
      <c r="BB381" s="115"/>
      <c r="BC381" s="115"/>
      <c r="BD381" s="108"/>
      <c r="BE381" s="110"/>
      <c r="BF381" s="126"/>
      <c r="BG381" s="127"/>
      <c r="BH381" s="194"/>
      <c r="BI381" s="110"/>
      <c r="BJ381" s="4"/>
    </row>
    <row r="382" s="71" customFormat="true" ht="24" hidden="false" customHeight="true" outlineLevel="0" collapsed="false">
      <c r="A382" s="122"/>
      <c r="B382" s="113"/>
      <c r="C382" s="113"/>
      <c r="D382" s="115"/>
      <c r="E382" s="122"/>
      <c r="F382" s="113"/>
      <c r="G382" s="123"/>
      <c r="H382" s="201"/>
      <c r="I382" s="112"/>
      <c r="J382" s="113"/>
      <c r="K382" s="113"/>
      <c r="L382" s="113"/>
      <c r="M382" s="113"/>
      <c r="N382" s="115"/>
      <c r="O382" s="130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9"/>
      <c r="AG382" s="199"/>
      <c r="AH382" s="198"/>
      <c r="AI382" s="198"/>
      <c r="AJ382" s="198"/>
      <c r="AK382" s="198"/>
      <c r="AL382" s="200"/>
      <c r="AM382" s="122"/>
      <c r="AN382" s="113"/>
      <c r="AO382" s="113"/>
      <c r="AP382" s="123"/>
      <c r="AQ382" s="112"/>
      <c r="AR382" s="113"/>
      <c r="AS382" s="113"/>
      <c r="AT382" s="113"/>
      <c r="AU382" s="113"/>
      <c r="AV382" s="113"/>
      <c r="AW382" s="113"/>
      <c r="AX382" s="113"/>
      <c r="AY382" s="113"/>
      <c r="AZ382" s="113"/>
      <c r="BA382" s="115"/>
      <c r="BB382" s="115"/>
      <c r="BC382" s="115"/>
      <c r="BD382" s="108"/>
      <c r="BE382" s="110"/>
      <c r="BF382" s="126"/>
      <c r="BG382" s="127"/>
      <c r="BH382" s="194"/>
      <c r="BI382" s="110"/>
      <c r="BJ382" s="4"/>
    </row>
    <row r="383" s="71" customFormat="true" ht="24" hidden="false" customHeight="true" outlineLevel="0" collapsed="false">
      <c r="A383" s="122"/>
      <c r="B383" s="113"/>
      <c r="C383" s="113"/>
      <c r="D383" s="115"/>
      <c r="E383" s="122"/>
      <c r="F383" s="113"/>
      <c r="G383" s="123"/>
      <c r="H383" s="201"/>
      <c r="I383" s="112"/>
      <c r="J383" s="113"/>
      <c r="K383" s="113"/>
      <c r="L383" s="113"/>
      <c r="M383" s="113"/>
      <c r="N383" s="115"/>
      <c r="O383" s="130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9"/>
      <c r="AG383" s="199"/>
      <c r="AH383" s="198"/>
      <c r="AI383" s="198"/>
      <c r="AJ383" s="198"/>
      <c r="AK383" s="198"/>
      <c r="AL383" s="200"/>
      <c r="AM383" s="122"/>
      <c r="AN383" s="113"/>
      <c r="AO383" s="113"/>
      <c r="AP383" s="123"/>
      <c r="AQ383" s="112"/>
      <c r="AR383" s="113"/>
      <c r="AS383" s="113"/>
      <c r="AT383" s="113"/>
      <c r="AU383" s="113"/>
      <c r="AV383" s="113"/>
      <c r="AW383" s="113"/>
      <c r="AX383" s="113"/>
      <c r="AY383" s="113"/>
      <c r="AZ383" s="113"/>
      <c r="BA383" s="115"/>
      <c r="BB383" s="115"/>
      <c r="BC383" s="115"/>
      <c r="BD383" s="108"/>
      <c r="BE383" s="110"/>
      <c r="BF383" s="126"/>
      <c r="BG383" s="127"/>
      <c r="BH383" s="194"/>
      <c r="BI383" s="110"/>
      <c r="BJ383" s="4"/>
    </row>
    <row r="384" s="71" customFormat="true" ht="24" hidden="false" customHeight="true" outlineLevel="0" collapsed="false">
      <c r="A384" s="122"/>
      <c r="B384" s="113"/>
      <c r="C384" s="113"/>
      <c r="D384" s="115"/>
      <c r="E384" s="122"/>
      <c r="F384" s="113"/>
      <c r="G384" s="123"/>
      <c r="H384" s="201"/>
      <c r="I384" s="112"/>
      <c r="J384" s="113"/>
      <c r="K384" s="113"/>
      <c r="L384" s="113"/>
      <c r="M384" s="113"/>
      <c r="N384" s="115"/>
      <c r="O384" s="130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9"/>
      <c r="AG384" s="199"/>
      <c r="AH384" s="198"/>
      <c r="AI384" s="198"/>
      <c r="AJ384" s="198"/>
      <c r="AK384" s="198"/>
      <c r="AL384" s="200"/>
      <c r="AM384" s="122"/>
      <c r="AN384" s="113"/>
      <c r="AO384" s="113"/>
      <c r="AP384" s="123"/>
      <c r="AQ384" s="112"/>
      <c r="AR384" s="113"/>
      <c r="AS384" s="113"/>
      <c r="AT384" s="113"/>
      <c r="AU384" s="113"/>
      <c r="AV384" s="113"/>
      <c r="AW384" s="113"/>
      <c r="AX384" s="113"/>
      <c r="AY384" s="113"/>
      <c r="AZ384" s="113"/>
      <c r="BA384" s="115"/>
      <c r="BB384" s="115"/>
      <c r="BC384" s="115"/>
      <c r="BD384" s="108"/>
      <c r="BE384" s="110"/>
      <c r="BF384" s="126"/>
      <c r="BG384" s="127"/>
      <c r="BH384" s="194"/>
      <c r="BI384" s="110"/>
      <c r="BJ384" s="4"/>
    </row>
    <row r="385" s="71" customFormat="true" ht="24" hidden="false" customHeight="true" outlineLevel="0" collapsed="false">
      <c r="A385" s="122"/>
      <c r="B385" s="113"/>
      <c r="C385" s="113"/>
      <c r="D385" s="115"/>
      <c r="E385" s="122"/>
      <c r="F385" s="113"/>
      <c r="G385" s="123"/>
      <c r="H385" s="201"/>
      <c r="I385" s="112"/>
      <c r="J385" s="113"/>
      <c r="K385" s="113"/>
      <c r="L385" s="113"/>
      <c r="M385" s="113"/>
      <c r="N385" s="115"/>
      <c r="O385" s="130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9"/>
      <c r="AG385" s="199"/>
      <c r="AH385" s="198"/>
      <c r="AI385" s="198"/>
      <c r="AJ385" s="198"/>
      <c r="AK385" s="198"/>
      <c r="AL385" s="200"/>
      <c r="AM385" s="122"/>
      <c r="AN385" s="113"/>
      <c r="AO385" s="113"/>
      <c r="AP385" s="123"/>
      <c r="AQ385" s="112"/>
      <c r="AR385" s="113"/>
      <c r="AS385" s="113"/>
      <c r="AT385" s="113"/>
      <c r="AU385" s="113"/>
      <c r="AV385" s="113"/>
      <c r="AW385" s="113"/>
      <c r="AX385" s="113"/>
      <c r="AY385" s="113"/>
      <c r="AZ385" s="113"/>
      <c r="BA385" s="115"/>
      <c r="BB385" s="115"/>
      <c r="BC385" s="115"/>
      <c r="BD385" s="108"/>
      <c r="BE385" s="110"/>
      <c r="BF385" s="126"/>
      <c r="BG385" s="127"/>
      <c r="BH385" s="194"/>
      <c r="BI385" s="110"/>
      <c r="BJ385" s="4"/>
    </row>
    <row r="386" s="71" customFormat="true" ht="24" hidden="false" customHeight="true" outlineLevel="0" collapsed="false">
      <c r="A386" s="122"/>
      <c r="B386" s="113"/>
      <c r="C386" s="113"/>
      <c r="D386" s="115"/>
      <c r="E386" s="122"/>
      <c r="F386" s="113"/>
      <c r="G386" s="123"/>
      <c r="H386" s="201"/>
      <c r="I386" s="112"/>
      <c r="J386" s="113"/>
      <c r="K386" s="113"/>
      <c r="L386" s="113"/>
      <c r="M386" s="113"/>
      <c r="N386" s="115"/>
      <c r="O386" s="130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9"/>
      <c r="AG386" s="199"/>
      <c r="AH386" s="198"/>
      <c r="AI386" s="198"/>
      <c r="AJ386" s="198"/>
      <c r="AK386" s="198"/>
      <c r="AL386" s="200"/>
      <c r="AM386" s="122"/>
      <c r="AN386" s="113"/>
      <c r="AO386" s="113"/>
      <c r="AP386" s="123"/>
      <c r="AQ386" s="112"/>
      <c r="AR386" s="113"/>
      <c r="AS386" s="113"/>
      <c r="AT386" s="113"/>
      <c r="AU386" s="113"/>
      <c r="AV386" s="113"/>
      <c r="AW386" s="113"/>
      <c r="AX386" s="113"/>
      <c r="AY386" s="113"/>
      <c r="AZ386" s="113"/>
      <c r="BA386" s="115"/>
      <c r="BB386" s="115"/>
      <c r="BC386" s="115"/>
      <c r="BD386" s="108"/>
      <c r="BE386" s="110"/>
      <c r="BF386" s="126"/>
      <c r="BG386" s="127"/>
      <c r="BH386" s="194"/>
      <c r="BI386" s="110"/>
      <c r="BJ386" s="4"/>
    </row>
    <row r="387" s="71" customFormat="true" ht="24" hidden="false" customHeight="true" outlineLevel="0" collapsed="false">
      <c r="A387" s="122"/>
      <c r="B387" s="113"/>
      <c r="C387" s="113"/>
      <c r="D387" s="115"/>
      <c r="E387" s="122"/>
      <c r="F387" s="113"/>
      <c r="G387" s="123"/>
      <c r="H387" s="201"/>
      <c r="I387" s="112"/>
      <c r="J387" s="113"/>
      <c r="K387" s="113"/>
      <c r="L387" s="113"/>
      <c r="M387" s="113"/>
      <c r="N387" s="115"/>
      <c r="O387" s="130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9"/>
      <c r="AG387" s="199"/>
      <c r="AH387" s="198"/>
      <c r="AI387" s="198"/>
      <c r="AJ387" s="198"/>
      <c r="AK387" s="198"/>
      <c r="AL387" s="200"/>
      <c r="AM387" s="122"/>
      <c r="AN387" s="113"/>
      <c r="AO387" s="113"/>
      <c r="AP387" s="123"/>
      <c r="AQ387" s="112"/>
      <c r="AR387" s="113"/>
      <c r="AS387" s="113"/>
      <c r="AT387" s="113"/>
      <c r="AU387" s="113"/>
      <c r="AV387" s="113"/>
      <c r="AW387" s="113"/>
      <c r="AX387" s="113"/>
      <c r="AY387" s="113"/>
      <c r="AZ387" s="113"/>
      <c r="BA387" s="115"/>
      <c r="BB387" s="115"/>
      <c r="BC387" s="115"/>
      <c r="BD387" s="108"/>
      <c r="BE387" s="110"/>
      <c r="BF387" s="126"/>
      <c r="BG387" s="127"/>
      <c r="BH387" s="194"/>
      <c r="BI387" s="110"/>
      <c r="BJ387" s="4"/>
    </row>
    <row r="388" s="71" customFormat="true" ht="24" hidden="false" customHeight="true" outlineLevel="0" collapsed="false">
      <c r="A388" s="122"/>
      <c r="B388" s="113"/>
      <c r="C388" s="113"/>
      <c r="D388" s="115"/>
      <c r="E388" s="122"/>
      <c r="F388" s="113"/>
      <c r="G388" s="123"/>
      <c r="H388" s="201"/>
      <c r="I388" s="112"/>
      <c r="J388" s="113"/>
      <c r="K388" s="113"/>
      <c r="L388" s="113"/>
      <c r="M388" s="113"/>
      <c r="N388" s="115"/>
      <c r="O388" s="130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9"/>
      <c r="AG388" s="199"/>
      <c r="AH388" s="198"/>
      <c r="AI388" s="198"/>
      <c r="AJ388" s="198"/>
      <c r="AK388" s="198"/>
      <c r="AL388" s="200"/>
      <c r="AM388" s="122"/>
      <c r="AN388" s="113"/>
      <c r="AO388" s="113"/>
      <c r="AP388" s="123"/>
      <c r="AQ388" s="112"/>
      <c r="AR388" s="113"/>
      <c r="AS388" s="113"/>
      <c r="AT388" s="113"/>
      <c r="AU388" s="113"/>
      <c r="AV388" s="113"/>
      <c r="AW388" s="113"/>
      <c r="AX388" s="113"/>
      <c r="AY388" s="113"/>
      <c r="AZ388" s="113"/>
      <c r="BA388" s="115"/>
      <c r="BB388" s="115"/>
      <c r="BC388" s="115"/>
      <c r="BD388" s="108"/>
      <c r="BE388" s="110"/>
      <c r="BF388" s="126"/>
      <c r="BG388" s="127"/>
      <c r="BH388" s="194"/>
      <c r="BI388" s="110"/>
      <c r="BJ388" s="4"/>
    </row>
    <row r="389" s="71" customFormat="true" ht="24" hidden="false" customHeight="true" outlineLevel="0" collapsed="false">
      <c r="A389" s="122"/>
      <c r="B389" s="113"/>
      <c r="C389" s="113"/>
      <c r="D389" s="115"/>
      <c r="E389" s="122"/>
      <c r="F389" s="113"/>
      <c r="G389" s="123"/>
      <c r="H389" s="201"/>
      <c r="I389" s="112"/>
      <c r="J389" s="113"/>
      <c r="K389" s="113"/>
      <c r="L389" s="113"/>
      <c r="M389" s="113"/>
      <c r="N389" s="115"/>
      <c r="O389" s="130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9"/>
      <c r="AG389" s="199"/>
      <c r="AH389" s="198"/>
      <c r="AI389" s="198"/>
      <c r="AJ389" s="198"/>
      <c r="AK389" s="198"/>
      <c r="AL389" s="200"/>
      <c r="AM389" s="122"/>
      <c r="AN389" s="113"/>
      <c r="AO389" s="113"/>
      <c r="AP389" s="123"/>
      <c r="AQ389" s="112"/>
      <c r="AR389" s="113"/>
      <c r="AS389" s="113"/>
      <c r="AT389" s="113"/>
      <c r="AU389" s="113"/>
      <c r="AV389" s="113"/>
      <c r="AW389" s="113"/>
      <c r="AX389" s="113"/>
      <c r="AY389" s="113"/>
      <c r="AZ389" s="113"/>
      <c r="BA389" s="115"/>
      <c r="BB389" s="115"/>
      <c r="BC389" s="115"/>
      <c r="BD389" s="108"/>
      <c r="BE389" s="110"/>
      <c r="BF389" s="126"/>
      <c r="BG389" s="127"/>
      <c r="BH389" s="194"/>
      <c r="BI389" s="110"/>
      <c r="BJ389" s="4"/>
    </row>
    <row r="390" s="71" customFormat="true" ht="24" hidden="false" customHeight="true" outlineLevel="0" collapsed="false">
      <c r="A390" s="122"/>
      <c r="B390" s="113"/>
      <c r="C390" s="113"/>
      <c r="D390" s="115"/>
      <c r="E390" s="122"/>
      <c r="F390" s="113"/>
      <c r="G390" s="123"/>
      <c r="H390" s="201"/>
      <c r="I390" s="112"/>
      <c r="J390" s="113"/>
      <c r="K390" s="113"/>
      <c r="L390" s="113"/>
      <c r="M390" s="113"/>
      <c r="N390" s="115"/>
      <c r="O390" s="130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9"/>
      <c r="AG390" s="199"/>
      <c r="AH390" s="198"/>
      <c r="AI390" s="198"/>
      <c r="AJ390" s="198"/>
      <c r="AK390" s="198"/>
      <c r="AL390" s="200"/>
      <c r="AM390" s="122"/>
      <c r="AN390" s="113"/>
      <c r="AO390" s="113"/>
      <c r="AP390" s="123"/>
      <c r="AQ390" s="112"/>
      <c r="AR390" s="113"/>
      <c r="AS390" s="113"/>
      <c r="AT390" s="113"/>
      <c r="AU390" s="113"/>
      <c r="AV390" s="113"/>
      <c r="AW390" s="113"/>
      <c r="AX390" s="113"/>
      <c r="AY390" s="113"/>
      <c r="AZ390" s="113"/>
      <c r="BA390" s="115"/>
      <c r="BB390" s="115"/>
      <c r="BC390" s="115"/>
      <c r="BD390" s="108"/>
      <c r="BE390" s="110"/>
      <c r="BF390" s="126"/>
      <c r="BG390" s="127"/>
      <c r="BH390" s="194"/>
      <c r="BI390" s="110"/>
      <c r="BJ390" s="4"/>
    </row>
    <row r="391" s="71" customFormat="true" ht="24" hidden="false" customHeight="true" outlineLevel="0" collapsed="false">
      <c r="A391" s="122"/>
      <c r="B391" s="113"/>
      <c r="C391" s="113"/>
      <c r="D391" s="115"/>
      <c r="E391" s="122"/>
      <c r="F391" s="113"/>
      <c r="G391" s="123"/>
      <c r="H391" s="201"/>
      <c r="I391" s="112"/>
      <c r="J391" s="113"/>
      <c r="K391" s="113"/>
      <c r="L391" s="113"/>
      <c r="M391" s="113"/>
      <c r="N391" s="115"/>
      <c r="O391" s="130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9"/>
      <c r="AG391" s="199"/>
      <c r="AH391" s="198"/>
      <c r="AI391" s="198"/>
      <c r="AJ391" s="198"/>
      <c r="AK391" s="198"/>
      <c r="AL391" s="200"/>
      <c r="AM391" s="122"/>
      <c r="AN391" s="113"/>
      <c r="AO391" s="113"/>
      <c r="AP391" s="123"/>
      <c r="AQ391" s="112"/>
      <c r="AR391" s="113"/>
      <c r="AS391" s="113"/>
      <c r="AT391" s="113"/>
      <c r="AU391" s="113"/>
      <c r="AV391" s="113"/>
      <c r="AW391" s="113"/>
      <c r="AX391" s="113"/>
      <c r="AY391" s="113"/>
      <c r="AZ391" s="113"/>
      <c r="BA391" s="115"/>
      <c r="BB391" s="115"/>
      <c r="BC391" s="115"/>
      <c r="BD391" s="108"/>
      <c r="BE391" s="110"/>
      <c r="BF391" s="126"/>
      <c r="BG391" s="127"/>
      <c r="BH391" s="194"/>
      <c r="BI391" s="110"/>
      <c r="BJ391" s="4"/>
    </row>
    <row r="392" s="71" customFormat="true" ht="24" hidden="false" customHeight="true" outlineLevel="0" collapsed="false">
      <c r="A392" s="122"/>
      <c r="B392" s="113"/>
      <c r="C392" s="113"/>
      <c r="D392" s="115"/>
      <c r="E392" s="122"/>
      <c r="F392" s="113"/>
      <c r="G392" s="123"/>
      <c r="H392" s="201"/>
      <c r="I392" s="112"/>
      <c r="J392" s="113"/>
      <c r="K392" s="113"/>
      <c r="L392" s="113"/>
      <c r="M392" s="113"/>
      <c r="N392" s="115"/>
      <c r="O392" s="130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9"/>
      <c r="AG392" s="199"/>
      <c r="AH392" s="198"/>
      <c r="AI392" s="198"/>
      <c r="AJ392" s="198"/>
      <c r="AK392" s="198"/>
      <c r="AL392" s="200"/>
      <c r="AM392" s="122"/>
      <c r="AN392" s="113"/>
      <c r="AO392" s="113"/>
      <c r="AP392" s="123"/>
      <c r="AQ392" s="112"/>
      <c r="AR392" s="113"/>
      <c r="AS392" s="113"/>
      <c r="AT392" s="113"/>
      <c r="AU392" s="113"/>
      <c r="AV392" s="113"/>
      <c r="AW392" s="113"/>
      <c r="AX392" s="113"/>
      <c r="AY392" s="113"/>
      <c r="AZ392" s="113"/>
      <c r="BA392" s="115"/>
      <c r="BB392" s="115"/>
      <c r="BC392" s="115"/>
      <c r="BD392" s="108"/>
      <c r="BE392" s="110"/>
      <c r="BF392" s="126"/>
      <c r="BG392" s="127"/>
      <c r="BH392" s="194"/>
      <c r="BI392" s="110"/>
      <c r="BJ392" s="4"/>
    </row>
    <row r="393" s="71" customFormat="true" ht="24" hidden="false" customHeight="true" outlineLevel="0" collapsed="false">
      <c r="A393" s="122"/>
      <c r="B393" s="113"/>
      <c r="C393" s="113"/>
      <c r="D393" s="115"/>
      <c r="E393" s="122"/>
      <c r="F393" s="113"/>
      <c r="G393" s="123"/>
      <c r="H393" s="201"/>
      <c r="I393" s="112"/>
      <c r="J393" s="113"/>
      <c r="K393" s="113"/>
      <c r="L393" s="113"/>
      <c r="M393" s="113"/>
      <c r="N393" s="115"/>
      <c r="O393" s="130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9"/>
      <c r="AG393" s="199"/>
      <c r="AH393" s="198"/>
      <c r="AI393" s="198"/>
      <c r="AJ393" s="198"/>
      <c r="AK393" s="198"/>
      <c r="AL393" s="200"/>
      <c r="AM393" s="122"/>
      <c r="AN393" s="113"/>
      <c r="AO393" s="113"/>
      <c r="AP393" s="123"/>
      <c r="AQ393" s="112"/>
      <c r="AR393" s="113"/>
      <c r="AS393" s="113"/>
      <c r="AT393" s="113"/>
      <c r="AU393" s="113"/>
      <c r="AV393" s="113"/>
      <c r="AW393" s="113"/>
      <c r="AX393" s="113"/>
      <c r="AY393" s="113"/>
      <c r="AZ393" s="113"/>
      <c r="BA393" s="115"/>
      <c r="BB393" s="115"/>
      <c r="BC393" s="115"/>
      <c r="BD393" s="108"/>
      <c r="BE393" s="110"/>
      <c r="BF393" s="126"/>
      <c r="BG393" s="127"/>
      <c r="BH393" s="194"/>
      <c r="BI393" s="110"/>
      <c r="BJ393" s="4"/>
    </row>
    <row r="394" s="71" customFormat="true" ht="24" hidden="false" customHeight="true" outlineLevel="0" collapsed="false">
      <c r="A394" s="122"/>
      <c r="B394" s="113"/>
      <c r="C394" s="113"/>
      <c r="D394" s="115"/>
      <c r="E394" s="122"/>
      <c r="F394" s="113"/>
      <c r="G394" s="123"/>
      <c r="H394" s="201"/>
      <c r="I394" s="112"/>
      <c r="J394" s="113"/>
      <c r="K394" s="113"/>
      <c r="L394" s="113"/>
      <c r="M394" s="113"/>
      <c r="N394" s="115"/>
      <c r="O394" s="130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9"/>
      <c r="AG394" s="199"/>
      <c r="AH394" s="198"/>
      <c r="AI394" s="198"/>
      <c r="AJ394" s="198"/>
      <c r="AK394" s="198"/>
      <c r="AL394" s="200"/>
      <c r="AM394" s="122"/>
      <c r="AN394" s="113"/>
      <c r="AO394" s="113"/>
      <c r="AP394" s="123"/>
      <c r="AQ394" s="112"/>
      <c r="AR394" s="113"/>
      <c r="AS394" s="113"/>
      <c r="AT394" s="113"/>
      <c r="AU394" s="113"/>
      <c r="AV394" s="113"/>
      <c r="AW394" s="113"/>
      <c r="AX394" s="113"/>
      <c r="AY394" s="113"/>
      <c r="AZ394" s="113"/>
      <c r="BA394" s="115"/>
      <c r="BB394" s="115"/>
      <c r="BC394" s="115"/>
      <c r="BD394" s="108"/>
      <c r="BE394" s="110"/>
      <c r="BF394" s="126"/>
      <c r="BG394" s="127"/>
      <c r="BH394" s="194"/>
      <c r="BI394" s="110"/>
      <c r="BJ394" s="4"/>
    </row>
    <row r="395" s="71" customFormat="true" ht="24" hidden="false" customHeight="true" outlineLevel="0" collapsed="false">
      <c r="A395" s="122"/>
      <c r="B395" s="113"/>
      <c r="C395" s="113"/>
      <c r="D395" s="115"/>
      <c r="E395" s="122"/>
      <c r="F395" s="113"/>
      <c r="G395" s="123"/>
      <c r="H395" s="201"/>
      <c r="I395" s="112"/>
      <c r="J395" s="113"/>
      <c r="K395" s="113"/>
      <c r="L395" s="113"/>
      <c r="M395" s="113"/>
      <c r="N395" s="115"/>
      <c r="O395" s="130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9"/>
      <c r="AG395" s="199"/>
      <c r="AH395" s="198"/>
      <c r="AI395" s="198"/>
      <c r="AJ395" s="198"/>
      <c r="AK395" s="198"/>
      <c r="AL395" s="200"/>
      <c r="AM395" s="122"/>
      <c r="AN395" s="113"/>
      <c r="AO395" s="113"/>
      <c r="AP395" s="123"/>
      <c r="AQ395" s="112"/>
      <c r="AR395" s="113"/>
      <c r="AS395" s="113"/>
      <c r="AT395" s="113"/>
      <c r="AU395" s="113"/>
      <c r="AV395" s="113"/>
      <c r="AW395" s="113"/>
      <c r="AX395" s="113"/>
      <c r="AY395" s="113"/>
      <c r="AZ395" s="113"/>
      <c r="BA395" s="115"/>
      <c r="BB395" s="115"/>
      <c r="BC395" s="115"/>
      <c r="BD395" s="108"/>
      <c r="BE395" s="110"/>
      <c r="BF395" s="126"/>
      <c r="BG395" s="127"/>
      <c r="BH395" s="194"/>
      <c r="BI395" s="110"/>
      <c r="BJ395" s="4"/>
    </row>
    <row r="396" s="71" customFormat="true" ht="24" hidden="false" customHeight="true" outlineLevel="0" collapsed="false">
      <c r="A396" s="122"/>
      <c r="B396" s="113"/>
      <c r="C396" s="113"/>
      <c r="D396" s="115"/>
      <c r="E396" s="122"/>
      <c r="F396" s="113"/>
      <c r="G396" s="123"/>
      <c r="H396" s="201"/>
      <c r="I396" s="112"/>
      <c r="J396" s="113"/>
      <c r="K396" s="113"/>
      <c r="L396" s="113"/>
      <c r="M396" s="113"/>
      <c r="N396" s="115"/>
      <c r="O396" s="130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9"/>
      <c r="AG396" s="199"/>
      <c r="AH396" s="198"/>
      <c r="AI396" s="198"/>
      <c r="AJ396" s="198"/>
      <c r="AK396" s="198"/>
      <c r="AL396" s="200"/>
      <c r="AM396" s="122"/>
      <c r="AN396" s="113"/>
      <c r="AO396" s="113"/>
      <c r="AP396" s="123"/>
      <c r="AQ396" s="112"/>
      <c r="AR396" s="113"/>
      <c r="AS396" s="113"/>
      <c r="AT396" s="113"/>
      <c r="AU396" s="113"/>
      <c r="AV396" s="113"/>
      <c r="AW396" s="113"/>
      <c r="AX396" s="113"/>
      <c r="AY396" s="113"/>
      <c r="AZ396" s="113"/>
      <c r="BA396" s="115"/>
      <c r="BB396" s="115"/>
      <c r="BC396" s="115"/>
      <c r="BD396" s="108"/>
      <c r="BE396" s="110"/>
      <c r="BF396" s="126"/>
      <c r="BG396" s="127"/>
      <c r="BH396" s="194"/>
      <c r="BI396" s="110"/>
      <c r="BJ396" s="4"/>
    </row>
    <row r="397" s="71" customFormat="true" ht="24" hidden="false" customHeight="true" outlineLevel="0" collapsed="false">
      <c r="A397" s="122"/>
      <c r="B397" s="113"/>
      <c r="C397" s="113"/>
      <c r="D397" s="115"/>
      <c r="E397" s="122"/>
      <c r="F397" s="113"/>
      <c r="G397" s="123"/>
      <c r="H397" s="201"/>
      <c r="I397" s="112"/>
      <c r="J397" s="113"/>
      <c r="K397" s="113"/>
      <c r="L397" s="113"/>
      <c r="M397" s="113"/>
      <c r="N397" s="115"/>
      <c r="O397" s="130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9"/>
      <c r="AG397" s="199"/>
      <c r="AH397" s="198"/>
      <c r="AI397" s="198"/>
      <c r="AJ397" s="198"/>
      <c r="AK397" s="198"/>
      <c r="AL397" s="200"/>
      <c r="AM397" s="122"/>
      <c r="AN397" s="113"/>
      <c r="AO397" s="113"/>
      <c r="AP397" s="123"/>
      <c r="AQ397" s="112"/>
      <c r="AR397" s="113"/>
      <c r="AS397" s="113"/>
      <c r="AT397" s="113"/>
      <c r="AU397" s="113"/>
      <c r="AV397" s="113"/>
      <c r="AW397" s="113"/>
      <c r="AX397" s="113"/>
      <c r="AY397" s="113"/>
      <c r="AZ397" s="113"/>
      <c r="BA397" s="115"/>
      <c r="BB397" s="115"/>
      <c r="BC397" s="115"/>
      <c r="BD397" s="108"/>
      <c r="BE397" s="110"/>
      <c r="BF397" s="126"/>
      <c r="BG397" s="127"/>
      <c r="BH397" s="194"/>
      <c r="BI397" s="110"/>
      <c r="BJ397" s="4"/>
    </row>
    <row r="398" s="71" customFormat="true" ht="24" hidden="false" customHeight="true" outlineLevel="0" collapsed="false">
      <c r="A398" s="122"/>
      <c r="B398" s="113"/>
      <c r="C398" s="113"/>
      <c r="D398" s="115"/>
      <c r="E398" s="122"/>
      <c r="F398" s="113"/>
      <c r="G398" s="123"/>
      <c r="H398" s="201"/>
      <c r="I398" s="112"/>
      <c r="J398" s="113"/>
      <c r="K398" s="113"/>
      <c r="L398" s="113"/>
      <c r="M398" s="113"/>
      <c r="N398" s="115"/>
      <c r="O398" s="130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9"/>
      <c r="AG398" s="199"/>
      <c r="AH398" s="198"/>
      <c r="AI398" s="198"/>
      <c r="AJ398" s="198"/>
      <c r="AK398" s="198"/>
      <c r="AL398" s="200"/>
      <c r="AM398" s="122"/>
      <c r="AN398" s="113"/>
      <c r="AO398" s="113"/>
      <c r="AP398" s="123"/>
      <c r="AQ398" s="112"/>
      <c r="AR398" s="113"/>
      <c r="AS398" s="113"/>
      <c r="AT398" s="113"/>
      <c r="AU398" s="113"/>
      <c r="AV398" s="113"/>
      <c r="AW398" s="113"/>
      <c r="AX398" s="113"/>
      <c r="AY398" s="113"/>
      <c r="AZ398" s="113"/>
      <c r="BA398" s="115"/>
      <c r="BB398" s="115"/>
      <c r="BC398" s="115"/>
      <c r="BD398" s="108"/>
      <c r="BE398" s="110"/>
      <c r="BF398" s="126"/>
      <c r="BG398" s="127"/>
      <c r="BH398" s="194"/>
      <c r="BI398" s="110"/>
      <c r="BJ398" s="4"/>
    </row>
    <row r="399" s="71" customFormat="true" ht="24" hidden="false" customHeight="true" outlineLevel="0" collapsed="false">
      <c r="A399" s="122"/>
      <c r="B399" s="113"/>
      <c r="C399" s="113"/>
      <c r="D399" s="115"/>
      <c r="E399" s="122"/>
      <c r="F399" s="113"/>
      <c r="G399" s="123"/>
      <c r="H399" s="201"/>
      <c r="I399" s="112"/>
      <c r="J399" s="113"/>
      <c r="K399" s="113"/>
      <c r="L399" s="113"/>
      <c r="M399" s="113"/>
      <c r="N399" s="115"/>
      <c r="O399" s="130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9"/>
      <c r="AG399" s="199"/>
      <c r="AH399" s="198"/>
      <c r="AI399" s="198"/>
      <c r="AJ399" s="198"/>
      <c r="AK399" s="198"/>
      <c r="AL399" s="200"/>
      <c r="AM399" s="122"/>
      <c r="AN399" s="113"/>
      <c r="AO399" s="113"/>
      <c r="AP399" s="123"/>
      <c r="AQ399" s="112"/>
      <c r="AR399" s="113"/>
      <c r="AS399" s="113"/>
      <c r="AT399" s="113"/>
      <c r="AU399" s="113"/>
      <c r="AV399" s="113"/>
      <c r="AW399" s="113"/>
      <c r="AX399" s="113"/>
      <c r="AY399" s="113"/>
      <c r="AZ399" s="113"/>
      <c r="BA399" s="115"/>
      <c r="BB399" s="115"/>
      <c r="BC399" s="115"/>
      <c r="BD399" s="108"/>
      <c r="BE399" s="110"/>
      <c r="BF399" s="126"/>
      <c r="BG399" s="127"/>
      <c r="BH399" s="194"/>
      <c r="BI399" s="110"/>
      <c r="BJ399" s="4"/>
    </row>
    <row r="400" s="71" customFormat="true" ht="24" hidden="false" customHeight="true" outlineLevel="0" collapsed="false">
      <c r="A400" s="122"/>
      <c r="B400" s="113"/>
      <c r="C400" s="113"/>
      <c r="D400" s="115"/>
      <c r="E400" s="122"/>
      <c r="F400" s="113"/>
      <c r="G400" s="123"/>
      <c r="H400" s="201"/>
      <c r="I400" s="112"/>
      <c r="J400" s="113"/>
      <c r="K400" s="113"/>
      <c r="L400" s="113"/>
      <c r="M400" s="113"/>
      <c r="N400" s="115"/>
      <c r="O400" s="130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9"/>
      <c r="AG400" s="199"/>
      <c r="AH400" s="198"/>
      <c r="AI400" s="198"/>
      <c r="AJ400" s="198"/>
      <c r="AK400" s="198"/>
      <c r="AL400" s="200"/>
      <c r="AM400" s="122"/>
      <c r="AN400" s="113"/>
      <c r="AO400" s="113"/>
      <c r="AP400" s="123"/>
      <c r="AQ400" s="112"/>
      <c r="AR400" s="113"/>
      <c r="AS400" s="113"/>
      <c r="AT400" s="113"/>
      <c r="AU400" s="113"/>
      <c r="AV400" s="113"/>
      <c r="AW400" s="113"/>
      <c r="AX400" s="113"/>
      <c r="AY400" s="113"/>
      <c r="AZ400" s="113"/>
      <c r="BA400" s="115"/>
      <c r="BB400" s="115"/>
      <c r="BC400" s="115"/>
      <c r="BD400" s="108"/>
      <c r="BE400" s="110"/>
      <c r="BF400" s="126"/>
      <c r="BG400" s="127"/>
      <c r="BH400" s="194"/>
      <c r="BI400" s="110"/>
      <c r="BJ400" s="4"/>
    </row>
    <row r="401" s="71" customFormat="true" ht="24" hidden="false" customHeight="true" outlineLevel="0" collapsed="false">
      <c r="A401" s="122"/>
      <c r="B401" s="113"/>
      <c r="C401" s="113"/>
      <c r="D401" s="115"/>
      <c r="E401" s="122"/>
      <c r="F401" s="113"/>
      <c r="G401" s="123"/>
      <c r="H401" s="201"/>
      <c r="I401" s="112"/>
      <c r="J401" s="113"/>
      <c r="K401" s="113"/>
      <c r="L401" s="113"/>
      <c r="M401" s="113"/>
      <c r="N401" s="115"/>
      <c r="O401" s="130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9"/>
      <c r="AG401" s="199"/>
      <c r="AH401" s="198"/>
      <c r="AI401" s="198"/>
      <c r="AJ401" s="198"/>
      <c r="AK401" s="198"/>
      <c r="AL401" s="200"/>
      <c r="AM401" s="122"/>
      <c r="AN401" s="113"/>
      <c r="AO401" s="113"/>
      <c r="AP401" s="123"/>
      <c r="AQ401" s="112"/>
      <c r="AR401" s="113"/>
      <c r="AS401" s="113"/>
      <c r="AT401" s="113"/>
      <c r="AU401" s="113"/>
      <c r="AV401" s="113"/>
      <c r="AW401" s="113"/>
      <c r="AX401" s="113"/>
      <c r="AY401" s="113"/>
      <c r="AZ401" s="113"/>
      <c r="BA401" s="115"/>
      <c r="BB401" s="115"/>
      <c r="BC401" s="115"/>
      <c r="BD401" s="108"/>
      <c r="BE401" s="110"/>
      <c r="BF401" s="126"/>
      <c r="BG401" s="127"/>
      <c r="BH401" s="194"/>
      <c r="BI401" s="110"/>
      <c r="BJ401" s="4"/>
    </row>
    <row r="402" s="71" customFormat="true" ht="24" hidden="false" customHeight="true" outlineLevel="0" collapsed="false">
      <c r="A402" s="122"/>
      <c r="B402" s="113"/>
      <c r="C402" s="113"/>
      <c r="D402" s="115"/>
      <c r="E402" s="122"/>
      <c r="F402" s="113"/>
      <c r="G402" s="123"/>
      <c r="H402" s="201"/>
      <c r="I402" s="112"/>
      <c r="J402" s="113"/>
      <c r="K402" s="113"/>
      <c r="L402" s="113"/>
      <c r="M402" s="113"/>
      <c r="N402" s="115"/>
      <c r="O402" s="130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9"/>
      <c r="AG402" s="199"/>
      <c r="AH402" s="198"/>
      <c r="AI402" s="198"/>
      <c r="AJ402" s="198"/>
      <c r="AK402" s="198"/>
      <c r="AL402" s="200"/>
      <c r="AM402" s="122"/>
      <c r="AN402" s="113"/>
      <c r="AO402" s="113"/>
      <c r="AP402" s="123"/>
      <c r="AQ402" s="112"/>
      <c r="AR402" s="113"/>
      <c r="AS402" s="113"/>
      <c r="AT402" s="113"/>
      <c r="AU402" s="113"/>
      <c r="AV402" s="113"/>
      <c r="AW402" s="113"/>
      <c r="AX402" s="113"/>
      <c r="AY402" s="113"/>
      <c r="AZ402" s="113"/>
      <c r="BA402" s="115"/>
      <c r="BB402" s="115"/>
      <c r="BC402" s="115"/>
      <c r="BD402" s="108"/>
      <c r="BE402" s="110"/>
      <c r="BF402" s="126"/>
      <c r="BG402" s="127"/>
      <c r="BH402" s="194"/>
      <c r="BI402" s="110"/>
      <c r="BJ402" s="4"/>
    </row>
    <row r="403" s="71" customFormat="true" ht="24" hidden="false" customHeight="true" outlineLevel="0" collapsed="false">
      <c r="A403" s="122"/>
      <c r="B403" s="113"/>
      <c r="C403" s="113"/>
      <c r="D403" s="115"/>
      <c r="E403" s="122"/>
      <c r="F403" s="113"/>
      <c r="G403" s="123"/>
      <c r="H403" s="201"/>
      <c r="I403" s="112"/>
      <c r="J403" s="113"/>
      <c r="K403" s="113"/>
      <c r="L403" s="113"/>
      <c r="M403" s="113"/>
      <c r="N403" s="115"/>
      <c r="O403" s="130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9"/>
      <c r="AG403" s="199"/>
      <c r="AH403" s="198"/>
      <c r="AI403" s="198"/>
      <c r="AJ403" s="198"/>
      <c r="AK403" s="198"/>
      <c r="AL403" s="200"/>
      <c r="AM403" s="122"/>
      <c r="AN403" s="113"/>
      <c r="AO403" s="113"/>
      <c r="AP403" s="123"/>
      <c r="AQ403" s="112"/>
      <c r="AR403" s="113"/>
      <c r="AS403" s="113"/>
      <c r="AT403" s="113"/>
      <c r="AU403" s="113"/>
      <c r="AV403" s="113"/>
      <c r="AW403" s="113"/>
      <c r="AX403" s="113"/>
      <c r="AY403" s="113"/>
      <c r="AZ403" s="113"/>
      <c r="BA403" s="115"/>
      <c r="BB403" s="115"/>
      <c r="BC403" s="115"/>
      <c r="BD403" s="108"/>
      <c r="BE403" s="110"/>
      <c r="BF403" s="126"/>
      <c r="BG403" s="127"/>
      <c r="BH403" s="194"/>
      <c r="BI403" s="110"/>
      <c r="BJ403" s="4"/>
    </row>
    <row r="404" s="71" customFormat="true" ht="24" hidden="false" customHeight="true" outlineLevel="0" collapsed="false">
      <c r="A404" s="122"/>
      <c r="B404" s="113"/>
      <c r="C404" s="113"/>
      <c r="D404" s="115"/>
      <c r="E404" s="122"/>
      <c r="F404" s="113"/>
      <c r="G404" s="123"/>
      <c r="H404" s="201"/>
      <c r="I404" s="112"/>
      <c r="J404" s="113"/>
      <c r="K404" s="113"/>
      <c r="L404" s="113"/>
      <c r="M404" s="113"/>
      <c r="N404" s="115"/>
      <c r="O404" s="130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9"/>
      <c r="AG404" s="199"/>
      <c r="AH404" s="198"/>
      <c r="AI404" s="198"/>
      <c r="AJ404" s="198"/>
      <c r="AK404" s="198"/>
      <c r="AL404" s="200"/>
      <c r="AM404" s="122"/>
      <c r="AN404" s="113"/>
      <c r="AO404" s="113"/>
      <c r="AP404" s="123"/>
      <c r="AQ404" s="112"/>
      <c r="AR404" s="113"/>
      <c r="AS404" s="113"/>
      <c r="AT404" s="113"/>
      <c r="AU404" s="113"/>
      <c r="AV404" s="113"/>
      <c r="AW404" s="113"/>
      <c r="AX404" s="113"/>
      <c r="AY404" s="113"/>
      <c r="AZ404" s="113"/>
      <c r="BA404" s="115"/>
      <c r="BB404" s="115"/>
      <c r="BC404" s="115"/>
      <c r="BD404" s="108"/>
      <c r="BE404" s="110"/>
      <c r="BF404" s="126"/>
      <c r="BG404" s="127"/>
      <c r="BH404" s="194"/>
      <c r="BI404" s="110"/>
      <c r="BJ404" s="4"/>
    </row>
    <row r="405" s="71" customFormat="true" ht="24" hidden="false" customHeight="true" outlineLevel="0" collapsed="false">
      <c r="A405" s="122"/>
      <c r="B405" s="113"/>
      <c r="C405" s="113"/>
      <c r="D405" s="115"/>
      <c r="E405" s="122"/>
      <c r="F405" s="113"/>
      <c r="G405" s="123"/>
      <c r="H405" s="201"/>
      <c r="I405" s="112"/>
      <c r="J405" s="113"/>
      <c r="K405" s="113"/>
      <c r="L405" s="113"/>
      <c r="M405" s="113"/>
      <c r="N405" s="115"/>
      <c r="O405" s="130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9"/>
      <c r="AG405" s="199"/>
      <c r="AH405" s="198"/>
      <c r="AI405" s="198"/>
      <c r="AJ405" s="198"/>
      <c r="AK405" s="198"/>
      <c r="AL405" s="200"/>
      <c r="AM405" s="122"/>
      <c r="AN405" s="113"/>
      <c r="AO405" s="113"/>
      <c r="AP405" s="123"/>
      <c r="AQ405" s="112"/>
      <c r="AR405" s="113"/>
      <c r="AS405" s="113"/>
      <c r="AT405" s="113"/>
      <c r="AU405" s="113"/>
      <c r="AV405" s="113"/>
      <c r="AW405" s="113"/>
      <c r="AX405" s="113"/>
      <c r="AY405" s="113"/>
      <c r="AZ405" s="113"/>
      <c r="BA405" s="115"/>
      <c r="BB405" s="115"/>
      <c r="BC405" s="115"/>
      <c r="BD405" s="108"/>
      <c r="BE405" s="110"/>
      <c r="BF405" s="126"/>
      <c r="BG405" s="127"/>
      <c r="BH405" s="194"/>
      <c r="BI405" s="110"/>
      <c r="BJ405" s="4"/>
    </row>
    <row r="406" s="71" customFormat="true" ht="24" hidden="false" customHeight="true" outlineLevel="0" collapsed="false">
      <c r="A406" s="122"/>
      <c r="B406" s="113"/>
      <c r="C406" s="113"/>
      <c r="D406" s="115"/>
      <c r="E406" s="122"/>
      <c r="F406" s="113"/>
      <c r="G406" s="123"/>
      <c r="H406" s="201"/>
      <c r="I406" s="112"/>
      <c r="J406" s="113"/>
      <c r="K406" s="113"/>
      <c r="L406" s="113"/>
      <c r="M406" s="113"/>
      <c r="N406" s="115"/>
      <c r="O406" s="130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9"/>
      <c r="AG406" s="199"/>
      <c r="AH406" s="198"/>
      <c r="AI406" s="198"/>
      <c r="AJ406" s="198"/>
      <c r="AK406" s="198"/>
      <c r="AL406" s="200"/>
      <c r="AM406" s="122"/>
      <c r="AN406" s="113"/>
      <c r="AO406" s="113"/>
      <c r="AP406" s="123"/>
      <c r="AQ406" s="112"/>
      <c r="AR406" s="113"/>
      <c r="AS406" s="113"/>
      <c r="AT406" s="113"/>
      <c r="AU406" s="113"/>
      <c r="AV406" s="113"/>
      <c r="AW406" s="113"/>
      <c r="AX406" s="113"/>
      <c r="AY406" s="113"/>
      <c r="AZ406" s="113"/>
      <c r="BA406" s="115"/>
      <c r="BB406" s="115"/>
      <c r="BC406" s="115"/>
      <c r="BD406" s="108"/>
      <c r="BE406" s="110"/>
      <c r="BF406" s="126"/>
      <c r="BG406" s="127"/>
      <c r="BH406" s="194"/>
      <c r="BI406" s="110"/>
      <c r="BJ406" s="4"/>
    </row>
    <row r="407" s="71" customFormat="true" ht="24" hidden="false" customHeight="true" outlineLevel="0" collapsed="false">
      <c r="A407" s="122"/>
      <c r="B407" s="113"/>
      <c r="C407" s="113"/>
      <c r="D407" s="115"/>
      <c r="E407" s="122"/>
      <c r="F407" s="113"/>
      <c r="G407" s="123"/>
      <c r="H407" s="201"/>
      <c r="I407" s="112"/>
      <c r="J407" s="113"/>
      <c r="K407" s="113"/>
      <c r="L407" s="113"/>
      <c r="M407" s="113"/>
      <c r="N407" s="115"/>
      <c r="O407" s="130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9"/>
      <c r="AG407" s="199"/>
      <c r="AH407" s="198"/>
      <c r="AI407" s="198"/>
      <c r="AJ407" s="198"/>
      <c r="AK407" s="198"/>
      <c r="AL407" s="200"/>
      <c r="AM407" s="122"/>
      <c r="AN407" s="113"/>
      <c r="AO407" s="113"/>
      <c r="AP407" s="123"/>
      <c r="AQ407" s="112"/>
      <c r="AR407" s="113"/>
      <c r="AS407" s="113"/>
      <c r="AT407" s="113"/>
      <c r="AU407" s="113"/>
      <c r="AV407" s="113"/>
      <c r="AW407" s="113"/>
      <c r="AX407" s="113"/>
      <c r="AY407" s="113"/>
      <c r="AZ407" s="113"/>
      <c r="BA407" s="115"/>
      <c r="BB407" s="115"/>
      <c r="BC407" s="115"/>
      <c r="BD407" s="108"/>
      <c r="BE407" s="110"/>
      <c r="BF407" s="126"/>
      <c r="BG407" s="127"/>
      <c r="BH407" s="194"/>
      <c r="BI407" s="110"/>
      <c r="BJ407" s="4"/>
    </row>
    <row r="408" s="71" customFormat="true" ht="24" hidden="false" customHeight="true" outlineLevel="0" collapsed="false">
      <c r="A408" s="122"/>
      <c r="B408" s="113"/>
      <c r="C408" s="113"/>
      <c r="D408" s="115"/>
      <c r="E408" s="122"/>
      <c r="F408" s="113"/>
      <c r="G408" s="123"/>
      <c r="H408" s="201"/>
      <c r="I408" s="112"/>
      <c r="J408" s="113"/>
      <c r="K408" s="113"/>
      <c r="L408" s="113"/>
      <c r="M408" s="113"/>
      <c r="N408" s="115"/>
      <c r="O408" s="130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9"/>
      <c r="AG408" s="199"/>
      <c r="AH408" s="198"/>
      <c r="AI408" s="198"/>
      <c r="AJ408" s="198"/>
      <c r="AK408" s="198"/>
      <c r="AL408" s="200"/>
      <c r="AM408" s="122"/>
      <c r="AN408" s="113"/>
      <c r="AO408" s="113"/>
      <c r="AP408" s="123"/>
      <c r="AQ408" s="112"/>
      <c r="AR408" s="113"/>
      <c r="AS408" s="113"/>
      <c r="AT408" s="113"/>
      <c r="AU408" s="113"/>
      <c r="AV408" s="113"/>
      <c r="AW408" s="113"/>
      <c r="AX408" s="113"/>
      <c r="AY408" s="113"/>
      <c r="AZ408" s="113"/>
      <c r="BA408" s="115"/>
      <c r="BB408" s="115"/>
      <c r="BC408" s="115"/>
      <c r="BD408" s="108"/>
      <c r="BE408" s="110"/>
      <c r="BF408" s="126"/>
      <c r="BG408" s="127"/>
      <c r="BH408" s="194"/>
      <c r="BI408" s="110"/>
      <c r="BJ408" s="4"/>
    </row>
    <row r="409" s="71" customFormat="true" ht="24" hidden="false" customHeight="true" outlineLevel="0" collapsed="false">
      <c r="A409" s="122"/>
      <c r="B409" s="113"/>
      <c r="C409" s="113"/>
      <c r="D409" s="115"/>
      <c r="E409" s="122"/>
      <c r="F409" s="113"/>
      <c r="G409" s="123"/>
      <c r="H409" s="201"/>
      <c r="I409" s="112"/>
      <c r="J409" s="113"/>
      <c r="K409" s="113"/>
      <c r="L409" s="113"/>
      <c r="M409" s="113"/>
      <c r="N409" s="115"/>
      <c r="O409" s="130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9"/>
      <c r="AG409" s="199"/>
      <c r="AH409" s="198"/>
      <c r="AI409" s="198"/>
      <c r="AJ409" s="198"/>
      <c r="AK409" s="198"/>
      <c r="AL409" s="200"/>
      <c r="AM409" s="122"/>
      <c r="AN409" s="113"/>
      <c r="AO409" s="113"/>
      <c r="AP409" s="123"/>
      <c r="AQ409" s="112"/>
      <c r="AR409" s="113"/>
      <c r="AS409" s="113"/>
      <c r="AT409" s="113"/>
      <c r="AU409" s="113"/>
      <c r="AV409" s="113"/>
      <c r="AW409" s="113"/>
      <c r="AX409" s="113"/>
      <c r="AY409" s="113"/>
      <c r="AZ409" s="113"/>
      <c r="BA409" s="115"/>
      <c r="BB409" s="115"/>
      <c r="BC409" s="115"/>
      <c r="BD409" s="108"/>
      <c r="BE409" s="110"/>
      <c r="BF409" s="126"/>
      <c r="BG409" s="127"/>
      <c r="BH409" s="194"/>
      <c r="BI409" s="110"/>
      <c r="BJ409" s="4"/>
    </row>
    <row r="410" s="71" customFormat="true" ht="24" hidden="false" customHeight="true" outlineLevel="0" collapsed="false">
      <c r="A410" s="122"/>
      <c r="B410" s="113"/>
      <c r="C410" s="113"/>
      <c r="D410" s="115"/>
      <c r="E410" s="122"/>
      <c r="F410" s="113"/>
      <c r="G410" s="123"/>
      <c r="H410" s="201"/>
      <c r="I410" s="112"/>
      <c r="J410" s="113"/>
      <c r="K410" s="113"/>
      <c r="L410" s="113"/>
      <c r="M410" s="113"/>
      <c r="N410" s="115"/>
      <c r="O410" s="130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9"/>
      <c r="AG410" s="199"/>
      <c r="AH410" s="198"/>
      <c r="AI410" s="198"/>
      <c r="AJ410" s="198"/>
      <c r="AK410" s="198"/>
      <c r="AL410" s="200"/>
      <c r="AM410" s="122"/>
      <c r="AN410" s="113"/>
      <c r="AO410" s="113"/>
      <c r="AP410" s="123"/>
      <c r="AQ410" s="112"/>
      <c r="AR410" s="113"/>
      <c r="AS410" s="113"/>
      <c r="AT410" s="113"/>
      <c r="AU410" s="113"/>
      <c r="AV410" s="113"/>
      <c r="AW410" s="113"/>
      <c r="AX410" s="113"/>
      <c r="AY410" s="113"/>
      <c r="AZ410" s="113"/>
      <c r="BA410" s="115"/>
      <c r="BB410" s="115"/>
      <c r="BC410" s="115"/>
      <c r="BD410" s="108"/>
      <c r="BE410" s="110"/>
      <c r="BF410" s="126"/>
      <c r="BG410" s="127"/>
      <c r="BH410" s="194"/>
      <c r="BI410" s="110"/>
      <c r="BJ410" s="4"/>
    </row>
    <row r="411" s="71" customFormat="true" ht="24" hidden="false" customHeight="true" outlineLevel="0" collapsed="false">
      <c r="A411" s="122"/>
      <c r="B411" s="113"/>
      <c r="C411" s="113"/>
      <c r="D411" s="115"/>
      <c r="E411" s="122"/>
      <c r="F411" s="113"/>
      <c r="G411" s="123"/>
      <c r="H411" s="201"/>
      <c r="I411" s="112"/>
      <c r="J411" s="113"/>
      <c r="K411" s="113"/>
      <c r="L411" s="113"/>
      <c r="M411" s="113"/>
      <c r="N411" s="115"/>
      <c r="O411" s="130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9"/>
      <c r="AG411" s="199"/>
      <c r="AH411" s="198"/>
      <c r="AI411" s="198"/>
      <c r="AJ411" s="198"/>
      <c r="AK411" s="198"/>
      <c r="AL411" s="200"/>
      <c r="AM411" s="122"/>
      <c r="AN411" s="113"/>
      <c r="AO411" s="113"/>
      <c r="AP411" s="123"/>
      <c r="AQ411" s="112"/>
      <c r="AR411" s="113"/>
      <c r="AS411" s="113"/>
      <c r="AT411" s="113"/>
      <c r="AU411" s="113"/>
      <c r="AV411" s="113"/>
      <c r="AW411" s="113"/>
      <c r="AX411" s="113"/>
      <c r="AY411" s="113"/>
      <c r="AZ411" s="113"/>
      <c r="BA411" s="115"/>
      <c r="BB411" s="115"/>
      <c r="BC411" s="115"/>
      <c r="BD411" s="108"/>
      <c r="BE411" s="110"/>
      <c r="BF411" s="126"/>
      <c r="BG411" s="127"/>
      <c r="BH411" s="194"/>
      <c r="BI411" s="110"/>
      <c r="BJ411" s="4"/>
    </row>
    <row r="412" s="71" customFormat="true" ht="24" hidden="false" customHeight="true" outlineLevel="0" collapsed="false">
      <c r="A412" s="122"/>
      <c r="B412" s="113"/>
      <c r="C412" s="113"/>
      <c r="D412" s="115"/>
      <c r="E412" s="122"/>
      <c r="F412" s="113"/>
      <c r="G412" s="123"/>
      <c r="H412" s="201"/>
      <c r="I412" s="112"/>
      <c r="J412" s="113"/>
      <c r="K412" s="113"/>
      <c r="L412" s="113"/>
      <c r="M412" s="113"/>
      <c r="N412" s="115"/>
      <c r="O412" s="130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9"/>
      <c r="AG412" s="199"/>
      <c r="AH412" s="198"/>
      <c r="AI412" s="198"/>
      <c r="AJ412" s="198"/>
      <c r="AK412" s="198"/>
      <c r="AL412" s="200"/>
      <c r="AM412" s="122"/>
      <c r="AN412" s="113"/>
      <c r="AO412" s="113"/>
      <c r="AP412" s="123"/>
      <c r="AQ412" s="112"/>
      <c r="AR412" s="113"/>
      <c r="AS412" s="113"/>
      <c r="AT412" s="113"/>
      <c r="AU412" s="113"/>
      <c r="AV412" s="113"/>
      <c r="AW412" s="113"/>
      <c r="AX412" s="113"/>
      <c r="AY412" s="113"/>
      <c r="AZ412" s="113"/>
      <c r="BA412" s="115"/>
      <c r="BB412" s="115"/>
      <c r="BC412" s="115"/>
      <c r="BD412" s="108"/>
      <c r="BE412" s="110"/>
      <c r="BF412" s="126"/>
      <c r="BG412" s="127"/>
      <c r="BH412" s="194"/>
      <c r="BI412" s="110"/>
      <c r="BJ412" s="4"/>
    </row>
    <row r="413" s="71" customFormat="true" ht="24" hidden="false" customHeight="true" outlineLevel="0" collapsed="false">
      <c r="A413" s="122"/>
      <c r="B413" s="113"/>
      <c r="C413" s="113"/>
      <c r="D413" s="115"/>
      <c r="E413" s="122"/>
      <c r="F413" s="113"/>
      <c r="G413" s="123"/>
      <c r="H413" s="201"/>
      <c r="I413" s="112"/>
      <c r="J413" s="113"/>
      <c r="K413" s="113"/>
      <c r="L413" s="113"/>
      <c r="M413" s="113"/>
      <c r="N413" s="115"/>
      <c r="O413" s="130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9"/>
      <c r="AG413" s="199"/>
      <c r="AH413" s="198"/>
      <c r="AI413" s="198"/>
      <c r="AJ413" s="198"/>
      <c r="AK413" s="198"/>
      <c r="AL413" s="200"/>
      <c r="AM413" s="122"/>
      <c r="AN413" s="113"/>
      <c r="AO413" s="113"/>
      <c r="AP413" s="123"/>
      <c r="AQ413" s="112"/>
      <c r="AR413" s="113"/>
      <c r="AS413" s="113"/>
      <c r="AT413" s="113"/>
      <c r="AU413" s="113"/>
      <c r="AV413" s="113"/>
      <c r="AW413" s="113"/>
      <c r="AX413" s="113"/>
      <c r="AY413" s="113"/>
      <c r="AZ413" s="113"/>
      <c r="BA413" s="115"/>
      <c r="BB413" s="115"/>
      <c r="BC413" s="115"/>
      <c r="BD413" s="108"/>
      <c r="BE413" s="110"/>
      <c r="BF413" s="126"/>
      <c r="BG413" s="127"/>
      <c r="BH413" s="194"/>
      <c r="BI413" s="110"/>
      <c r="BJ413" s="4"/>
    </row>
    <row r="414" s="71" customFormat="true" ht="24" hidden="false" customHeight="true" outlineLevel="0" collapsed="false">
      <c r="A414" s="122"/>
      <c r="B414" s="113"/>
      <c r="C414" s="113"/>
      <c r="D414" s="115"/>
      <c r="E414" s="122"/>
      <c r="F414" s="113"/>
      <c r="G414" s="123"/>
      <c r="H414" s="201"/>
      <c r="I414" s="112"/>
      <c r="J414" s="113"/>
      <c r="K414" s="113"/>
      <c r="L414" s="113"/>
      <c r="M414" s="113"/>
      <c r="N414" s="115"/>
      <c r="O414" s="130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9"/>
      <c r="AG414" s="199"/>
      <c r="AH414" s="198"/>
      <c r="AI414" s="198"/>
      <c r="AJ414" s="198"/>
      <c r="AK414" s="198"/>
      <c r="AL414" s="200"/>
      <c r="AM414" s="122"/>
      <c r="AN414" s="113"/>
      <c r="AO414" s="113"/>
      <c r="AP414" s="123"/>
      <c r="AQ414" s="112"/>
      <c r="AR414" s="113"/>
      <c r="AS414" s="113"/>
      <c r="AT414" s="113"/>
      <c r="AU414" s="113"/>
      <c r="AV414" s="113"/>
      <c r="AW414" s="113"/>
      <c r="AX414" s="113"/>
      <c r="AY414" s="113"/>
      <c r="AZ414" s="113"/>
      <c r="BA414" s="115"/>
      <c r="BB414" s="115"/>
      <c r="BC414" s="115"/>
      <c r="BD414" s="108"/>
      <c r="BE414" s="110"/>
      <c r="BF414" s="126"/>
      <c r="BG414" s="127"/>
      <c r="BH414" s="194"/>
      <c r="BI414" s="110"/>
      <c r="BJ414" s="4"/>
    </row>
    <row r="415" s="71" customFormat="true" ht="24" hidden="false" customHeight="true" outlineLevel="0" collapsed="false">
      <c r="A415" s="122"/>
      <c r="B415" s="113"/>
      <c r="C415" s="113"/>
      <c r="D415" s="115"/>
      <c r="E415" s="122"/>
      <c r="F415" s="113"/>
      <c r="G415" s="123"/>
      <c r="H415" s="201"/>
      <c r="I415" s="112"/>
      <c r="J415" s="113"/>
      <c r="K415" s="113"/>
      <c r="L415" s="113"/>
      <c r="M415" s="113"/>
      <c r="N415" s="115"/>
      <c r="O415" s="130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9"/>
      <c r="AG415" s="199"/>
      <c r="AH415" s="198"/>
      <c r="AI415" s="198"/>
      <c r="AJ415" s="198"/>
      <c r="AK415" s="198"/>
      <c r="AL415" s="200"/>
      <c r="AM415" s="122"/>
      <c r="AN415" s="113"/>
      <c r="AO415" s="113"/>
      <c r="AP415" s="123"/>
      <c r="AQ415" s="112"/>
      <c r="AR415" s="113"/>
      <c r="AS415" s="113"/>
      <c r="AT415" s="113"/>
      <c r="AU415" s="113"/>
      <c r="AV415" s="113"/>
      <c r="AW415" s="113"/>
      <c r="AX415" s="113"/>
      <c r="AY415" s="113"/>
      <c r="AZ415" s="113"/>
      <c r="BA415" s="115"/>
      <c r="BB415" s="115"/>
      <c r="BC415" s="115"/>
      <c r="BD415" s="108"/>
      <c r="BE415" s="110"/>
      <c r="BF415" s="126"/>
      <c r="BG415" s="127"/>
      <c r="BH415" s="194"/>
      <c r="BI415" s="110"/>
      <c r="BJ415" s="4"/>
    </row>
    <row r="416" s="71" customFormat="true" ht="24" hidden="false" customHeight="true" outlineLevel="0" collapsed="false">
      <c r="A416" s="122"/>
      <c r="B416" s="113"/>
      <c r="C416" s="113"/>
      <c r="D416" s="115"/>
      <c r="E416" s="122"/>
      <c r="F416" s="113"/>
      <c r="G416" s="123"/>
      <c r="H416" s="201"/>
      <c r="I416" s="112"/>
      <c r="J416" s="113"/>
      <c r="K416" s="113"/>
      <c r="L416" s="113"/>
      <c r="M416" s="113"/>
      <c r="N416" s="115"/>
      <c r="O416" s="130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9"/>
      <c r="AG416" s="199"/>
      <c r="AH416" s="198"/>
      <c r="AI416" s="198"/>
      <c r="AJ416" s="198"/>
      <c r="AK416" s="198"/>
      <c r="AL416" s="200"/>
      <c r="AM416" s="122"/>
      <c r="AN416" s="113"/>
      <c r="AO416" s="113"/>
      <c r="AP416" s="123"/>
      <c r="AQ416" s="112"/>
      <c r="AR416" s="113"/>
      <c r="AS416" s="113"/>
      <c r="AT416" s="113"/>
      <c r="AU416" s="113"/>
      <c r="AV416" s="113"/>
      <c r="AW416" s="113"/>
      <c r="AX416" s="113"/>
      <c r="AY416" s="113"/>
      <c r="AZ416" s="113"/>
      <c r="BA416" s="115"/>
      <c r="BB416" s="115"/>
      <c r="BC416" s="115"/>
      <c r="BD416" s="108"/>
      <c r="BE416" s="110"/>
      <c r="BF416" s="126"/>
      <c r="BG416" s="127"/>
      <c r="BH416" s="194"/>
      <c r="BI416" s="110"/>
      <c r="BJ416" s="4"/>
    </row>
    <row r="417" s="71" customFormat="true" ht="24" hidden="false" customHeight="true" outlineLevel="0" collapsed="false">
      <c r="A417" s="122"/>
      <c r="B417" s="113"/>
      <c r="C417" s="113"/>
      <c r="D417" s="115"/>
      <c r="E417" s="122"/>
      <c r="F417" s="113"/>
      <c r="G417" s="123"/>
      <c r="H417" s="201"/>
      <c r="I417" s="112"/>
      <c r="J417" s="113"/>
      <c r="K417" s="113"/>
      <c r="L417" s="113"/>
      <c r="M417" s="113"/>
      <c r="N417" s="115"/>
      <c r="O417" s="130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9"/>
      <c r="AG417" s="199"/>
      <c r="AH417" s="198"/>
      <c r="AI417" s="198"/>
      <c r="AJ417" s="198"/>
      <c r="AK417" s="198"/>
      <c r="AL417" s="200"/>
      <c r="AM417" s="122"/>
      <c r="AN417" s="113"/>
      <c r="AO417" s="113"/>
      <c r="AP417" s="123"/>
      <c r="AQ417" s="112"/>
      <c r="AR417" s="113"/>
      <c r="AS417" s="113"/>
      <c r="AT417" s="113"/>
      <c r="AU417" s="113"/>
      <c r="AV417" s="113"/>
      <c r="AW417" s="113"/>
      <c r="AX417" s="113"/>
      <c r="AY417" s="113"/>
      <c r="AZ417" s="113"/>
      <c r="BA417" s="115"/>
      <c r="BB417" s="115"/>
      <c r="BC417" s="115"/>
      <c r="BD417" s="108"/>
      <c r="BE417" s="110"/>
      <c r="BF417" s="126"/>
      <c r="BG417" s="127"/>
      <c r="BH417" s="194"/>
      <c r="BI417" s="110"/>
      <c r="BJ417" s="4"/>
    </row>
    <row r="418" s="71" customFormat="true" ht="24" hidden="false" customHeight="true" outlineLevel="0" collapsed="false">
      <c r="A418" s="122"/>
      <c r="B418" s="113"/>
      <c r="C418" s="113"/>
      <c r="D418" s="115"/>
      <c r="E418" s="122"/>
      <c r="F418" s="113"/>
      <c r="G418" s="123"/>
      <c r="H418" s="201"/>
      <c r="I418" s="112"/>
      <c r="J418" s="113"/>
      <c r="K418" s="113"/>
      <c r="L418" s="113"/>
      <c r="M418" s="113"/>
      <c r="N418" s="115"/>
      <c r="O418" s="130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9"/>
      <c r="AG418" s="199"/>
      <c r="AH418" s="198"/>
      <c r="AI418" s="198"/>
      <c r="AJ418" s="198"/>
      <c r="AK418" s="198"/>
      <c r="AL418" s="200"/>
      <c r="AM418" s="122"/>
      <c r="AN418" s="113"/>
      <c r="AO418" s="113"/>
      <c r="AP418" s="123"/>
      <c r="AQ418" s="112"/>
      <c r="AR418" s="113"/>
      <c r="AS418" s="113"/>
      <c r="AT418" s="113"/>
      <c r="AU418" s="113"/>
      <c r="AV418" s="113"/>
      <c r="AW418" s="113"/>
      <c r="AX418" s="113"/>
      <c r="AY418" s="113"/>
      <c r="AZ418" s="113"/>
      <c r="BA418" s="115"/>
      <c r="BB418" s="115"/>
      <c r="BC418" s="115"/>
      <c r="BD418" s="108"/>
      <c r="BE418" s="110"/>
      <c r="BF418" s="126"/>
      <c r="BG418" s="127"/>
      <c r="BH418" s="194"/>
      <c r="BI418" s="110"/>
      <c r="BJ418" s="4"/>
    </row>
    <row r="419" s="71" customFormat="true" ht="24" hidden="false" customHeight="true" outlineLevel="0" collapsed="false">
      <c r="A419" s="122"/>
      <c r="B419" s="113"/>
      <c r="C419" s="113"/>
      <c r="D419" s="115"/>
      <c r="E419" s="122"/>
      <c r="F419" s="113"/>
      <c r="G419" s="123"/>
      <c r="H419" s="201"/>
      <c r="I419" s="112"/>
      <c r="J419" s="113"/>
      <c r="K419" s="113"/>
      <c r="L419" s="113"/>
      <c r="M419" s="113"/>
      <c r="N419" s="115"/>
      <c r="O419" s="130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9"/>
      <c r="AG419" s="199"/>
      <c r="AH419" s="198"/>
      <c r="AI419" s="198"/>
      <c r="AJ419" s="198"/>
      <c r="AK419" s="198"/>
      <c r="AL419" s="200"/>
      <c r="AM419" s="122"/>
      <c r="AN419" s="113"/>
      <c r="AO419" s="113"/>
      <c r="AP419" s="123"/>
      <c r="AQ419" s="112"/>
      <c r="AR419" s="113"/>
      <c r="AS419" s="113"/>
      <c r="AT419" s="113"/>
      <c r="AU419" s="113"/>
      <c r="AV419" s="113"/>
      <c r="AW419" s="113"/>
      <c r="AX419" s="113"/>
      <c r="AY419" s="113"/>
      <c r="AZ419" s="113"/>
      <c r="BA419" s="115"/>
      <c r="BB419" s="115"/>
      <c r="BC419" s="115"/>
      <c r="BD419" s="108"/>
      <c r="BE419" s="110"/>
      <c r="BF419" s="126"/>
      <c r="BG419" s="127"/>
      <c r="BH419" s="194"/>
      <c r="BI419" s="110"/>
      <c r="BJ419" s="4"/>
    </row>
    <row r="420" s="71" customFormat="true" ht="24" hidden="false" customHeight="true" outlineLevel="0" collapsed="false">
      <c r="A420" s="122"/>
      <c r="B420" s="113"/>
      <c r="C420" s="113"/>
      <c r="D420" s="115"/>
      <c r="E420" s="122"/>
      <c r="F420" s="113"/>
      <c r="G420" s="123"/>
      <c r="H420" s="201"/>
      <c r="I420" s="112"/>
      <c r="J420" s="113"/>
      <c r="K420" s="113"/>
      <c r="L420" s="113"/>
      <c r="M420" s="113"/>
      <c r="N420" s="115"/>
      <c r="O420" s="130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9"/>
      <c r="AG420" s="199"/>
      <c r="AH420" s="198"/>
      <c r="AI420" s="198"/>
      <c r="AJ420" s="198"/>
      <c r="AK420" s="198"/>
      <c r="AL420" s="200"/>
      <c r="AM420" s="122"/>
      <c r="AN420" s="113"/>
      <c r="AO420" s="113"/>
      <c r="AP420" s="123"/>
      <c r="AQ420" s="112"/>
      <c r="AR420" s="113"/>
      <c r="AS420" s="113"/>
      <c r="AT420" s="113"/>
      <c r="AU420" s="113"/>
      <c r="AV420" s="113"/>
      <c r="AW420" s="113"/>
      <c r="AX420" s="113"/>
      <c r="AY420" s="113"/>
      <c r="AZ420" s="113"/>
      <c r="BA420" s="115"/>
      <c r="BB420" s="115"/>
      <c r="BC420" s="115"/>
      <c r="BD420" s="108"/>
      <c r="BE420" s="110"/>
      <c r="BF420" s="126"/>
      <c r="BG420" s="127"/>
      <c r="BH420" s="194"/>
      <c r="BI420" s="110"/>
      <c r="BJ420" s="4"/>
    </row>
    <row r="421" s="71" customFormat="true" ht="24" hidden="false" customHeight="true" outlineLevel="0" collapsed="false">
      <c r="A421" s="122"/>
      <c r="B421" s="113"/>
      <c r="C421" s="113"/>
      <c r="D421" s="115"/>
      <c r="E421" s="122"/>
      <c r="F421" s="113"/>
      <c r="G421" s="123"/>
      <c r="H421" s="201"/>
      <c r="I421" s="112"/>
      <c r="J421" s="113"/>
      <c r="K421" s="113"/>
      <c r="L421" s="113"/>
      <c r="M421" s="113"/>
      <c r="N421" s="115"/>
      <c r="O421" s="130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9"/>
      <c r="AG421" s="199"/>
      <c r="AH421" s="198"/>
      <c r="AI421" s="198"/>
      <c r="AJ421" s="198"/>
      <c r="AK421" s="198"/>
      <c r="AL421" s="200"/>
      <c r="AM421" s="122"/>
      <c r="AN421" s="113"/>
      <c r="AO421" s="113"/>
      <c r="AP421" s="123"/>
      <c r="AQ421" s="112"/>
      <c r="AR421" s="113"/>
      <c r="AS421" s="113"/>
      <c r="AT421" s="113"/>
      <c r="AU421" s="113"/>
      <c r="AV421" s="113"/>
      <c r="AW421" s="113"/>
      <c r="AX421" s="113"/>
      <c r="AY421" s="113"/>
      <c r="AZ421" s="113"/>
      <c r="BA421" s="115"/>
      <c r="BB421" s="115"/>
      <c r="BC421" s="115"/>
      <c r="BD421" s="108"/>
      <c r="BE421" s="110"/>
      <c r="BF421" s="126"/>
      <c r="BG421" s="127"/>
      <c r="BH421" s="194"/>
      <c r="BI421" s="110"/>
      <c r="BJ421" s="4"/>
    </row>
    <row r="422" s="71" customFormat="true" ht="24" hidden="false" customHeight="true" outlineLevel="0" collapsed="false">
      <c r="A422" s="122"/>
      <c r="B422" s="113"/>
      <c r="C422" s="113"/>
      <c r="D422" s="115"/>
      <c r="E422" s="122"/>
      <c r="F422" s="113"/>
      <c r="G422" s="123"/>
      <c r="H422" s="201"/>
      <c r="I422" s="112"/>
      <c r="J422" s="113"/>
      <c r="K422" s="113"/>
      <c r="L422" s="113"/>
      <c r="M422" s="113"/>
      <c r="N422" s="115"/>
      <c r="O422" s="130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9"/>
      <c r="AG422" s="199"/>
      <c r="AH422" s="198"/>
      <c r="AI422" s="198"/>
      <c r="AJ422" s="198"/>
      <c r="AK422" s="198"/>
      <c r="AL422" s="200"/>
      <c r="AM422" s="122"/>
      <c r="AN422" s="113"/>
      <c r="AO422" s="113"/>
      <c r="AP422" s="123"/>
      <c r="AQ422" s="112"/>
      <c r="AR422" s="113"/>
      <c r="AS422" s="113"/>
      <c r="AT422" s="113"/>
      <c r="AU422" s="113"/>
      <c r="AV422" s="113"/>
      <c r="AW422" s="113"/>
      <c r="AX422" s="113"/>
      <c r="AY422" s="113"/>
      <c r="AZ422" s="113"/>
      <c r="BA422" s="115"/>
      <c r="BB422" s="115"/>
      <c r="BC422" s="115"/>
      <c r="BD422" s="108"/>
      <c r="BE422" s="110"/>
      <c r="BF422" s="126"/>
      <c r="BG422" s="127"/>
      <c r="BH422" s="194"/>
      <c r="BI422" s="110"/>
      <c r="BJ422" s="4"/>
    </row>
    <row r="423" s="71" customFormat="true" ht="24" hidden="false" customHeight="true" outlineLevel="0" collapsed="false">
      <c r="A423" s="122"/>
      <c r="B423" s="113"/>
      <c r="C423" s="113"/>
      <c r="D423" s="115"/>
      <c r="E423" s="122"/>
      <c r="F423" s="113"/>
      <c r="G423" s="123"/>
      <c r="H423" s="201"/>
      <c r="I423" s="112"/>
      <c r="J423" s="113"/>
      <c r="K423" s="113"/>
      <c r="L423" s="113"/>
      <c r="M423" s="113"/>
      <c r="N423" s="115"/>
      <c r="O423" s="130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9"/>
      <c r="AG423" s="199"/>
      <c r="AH423" s="198"/>
      <c r="AI423" s="198"/>
      <c r="AJ423" s="198"/>
      <c r="AK423" s="198"/>
      <c r="AL423" s="200"/>
      <c r="AM423" s="122"/>
      <c r="AN423" s="113"/>
      <c r="AO423" s="113"/>
      <c r="AP423" s="123"/>
      <c r="AQ423" s="112"/>
      <c r="AR423" s="113"/>
      <c r="AS423" s="113"/>
      <c r="AT423" s="113"/>
      <c r="AU423" s="113"/>
      <c r="AV423" s="113"/>
      <c r="AW423" s="113"/>
      <c r="AX423" s="113"/>
      <c r="AY423" s="113"/>
      <c r="AZ423" s="113"/>
      <c r="BA423" s="115"/>
      <c r="BB423" s="115"/>
      <c r="BC423" s="115"/>
      <c r="BD423" s="108"/>
      <c r="BE423" s="110"/>
      <c r="BF423" s="126"/>
      <c r="BG423" s="127"/>
      <c r="BH423" s="194"/>
      <c r="BI423" s="110"/>
      <c r="BJ423" s="4"/>
    </row>
    <row r="424" s="71" customFormat="true" ht="24" hidden="false" customHeight="true" outlineLevel="0" collapsed="false">
      <c r="A424" s="122"/>
      <c r="B424" s="113"/>
      <c r="C424" s="113"/>
      <c r="D424" s="115"/>
      <c r="E424" s="122"/>
      <c r="F424" s="113"/>
      <c r="G424" s="123"/>
      <c r="H424" s="201"/>
      <c r="I424" s="112"/>
      <c r="J424" s="113"/>
      <c r="K424" s="113"/>
      <c r="L424" s="113"/>
      <c r="M424" s="113"/>
      <c r="N424" s="115"/>
      <c r="O424" s="130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9"/>
      <c r="AG424" s="199"/>
      <c r="AH424" s="198"/>
      <c r="AI424" s="198"/>
      <c r="AJ424" s="198"/>
      <c r="AK424" s="198"/>
      <c r="AL424" s="200"/>
      <c r="AM424" s="122"/>
      <c r="AN424" s="113"/>
      <c r="AO424" s="113"/>
      <c r="AP424" s="123"/>
      <c r="AQ424" s="112"/>
      <c r="AR424" s="113"/>
      <c r="AS424" s="113"/>
      <c r="AT424" s="113"/>
      <c r="AU424" s="113"/>
      <c r="AV424" s="113"/>
      <c r="AW424" s="113"/>
      <c r="AX424" s="113"/>
      <c r="AY424" s="113"/>
      <c r="AZ424" s="113"/>
      <c r="BA424" s="115"/>
      <c r="BB424" s="115"/>
      <c r="BC424" s="115"/>
      <c r="BD424" s="108"/>
      <c r="BE424" s="110"/>
      <c r="BF424" s="126"/>
      <c r="BG424" s="127"/>
      <c r="BH424" s="194"/>
      <c r="BI424" s="110"/>
      <c r="BJ424" s="4"/>
    </row>
    <row r="425" s="71" customFormat="true" ht="24" hidden="false" customHeight="true" outlineLevel="0" collapsed="false">
      <c r="A425" s="122"/>
      <c r="B425" s="113"/>
      <c r="C425" s="113"/>
      <c r="D425" s="115"/>
      <c r="E425" s="122"/>
      <c r="F425" s="113"/>
      <c r="G425" s="123"/>
      <c r="H425" s="201"/>
      <c r="I425" s="112"/>
      <c r="J425" s="113"/>
      <c r="K425" s="113"/>
      <c r="L425" s="113"/>
      <c r="M425" s="113"/>
      <c r="N425" s="115"/>
      <c r="O425" s="130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9"/>
      <c r="AG425" s="199"/>
      <c r="AH425" s="198"/>
      <c r="AI425" s="198"/>
      <c r="AJ425" s="198"/>
      <c r="AK425" s="198"/>
      <c r="AL425" s="200"/>
      <c r="AM425" s="122"/>
      <c r="AN425" s="113"/>
      <c r="AO425" s="113"/>
      <c r="AP425" s="123"/>
      <c r="AQ425" s="112"/>
      <c r="AR425" s="113"/>
      <c r="AS425" s="113"/>
      <c r="AT425" s="113"/>
      <c r="AU425" s="113"/>
      <c r="AV425" s="113"/>
      <c r="AW425" s="113"/>
      <c r="AX425" s="113"/>
      <c r="AY425" s="113"/>
      <c r="AZ425" s="113"/>
      <c r="BA425" s="115"/>
      <c r="BB425" s="115"/>
      <c r="BC425" s="115"/>
      <c r="BD425" s="108"/>
      <c r="BE425" s="110"/>
      <c r="BF425" s="126"/>
      <c r="BG425" s="127"/>
      <c r="BH425" s="194"/>
      <c r="BI425" s="110"/>
      <c r="BJ425" s="4"/>
    </row>
    <row r="426" s="71" customFormat="true" ht="24" hidden="false" customHeight="true" outlineLevel="0" collapsed="false">
      <c r="A426" s="122"/>
      <c r="B426" s="113"/>
      <c r="C426" s="113"/>
      <c r="D426" s="115"/>
      <c r="E426" s="122"/>
      <c r="F426" s="113"/>
      <c r="G426" s="123"/>
      <c r="H426" s="201"/>
      <c r="I426" s="112"/>
      <c r="J426" s="113"/>
      <c r="K426" s="113"/>
      <c r="L426" s="113"/>
      <c r="M426" s="113"/>
      <c r="N426" s="115"/>
      <c r="O426" s="130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9"/>
      <c r="AG426" s="199"/>
      <c r="AH426" s="198"/>
      <c r="AI426" s="198"/>
      <c r="AJ426" s="198"/>
      <c r="AK426" s="198"/>
      <c r="AL426" s="200"/>
      <c r="AM426" s="122"/>
      <c r="AN426" s="113"/>
      <c r="AO426" s="113"/>
      <c r="AP426" s="123"/>
      <c r="AQ426" s="112"/>
      <c r="AR426" s="113"/>
      <c r="AS426" s="113"/>
      <c r="AT426" s="113"/>
      <c r="AU426" s="113"/>
      <c r="AV426" s="113"/>
      <c r="AW426" s="113"/>
      <c r="AX426" s="113"/>
      <c r="AY426" s="113"/>
      <c r="AZ426" s="113"/>
      <c r="BA426" s="115"/>
      <c r="BB426" s="115"/>
      <c r="BC426" s="115"/>
      <c r="BD426" s="108"/>
      <c r="BE426" s="110"/>
      <c r="BF426" s="126"/>
      <c r="BG426" s="127"/>
      <c r="BH426" s="194"/>
      <c r="BI426" s="110"/>
      <c r="BJ426" s="4"/>
    </row>
    <row r="427" s="71" customFormat="true" ht="24" hidden="false" customHeight="true" outlineLevel="0" collapsed="false">
      <c r="A427" s="122"/>
      <c r="B427" s="113"/>
      <c r="C427" s="113"/>
      <c r="D427" s="115"/>
      <c r="E427" s="122"/>
      <c r="F427" s="113"/>
      <c r="G427" s="123"/>
      <c r="H427" s="201"/>
      <c r="I427" s="112"/>
      <c r="J427" s="113"/>
      <c r="K427" s="113"/>
      <c r="L427" s="113"/>
      <c r="M427" s="113"/>
      <c r="N427" s="115"/>
      <c r="O427" s="130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9"/>
      <c r="AG427" s="199"/>
      <c r="AH427" s="198"/>
      <c r="AI427" s="198"/>
      <c r="AJ427" s="198"/>
      <c r="AK427" s="198"/>
      <c r="AL427" s="200"/>
      <c r="AM427" s="122"/>
      <c r="AN427" s="113"/>
      <c r="AO427" s="113"/>
      <c r="AP427" s="123"/>
      <c r="AQ427" s="112"/>
      <c r="AR427" s="113"/>
      <c r="AS427" s="113"/>
      <c r="AT427" s="113"/>
      <c r="AU427" s="113"/>
      <c r="AV427" s="113"/>
      <c r="AW427" s="113"/>
      <c r="AX427" s="113"/>
      <c r="AY427" s="113"/>
      <c r="AZ427" s="113"/>
      <c r="BA427" s="115"/>
      <c r="BB427" s="115"/>
      <c r="BC427" s="115"/>
      <c r="BD427" s="108"/>
      <c r="BE427" s="110"/>
      <c r="BF427" s="126"/>
      <c r="BG427" s="127"/>
      <c r="BH427" s="194"/>
      <c r="BI427" s="110"/>
      <c r="BJ427" s="4"/>
    </row>
    <row r="428" s="71" customFormat="true" ht="24" hidden="false" customHeight="true" outlineLevel="0" collapsed="false">
      <c r="A428" s="122"/>
      <c r="B428" s="113"/>
      <c r="C428" s="113"/>
      <c r="D428" s="115"/>
      <c r="E428" s="122"/>
      <c r="F428" s="113"/>
      <c r="G428" s="123"/>
      <c r="H428" s="201"/>
      <c r="I428" s="112"/>
      <c r="J428" s="113"/>
      <c r="K428" s="113"/>
      <c r="L428" s="113"/>
      <c r="M428" s="113"/>
      <c r="N428" s="115"/>
      <c r="O428" s="130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9"/>
      <c r="AG428" s="199"/>
      <c r="AH428" s="198"/>
      <c r="AI428" s="198"/>
      <c r="AJ428" s="198"/>
      <c r="AK428" s="198"/>
      <c r="AL428" s="200"/>
      <c r="AM428" s="122"/>
      <c r="AN428" s="113"/>
      <c r="AO428" s="113"/>
      <c r="AP428" s="123"/>
      <c r="AQ428" s="112"/>
      <c r="AR428" s="113"/>
      <c r="AS428" s="113"/>
      <c r="AT428" s="113"/>
      <c r="AU428" s="113"/>
      <c r="AV428" s="113"/>
      <c r="AW428" s="113"/>
      <c r="AX428" s="113"/>
      <c r="AY428" s="113"/>
      <c r="AZ428" s="113"/>
      <c r="BA428" s="115"/>
      <c r="BB428" s="115"/>
      <c r="BC428" s="115"/>
      <c r="BD428" s="108"/>
      <c r="BE428" s="110"/>
      <c r="BF428" s="126"/>
      <c r="BG428" s="127"/>
      <c r="BH428" s="194"/>
      <c r="BI428" s="110"/>
      <c r="BJ428" s="4"/>
    </row>
    <row r="429" s="71" customFormat="true" ht="24" hidden="false" customHeight="true" outlineLevel="0" collapsed="false">
      <c r="A429" s="122"/>
      <c r="B429" s="113"/>
      <c r="C429" s="113"/>
      <c r="D429" s="115"/>
      <c r="E429" s="122"/>
      <c r="F429" s="113"/>
      <c r="G429" s="123"/>
      <c r="H429" s="201"/>
      <c r="I429" s="112"/>
      <c r="J429" s="113"/>
      <c r="K429" s="113"/>
      <c r="L429" s="113"/>
      <c r="M429" s="113"/>
      <c r="N429" s="115"/>
      <c r="O429" s="130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9"/>
      <c r="AG429" s="199"/>
      <c r="AH429" s="198"/>
      <c r="AI429" s="198"/>
      <c r="AJ429" s="198"/>
      <c r="AK429" s="198"/>
      <c r="AL429" s="200"/>
      <c r="AM429" s="122"/>
      <c r="AN429" s="113"/>
      <c r="AO429" s="113"/>
      <c r="AP429" s="123"/>
      <c r="AQ429" s="112"/>
      <c r="AR429" s="113"/>
      <c r="AS429" s="113"/>
      <c r="AT429" s="113"/>
      <c r="AU429" s="113"/>
      <c r="AV429" s="113"/>
      <c r="AW429" s="113"/>
      <c r="AX429" s="113"/>
      <c r="AY429" s="113"/>
      <c r="AZ429" s="113"/>
      <c r="BA429" s="115"/>
      <c r="BB429" s="115"/>
      <c r="BC429" s="115"/>
      <c r="BD429" s="108"/>
      <c r="BE429" s="110"/>
      <c r="BF429" s="126"/>
      <c r="BG429" s="127"/>
      <c r="BH429" s="194"/>
      <c r="BI429" s="110"/>
      <c r="BJ429" s="4"/>
    </row>
    <row r="430" s="71" customFormat="true" ht="24" hidden="false" customHeight="true" outlineLevel="0" collapsed="false">
      <c r="A430" s="122"/>
      <c r="B430" s="113"/>
      <c r="C430" s="113"/>
      <c r="D430" s="115"/>
      <c r="E430" s="122"/>
      <c r="F430" s="113"/>
      <c r="G430" s="123"/>
      <c r="H430" s="201"/>
      <c r="I430" s="112"/>
      <c r="J430" s="113"/>
      <c r="K430" s="113"/>
      <c r="L430" s="113"/>
      <c r="M430" s="113"/>
      <c r="N430" s="115"/>
      <c r="O430" s="130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9"/>
      <c r="AG430" s="199"/>
      <c r="AH430" s="198"/>
      <c r="AI430" s="198"/>
      <c r="AJ430" s="198"/>
      <c r="AK430" s="198"/>
      <c r="AL430" s="200"/>
      <c r="AM430" s="122"/>
      <c r="AN430" s="113"/>
      <c r="AO430" s="113"/>
      <c r="AP430" s="123"/>
      <c r="AQ430" s="112"/>
      <c r="AR430" s="113"/>
      <c r="AS430" s="113"/>
      <c r="AT430" s="113"/>
      <c r="AU430" s="113"/>
      <c r="AV430" s="113"/>
      <c r="AW430" s="113"/>
      <c r="AX430" s="113"/>
      <c r="AY430" s="113"/>
      <c r="AZ430" s="113"/>
      <c r="BA430" s="115"/>
      <c r="BB430" s="115"/>
      <c r="BC430" s="115"/>
      <c r="BD430" s="108"/>
      <c r="BE430" s="110"/>
      <c r="BF430" s="126"/>
      <c r="BG430" s="127"/>
      <c r="BH430" s="194"/>
      <c r="BI430" s="110"/>
      <c r="BJ430" s="4"/>
    </row>
    <row r="431" s="71" customFormat="true" ht="24" hidden="false" customHeight="true" outlineLevel="0" collapsed="false">
      <c r="A431" s="122"/>
      <c r="B431" s="113"/>
      <c r="C431" s="113"/>
      <c r="D431" s="115"/>
      <c r="E431" s="122"/>
      <c r="F431" s="113"/>
      <c r="G431" s="123"/>
      <c r="H431" s="201"/>
      <c r="I431" s="112"/>
      <c r="J431" s="113"/>
      <c r="K431" s="113"/>
      <c r="L431" s="113"/>
      <c r="M431" s="113"/>
      <c r="N431" s="115"/>
      <c r="O431" s="130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9"/>
      <c r="AG431" s="199"/>
      <c r="AH431" s="198"/>
      <c r="AI431" s="198"/>
      <c r="AJ431" s="198"/>
      <c r="AK431" s="198"/>
      <c r="AL431" s="200"/>
      <c r="AM431" s="122"/>
      <c r="AN431" s="113"/>
      <c r="AO431" s="113"/>
      <c r="AP431" s="123"/>
      <c r="AQ431" s="112"/>
      <c r="AR431" s="113"/>
      <c r="AS431" s="113"/>
      <c r="AT431" s="113"/>
      <c r="AU431" s="113"/>
      <c r="AV431" s="113"/>
      <c r="AW431" s="113"/>
      <c r="AX431" s="113"/>
      <c r="AY431" s="113"/>
      <c r="AZ431" s="113"/>
      <c r="BA431" s="115"/>
      <c r="BB431" s="115"/>
      <c r="BC431" s="115"/>
      <c r="BD431" s="108"/>
      <c r="BE431" s="110"/>
      <c r="BF431" s="126"/>
      <c r="BG431" s="127"/>
      <c r="BH431" s="194"/>
      <c r="BI431" s="110"/>
      <c r="BJ431" s="4"/>
    </row>
    <row r="432" s="71" customFormat="true" ht="24" hidden="false" customHeight="true" outlineLevel="0" collapsed="false">
      <c r="A432" s="122"/>
      <c r="B432" s="113"/>
      <c r="C432" s="113"/>
      <c r="D432" s="115"/>
      <c r="E432" s="122"/>
      <c r="F432" s="113"/>
      <c r="G432" s="123"/>
      <c r="H432" s="201"/>
      <c r="I432" s="112"/>
      <c r="J432" s="113"/>
      <c r="K432" s="113"/>
      <c r="L432" s="113"/>
      <c r="M432" s="113"/>
      <c r="N432" s="115"/>
      <c r="O432" s="130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9"/>
      <c r="AG432" s="199"/>
      <c r="AH432" s="198"/>
      <c r="AI432" s="198"/>
      <c r="AJ432" s="198"/>
      <c r="AK432" s="198"/>
      <c r="AL432" s="200"/>
      <c r="AM432" s="122"/>
      <c r="AN432" s="113"/>
      <c r="AO432" s="113"/>
      <c r="AP432" s="123"/>
      <c r="AQ432" s="112"/>
      <c r="AR432" s="113"/>
      <c r="AS432" s="113"/>
      <c r="AT432" s="113"/>
      <c r="AU432" s="113"/>
      <c r="AV432" s="113"/>
      <c r="AW432" s="113"/>
      <c r="AX432" s="113"/>
      <c r="AY432" s="113"/>
      <c r="AZ432" s="113"/>
      <c r="BA432" s="115"/>
      <c r="BB432" s="115"/>
      <c r="BC432" s="115"/>
      <c r="BD432" s="108"/>
      <c r="BE432" s="110"/>
      <c r="BF432" s="126"/>
      <c r="BG432" s="127"/>
      <c r="BH432" s="194"/>
      <c r="BI432" s="110"/>
      <c r="BJ432" s="4"/>
    </row>
    <row r="433" s="71" customFormat="true" ht="24" hidden="false" customHeight="true" outlineLevel="0" collapsed="false">
      <c r="A433" s="122"/>
      <c r="B433" s="113"/>
      <c r="C433" s="113"/>
      <c r="D433" s="115"/>
      <c r="E433" s="122"/>
      <c r="F433" s="113"/>
      <c r="G433" s="123"/>
      <c r="H433" s="201"/>
      <c r="I433" s="112"/>
      <c r="J433" s="113"/>
      <c r="K433" s="113"/>
      <c r="L433" s="113"/>
      <c r="M433" s="113"/>
      <c r="N433" s="115"/>
      <c r="O433" s="130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9"/>
      <c r="AG433" s="199"/>
      <c r="AH433" s="198"/>
      <c r="AI433" s="198"/>
      <c r="AJ433" s="198"/>
      <c r="AK433" s="198"/>
      <c r="AL433" s="200"/>
      <c r="AM433" s="122"/>
      <c r="AN433" s="113"/>
      <c r="AO433" s="113"/>
      <c r="AP433" s="123"/>
      <c r="AQ433" s="112"/>
      <c r="AR433" s="113"/>
      <c r="AS433" s="113"/>
      <c r="AT433" s="113"/>
      <c r="AU433" s="113"/>
      <c r="AV433" s="113"/>
      <c r="AW433" s="113"/>
      <c r="AX433" s="113"/>
      <c r="AY433" s="113"/>
      <c r="AZ433" s="113"/>
      <c r="BA433" s="115"/>
      <c r="BB433" s="115"/>
      <c r="BC433" s="115"/>
      <c r="BD433" s="108"/>
      <c r="BE433" s="110"/>
      <c r="BF433" s="126"/>
      <c r="BG433" s="127"/>
      <c r="BH433" s="194"/>
      <c r="BI433" s="110"/>
      <c r="BJ433" s="4"/>
    </row>
    <row r="434" s="71" customFormat="true" ht="24" hidden="false" customHeight="true" outlineLevel="0" collapsed="false">
      <c r="A434" s="122"/>
      <c r="B434" s="113"/>
      <c r="C434" s="113"/>
      <c r="D434" s="115"/>
      <c r="E434" s="122"/>
      <c r="F434" s="113"/>
      <c r="G434" s="123"/>
      <c r="H434" s="201"/>
      <c r="I434" s="112"/>
      <c r="J434" s="113"/>
      <c r="K434" s="113"/>
      <c r="L434" s="113"/>
      <c r="M434" s="113"/>
      <c r="N434" s="115"/>
      <c r="O434" s="130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9"/>
      <c r="AG434" s="199"/>
      <c r="AH434" s="198"/>
      <c r="AI434" s="198"/>
      <c r="AJ434" s="198"/>
      <c r="AK434" s="198"/>
      <c r="AL434" s="200"/>
      <c r="AM434" s="122"/>
      <c r="AN434" s="113"/>
      <c r="AO434" s="113"/>
      <c r="AP434" s="123"/>
      <c r="AQ434" s="112"/>
      <c r="AR434" s="113"/>
      <c r="AS434" s="113"/>
      <c r="AT434" s="113"/>
      <c r="AU434" s="113"/>
      <c r="AV434" s="113"/>
      <c r="AW434" s="113"/>
      <c r="AX434" s="113"/>
      <c r="AY434" s="113"/>
      <c r="AZ434" s="113"/>
      <c r="BA434" s="115"/>
      <c r="BB434" s="115"/>
      <c r="BC434" s="115"/>
      <c r="BD434" s="108"/>
      <c r="BE434" s="110"/>
      <c r="BF434" s="126"/>
      <c r="BG434" s="127"/>
      <c r="BH434" s="194"/>
      <c r="BI434" s="110"/>
      <c r="BJ434" s="4"/>
    </row>
    <row r="435" s="71" customFormat="true" ht="24" hidden="false" customHeight="true" outlineLevel="0" collapsed="false">
      <c r="A435" s="122"/>
      <c r="B435" s="113"/>
      <c r="C435" s="113"/>
      <c r="D435" s="115"/>
      <c r="E435" s="122"/>
      <c r="F435" s="113"/>
      <c r="G435" s="123"/>
      <c r="H435" s="201"/>
      <c r="I435" s="112"/>
      <c r="J435" s="113"/>
      <c r="K435" s="113"/>
      <c r="L435" s="113"/>
      <c r="M435" s="113"/>
      <c r="N435" s="115"/>
      <c r="O435" s="130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9"/>
      <c r="AG435" s="199"/>
      <c r="AH435" s="198"/>
      <c r="AI435" s="198"/>
      <c r="AJ435" s="198"/>
      <c r="AK435" s="198"/>
      <c r="AL435" s="200"/>
      <c r="AM435" s="122"/>
      <c r="AN435" s="113"/>
      <c r="AO435" s="113"/>
      <c r="AP435" s="123"/>
      <c r="AQ435" s="112"/>
      <c r="AR435" s="113"/>
      <c r="AS435" s="113"/>
      <c r="AT435" s="113"/>
      <c r="AU435" s="113"/>
      <c r="AV435" s="113"/>
      <c r="AW435" s="113"/>
      <c r="AX435" s="113"/>
      <c r="AY435" s="113"/>
      <c r="AZ435" s="113"/>
      <c r="BA435" s="115"/>
      <c r="BB435" s="115"/>
      <c r="BC435" s="115"/>
      <c r="BD435" s="108"/>
      <c r="BE435" s="110"/>
      <c r="BF435" s="126"/>
      <c r="BG435" s="127"/>
      <c r="BH435" s="194"/>
      <c r="BI435" s="110"/>
      <c r="BJ435" s="4"/>
    </row>
    <row r="436" s="71" customFormat="true" ht="24" hidden="false" customHeight="true" outlineLevel="0" collapsed="false">
      <c r="A436" s="122"/>
      <c r="B436" s="113"/>
      <c r="C436" s="113"/>
      <c r="D436" s="115"/>
      <c r="E436" s="122"/>
      <c r="F436" s="113"/>
      <c r="G436" s="123"/>
      <c r="H436" s="201"/>
      <c r="I436" s="112"/>
      <c r="J436" s="113"/>
      <c r="K436" s="113"/>
      <c r="L436" s="113"/>
      <c r="M436" s="113"/>
      <c r="N436" s="115"/>
      <c r="O436" s="130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9"/>
      <c r="AG436" s="199"/>
      <c r="AH436" s="198"/>
      <c r="AI436" s="198"/>
      <c r="AJ436" s="198"/>
      <c r="AK436" s="198"/>
      <c r="AL436" s="200"/>
      <c r="AM436" s="122"/>
      <c r="AN436" s="113"/>
      <c r="AO436" s="113"/>
      <c r="AP436" s="123"/>
      <c r="AQ436" s="112"/>
      <c r="AR436" s="113"/>
      <c r="AS436" s="113"/>
      <c r="AT436" s="113"/>
      <c r="AU436" s="113"/>
      <c r="AV436" s="113"/>
      <c r="AW436" s="113"/>
      <c r="AX436" s="113"/>
      <c r="AY436" s="113"/>
      <c r="AZ436" s="113"/>
      <c r="BA436" s="115"/>
      <c r="BB436" s="115"/>
      <c r="BC436" s="115"/>
      <c r="BD436" s="108"/>
      <c r="BE436" s="110"/>
      <c r="BF436" s="126"/>
      <c r="BG436" s="127"/>
      <c r="BH436" s="194"/>
      <c r="BI436" s="110"/>
      <c r="BJ436" s="4"/>
    </row>
    <row r="437" s="71" customFormat="true" ht="24" hidden="false" customHeight="true" outlineLevel="0" collapsed="false">
      <c r="A437" s="122"/>
      <c r="B437" s="113"/>
      <c r="C437" s="113"/>
      <c r="D437" s="115"/>
      <c r="E437" s="122"/>
      <c r="F437" s="113"/>
      <c r="G437" s="123"/>
      <c r="H437" s="201"/>
      <c r="I437" s="112"/>
      <c r="J437" s="113"/>
      <c r="K437" s="113"/>
      <c r="L437" s="113"/>
      <c r="M437" s="113"/>
      <c r="N437" s="115"/>
      <c r="O437" s="130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9"/>
      <c r="AG437" s="199"/>
      <c r="AH437" s="198"/>
      <c r="AI437" s="198"/>
      <c r="AJ437" s="198"/>
      <c r="AK437" s="198"/>
      <c r="AL437" s="200"/>
      <c r="AM437" s="122"/>
      <c r="AN437" s="113"/>
      <c r="AO437" s="113"/>
      <c r="AP437" s="123"/>
      <c r="AQ437" s="112"/>
      <c r="AR437" s="113"/>
      <c r="AS437" s="113"/>
      <c r="AT437" s="113"/>
      <c r="AU437" s="113"/>
      <c r="AV437" s="113"/>
      <c r="AW437" s="113"/>
      <c r="AX437" s="113"/>
      <c r="AY437" s="113"/>
      <c r="AZ437" s="113"/>
      <c r="BA437" s="115"/>
      <c r="BB437" s="115"/>
      <c r="BC437" s="115"/>
      <c r="BD437" s="108"/>
      <c r="BE437" s="110"/>
      <c r="BF437" s="126"/>
      <c r="BG437" s="127"/>
      <c r="BH437" s="194"/>
      <c r="BI437" s="110"/>
      <c r="BJ437" s="4"/>
    </row>
    <row r="438" s="71" customFormat="true" ht="24" hidden="false" customHeight="true" outlineLevel="0" collapsed="false">
      <c r="A438" s="122"/>
      <c r="B438" s="113"/>
      <c r="C438" s="113"/>
      <c r="D438" s="115"/>
      <c r="E438" s="122"/>
      <c r="F438" s="113"/>
      <c r="G438" s="123"/>
      <c r="H438" s="201"/>
      <c r="I438" s="112"/>
      <c r="J438" s="113"/>
      <c r="K438" s="113"/>
      <c r="L438" s="113"/>
      <c r="M438" s="113"/>
      <c r="N438" s="115"/>
      <c r="O438" s="130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9"/>
      <c r="AG438" s="199"/>
      <c r="AH438" s="198"/>
      <c r="AI438" s="198"/>
      <c r="AJ438" s="198"/>
      <c r="AK438" s="198"/>
      <c r="AL438" s="200"/>
      <c r="AM438" s="122"/>
      <c r="AN438" s="113"/>
      <c r="AO438" s="113"/>
      <c r="AP438" s="123"/>
      <c r="AQ438" s="112"/>
      <c r="AR438" s="113"/>
      <c r="AS438" s="113"/>
      <c r="AT438" s="113"/>
      <c r="AU438" s="113"/>
      <c r="AV438" s="113"/>
      <c r="AW438" s="113"/>
      <c r="AX438" s="113"/>
      <c r="AY438" s="113"/>
      <c r="AZ438" s="113"/>
      <c r="BA438" s="115"/>
      <c r="BB438" s="115"/>
      <c r="BC438" s="115"/>
      <c r="BD438" s="108"/>
      <c r="BE438" s="110"/>
      <c r="BF438" s="126"/>
      <c r="BG438" s="127"/>
      <c r="BH438" s="194"/>
      <c r="BI438" s="110"/>
      <c r="BJ438" s="4"/>
    </row>
    <row r="439" s="71" customFormat="true" ht="24" hidden="false" customHeight="true" outlineLevel="0" collapsed="false">
      <c r="A439" s="122"/>
      <c r="B439" s="113"/>
      <c r="C439" s="113"/>
      <c r="D439" s="115"/>
      <c r="E439" s="122"/>
      <c r="F439" s="113"/>
      <c r="G439" s="123"/>
      <c r="H439" s="201"/>
      <c r="I439" s="112"/>
      <c r="J439" s="113"/>
      <c r="K439" s="113"/>
      <c r="L439" s="113"/>
      <c r="M439" s="113"/>
      <c r="N439" s="115"/>
      <c r="O439" s="130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9"/>
      <c r="AG439" s="199"/>
      <c r="AH439" s="198"/>
      <c r="AI439" s="198"/>
      <c r="AJ439" s="198"/>
      <c r="AK439" s="198"/>
      <c r="AL439" s="200"/>
      <c r="AM439" s="122"/>
      <c r="AN439" s="113"/>
      <c r="AO439" s="113"/>
      <c r="AP439" s="123"/>
      <c r="AQ439" s="112"/>
      <c r="AR439" s="113"/>
      <c r="AS439" s="113"/>
      <c r="AT439" s="113"/>
      <c r="AU439" s="113"/>
      <c r="AV439" s="113"/>
      <c r="AW439" s="113"/>
      <c r="AX439" s="113"/>
      <c r="AY439" s="113"/>
      <c r="AZ439" s="113"/>
      <c r="BA439" s="115"/>
      <c r="BB439" s="115"/>
      <c r="BC439" s="115"/>
      <c r="BD439" s="108"/>
      <c r="BE439" s="110"/>
      <c r="BF439" s="126"/>
      <c r="BG439" s="127"/>
      <c r="BH439" s="194"/>
      <c r="BI439" s="110"/>
      <c r="BJ439" s="4"/>
    </row>
    <row r="440" s="71" customFormat="true" ht="24" hidden="false" customHeight="true" outlineLevel="0" collapsed="false">
      <c r="A440" s="122"/>
      <c r="B440" s="113"/>
      <c r="C440" s="113"/>
      <c r="D440" s="115"/>
      <c r="E440" s="122"/>
      <c r="F440" s="113"/>
      <c r="G440" s="123"/>
      <c r="H440" s="201"/>
      <c r="I440" s="112"/>
      <c r="J440" s="113"/>
      <c r="K440" s="113"/>
      <c r="L440" s="113"/>
      <c r="M440" s="113"/>
      <c r="N440" s="115"/>
      <c r="O440" s="130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9"/>
      <c r="AG440" s="199"/>
      <c r="AH440" s="198"/>
      <c r="AI440" s="198"/>
      <c r="AJ440" s="198"/>
      <c r="AK440" s="198"/>
      <c r="AL440" s="200"/>
      <c r="AM440" s="122"/>
      <c r="AN440" s="113"/>
      <c r="AO440" s="113"/>
      <c r="AP440" s="123"/>
      <c r="AQ440" s="112"/>
      <c r="AR440" s="113"/>
      <c r="AS440" s="113"/>
      <c r="AT440" s="113"/>
      <c r="AU440" s="113"/>
      <c r="AV440" s="113"/>
      <c r="AW440" s="113"/>
      <c r="AX440" s="113"/>
      <c r="AY440" s="113"/>
      <c r="AZ440" s="113"/>
      <c r="BA440" s="115"/>
      <c r="BB440" s="115"/>
      <c r="BC440" s="115"/>
      <c r="BD440" s="108"/>
      <c r="BE440" s="110"/>
      <c r="BF440" s="126"/>
      <c r="BG440" s="127"/>
      <c r="BH440" s="194"/>
      <c r="BI440" s="110"/>
      <c r="BJ440" s="4"/>
    </row>
    <row r="441" s="71" customFormat="true" ht="24" hidden="false" customHeight="true" outlineLevel="0" collapsed="false">
      <c r="A441" s="122"/>
      <c r="B441" s="113"/>
      <c r="C441" s="113"/>
      <c r="D441" s="115"/>
      <c r="E441" s="122"/>
      <c r="F441" s="113"/>
      <c r="G441" s="123"/>
      <c r="H441" s="201"/>
      <c r="I441" s="112"/>
      <c r="J441" s="113"/>
      <c r="K441" s="113"/>
      <c r="L441" s="113"/>
      <c r="M441" s="113"/>
      <c r="N441" s="115"/>
      <c r="O441" s="130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9"/>
      <c r="AG441" s="199"/>
      <c r="AH441" s="198"/>
      <c r="AI441" s="198"/>
      <c r="AJ441" s="198"/>
      <c r="AK441" s="198"/>
      <c r="AL441" s="200"/>
      <c r="AM441" s="122"/>
      <c r="AN441" s="113"/>
      <c r="AO441" s="113"/>
      <c r="AP441" s="123"/>
      <c r="AQ441" s="112"/>
      <c r="AR441" s="113"/>
      <c r="AS441" s="113"/>
      <c r="AT441" s="113"/>
      <c r="AU441" s="113"/>
      <c r="AV441" s="113"/>
      <c r="AW441" s="113"/>
      <c r="AX441" s="113"/>
      <c r="AY441" s="113"/>
      <c r="AZ441" s="113"/>
      <c r="BA441" s="115"/>
      <c r="BB441" s="115"/>
      <c r="BC441" s="115"/>
      <c r="BD441" s="108"/>
      <c r="BE441" s="110"/>
      <c r="BF441" s="126"/>
      <c r="BG441" s="127"/>
      <c r="BH441" s="194"/>
      <c r="BI441" s="110"/>
      <c r="BJ441" s="4"/>
    </row>
    <row r="442" s="71" customFormat="true" ht="24" hidden="false" customHeight="true" outlineLevel="0" collapsed="false">
      <c r="A442" s="122"/>
      <c r="B442" s="113"/>
      <c r="C442" s="113"/>
      <c r="D442" s="115"/>
      <c r="E442" s="122"/>
      <c r="F442" s="113"/>
      <c r="G442" s="123"/>
      <c r="H442" s="201"/>
      <c r="I442" s="112"/>
      <c r="J442" s="113"/>
      <c r="K442" s="113"/>
      <c r="L442" s="113"/>
      <c r="M442" s="113"/>
      <c r="N442" s="115"/>
      <c r="O442" s="130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9"/>
      <c r="AG442" s="199"/>
      <c r="AH442" s="198"/>
      <c r="AI442" s="198"/>
      <c r="AJ442" s="198"/>
      <c r="AK442" s="198"/>
      <c r="AL442" s="200"/>
      <c r="AM442" s="122"/>
      <c r="AN442" s="113"/>
      <c r="AO442" s="113"/>
      <c r="AP442" s="123"/>
      <c r="AQ442" s="112"/>
      <c r="AR442" s="113"/>
      <c r="AS442" s="113"/>
      <c r="AT442" s="113"/>
      <c r="AU442" s="113"/>
      <c r="AV442" s="113"/>
      <c r="AW442" s="113"/>
      <c r="AX442" s="113"/>
      <c r="AY442" s="113"/>
      <c r="AZ442" s="113"/>
      <c r="BA442" s="115"/>
      <c r="BB442" s="115"/>
      <c r="BC442" s="115"/>
      <c r="BD442" s="108"/>
      <c r="BE442" s="110"/>
      <c r="BF442" s="126"/>
      <c r="BG442" s="127"/>
      <c r="BH442" s="194"/>
      <c r="BI442" s="110"/>
      <c r="BJ442" s="4"/>
    </row>
    <row r="443" s="71" customFormat="true" ht="24" hidden="false" customHeight="true" outlineLevel="0" collapsed="false">
      <c r="A443" s="122"/>
      <c r="B443" s="113"/>
      <c r="C443" s="113"/>
      <c r="D443" s="115"/>
      <c r="E443" s="122"/>
      <c r="F443" s="113"/>
      <c r="G443" s="123"/>
      <c r="H443" s="201"/>
      <c r="I443" s="112"/>
      <c r="J443" s="113"/>
      <c r="K443" s="113"/>
      <c r="L443" s="113"/>
      <c r="M443" s="113"/>
      <c r="N443" s="115"/>
      <c r="O443" s="130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9"/>
      <c r="AG443" s="199"/>
      <c r="AH443" s="198"/>
      <c r="AI443" s="198"/>
      <c r="AJ443" s="198"/>
      <c r="AK443" s="198"/>
      <c r="AL443" s="200"/>
      <c r="AM443" s="122"/>
      <c r="AN443" s="113"/>
      <c r="AO443" s="113"/>
      <c r="AP443" s="123"/>
      <c r="AQ443" s="112"/>
      <c r="AR443" s="113"/>
      <c r="AS443" s="113"/>
      <c r="AT443" s="113"/>
      <c r="AU443" s="113"/>
      <c r="AV443" s="113"/>
      <c r="AW443" s="113"/>
      <c r="AX443" s="113"/>
      <c r="AY443" s="113"/>
      <c r="AZ443" s="113"/>
      <c r="BA443" s="115"/>
      <c r="BB443" s="115"/>
      <c r="BC443" s="115"/>
      <c r="BD443" s="108"/>
      <c r="BE443" s="110"/>
      <c r="BF443" s="126"/>
      <c r="BG443" s="127"/>
      <c r="BH443" s="194"/>
      <c r="BI443" s="110"/>
      <c r="BJ443" s="4"/>
    </row>
    <row r="444" s="71" customFormat="true" ht="24" hidden="false" customHeight="true" outlineLevel="0" collapsed="false">
      <c r="A444" s="122"/>
      <c r="B444" s="113"/>
      <c r="C444" s="113"/>
      <c r="D444" s="115"/>
      <c r="E444" s="122"/>
      <c r="F444" s="113"/>
      <c r="G444" s="123"/>
      <c r="H444" s="201"/>
      <c r="I444" s="112"/>
      <c r="J444" s="113"/>
      <c r="K444" s="113"/>
      <c r="L444" s="113"/>
      <c r="M444" s="113"/>
      <c r="N444" s="115"/>
      <c r="O444" s="130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9"/>
      <c r="AG444" s="199"/>
      <c r="AH444" s="198"/>
      <c r="AI444" s="198"/>
      <c r="AJ444" s="198"/>
      <c r="AK444" s="198"/>
      <c r="AL444" s="200"/>
      <c r="AM444" s="122"/>
      <c r="AN444" s="113"/>
      <c r="AO444" s="113"/>
      <c r="AP444" s="123"/>
      <c r="AQ444" s="112"/>
      <c r="AR444" s="113"/>
      <c r="AS444" s="113"/>
      <c r="AT444" s="113"/>
      <c r="AU444" s="113"/>
      <c r="AV444" s="113"/>
      <c r="AW444" s="113"/>
      <c r="AX444" s="113"/>
      <c r="AY444" s="113"/>
      <c r="AZ444" s="113"/>
      <c r="BA444" s="115"/>
      <c r="BB444" s="115"/>
      <c r="BC444" s="115"/>
      <c r="BD444" s="108"/>
      <c r="BE444" s="110"/>
      <c r="BF444" s="126"/>
      <c r="BG444" s="127"/>
      <c r="BH444" s="194"/>
      <c r="BI444" s="110"/>
      <c r="BJ444" s="4"/>
    </row>
    <row r="445" s="71" customFormat="true" ht="24" hidden="false" customHeight="true" outlineLevel="0" collapsed="false">
      <c r="A445" s="122"/>
      <c r="B445" s="113"/>
      <c r="C445" s="113"/>
      <c r="D445" s="115"/>
      <c r="E445" s="122"/>
      <c r="F445" s="113"/>
      <c r="G445" s="123"/>
      <c r="H445" s="201"/>
      <c r="I445" s="112"/>
      <c r="J445" s="113"/>
      <c r="K445" s="113"/>
      <c r="L445" s="113"/>
      <c r="M445" s="113"/>
      <c r="N445" s="115"/>
      <c r="O445" s="130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9"/>
      <c r="AG445" s="199"/>
      <c r="AH445" s="198"/>
      <c r="AI445" s="198"/>
      <c r="AJ445" s="198"/>
      <c r="AK445" s="198"/>
      <c r="AL445" s="200"/>
      <c r="AM445" s="122"/>
      <c r="AN445" s="113"/>
      <c r="AO445" s="113"/>
      <c r="AP445" s="123"/>
      <c r="AQ445" s="112"/>
      <c r="AR445" s="113"/>
      <c r="AS445" s="113"/>
      <c r="AT445" s="113"/>
      <c r="AU445" s="113"/>
      <c r="AV445" s="113"/>
      <c r="AW445" s="113"/>
      <c r="AX445" s="113"/>
      <c r="AY445" s="113"/>
      <c r="AZ445" s="113"/>
      <c r="BA445" s="115"/>
      <c r="BB445" s="115"/>
      <c r="BC445" s="115"/>
      <c r="BD445" s="108"/>
      <c r="BE445" s="110"/>
      <c r="BF445" s="126"/>
      <c r="BG445" s="127"/>
      <c r="BH445" s="194"/>
      <c r="BI445" s="110"/>
      <c r="BJ445" s="4"/>
    </row>
    <row r="446" s="71" customFormat="true" ht="24" hidden="false" customHeight="true" outlineLevel="0" collapsed="false">
      <c r="A446" s="122"/>
      <c r="B446" s="113"/>
      <c r="C446" s="113"/>
      <c r="D446" s="115"/>
      <c r="E446" s="122"/>
      <c r="F446" s="113"/>
      <c r="G446" s="123"/>
      <c r="H446" s="201"/>
      <c r="I446" s="112"/>
      <c r="J446" s="113"/>
      <c r="K446" s="113"/>
      <c r="L446" s="113"/>
      <c r="M446" s="113"/>
      <c r="N446" s="115"/>
      <c r="O446" s="130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9"/>
      <c r="AG446" s="199"/>
      <c r="AH446" s="198"/>
      <c r="AI446" s="198"/>
      <c r="AJ446" s="198"/>
      <c r="AK446" s="198"/>
      <c r="AL446" s="200"/>
      <c r="AM446" s="122"/>
      <c r="AN446" s="113"/>
      <c r="AO446" s="113"/>
      <c r="AP446" s="123"/>
      <c r="AQ446" s="112"/>
      <c r="AR446" s="113"/>
      <c r="AS446" s="113"/>
      <c r="AT446" s="113"/>
      <c r="AU446" s="113"/>
      <c r="AV446" s="113"/>
      <c r="AW446" s="113"/>
      <c r="AX446" s="113"/>
      <c r="AY446" s="113"/>
      <c r="AZ446" s="113"/>
      <c r="BA446" s="115"/>
      <c r="BB446" s="115"/>
      <c r="BC446" s="115"/>
      <c r="BD446" s="108"/>
      <c r="BE446" s="110"/>
      <c r="BF446" s="126"/>
      <c r="BG446" s="127"/>
      <c r="BH446" s="194"/>
      <c r="BI446" s="110"/>
      <c r="BJ446" s="4"/>
    </row>
    <row r="447" s="71" customFormat="true" ht="24" hidden="false" customHeight="true" outlineLevel="0" collapsed="false">
      <c r="A447" s="122"/>
      <c r="B447" s="113"/>
      <c r="C447" s="113"/>
      <c r="D447" s="115"/>
      <c r="E447" s="122"/>
      <c r="F447" s="113"/>
      <c r="G447" s="123"/>
      <c r="H447" s="201"/>
      <c r="I447" s="112"/>
      <c r="J447" s="113"/>
      <c r="K447" s="113"/>
      <c r="L447" s="113"/>
      <c r="M447" s="113"/>
      <c r="N447" s="115"/>
      <c r="O447" s="130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9"/>
      <c r="AG447" s="199"/>
      <c r="AH447" s="198"/>
      <c r="AI447" s="198"/>
      <c r="AJ447" s="198"/>
      <c r="AK447" s="198"/>
      <c r="AL447" s="200"/>
      <c r="AM447" s="122"/>
      <c r="AN447" s="113"/>
      <c r="AO447" s="113"/>
      <c r="AP447" s="123"/>
      <c r="AQ447" s="112"/>
      <c r="AR447" s="113"/>
      <c r="AS447" s="113"/>
      <c r="AT447" s="113"/>
      <c r="AU447" s="113"/>
      <c r="AV447" s="113"/>
      <c r="AW447" s="113"/>
      <c r="AX447" s="113"/>
      <c r="AY447" s="113"/>
      <c r="AZ447" s="113"/>
      <c r="BA447" s="115"/>
      <c r="BB447" s="115"/>
      <c r="BC447" s="115"/>
      <c r="BD447" s="108"/>
      <c r="BE447" s="110"/>
      <c r="BF447" s="126"/>
      <c r="BG447" s="127"/>
      <c r="BH447" s="194"/>
      <c r="BI447" s="110"/>
      <c r="BJ447" s="4"/>
    </row>
    <row r="448" s="71" customFormat="true" ht="24" hidden="false" customHeight="true" outlineLevel="0" collapsed="false">
      <c r="A448" s="122"/>
      <c r="B448" s="113"/>
      <c r="C448" s="113"/>
      <c r="D448" s="115"/>
      <c r="E448" s="122"/>
      <c r="F448" s="113"/>
      <c r="G448" s="123"/>
      <c r="H448" s="201"/>
      <c r="I448" s="112"/>
      <c r="J448" s="113"/>
      <c r="K448" s="113"/>
      <c r="L448" s="113"/>
      <c r="M448" s="113"/>
      <c r="N448" s="115"/>
      <c r="O448" s="130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9"/>
      <c r="AG448" s="199"/>
      <c r="AH448" s="198"/>
      <c r="AI448" s="198"/>
      <c r="AJ448" s="198"/>
      <c r="AK448" s="198"/>
      <c r="AL448" s="200"/>
      <c r="AM448" s="122"/>
      <c r="AN448" s="113"/>
      <c r="AO448" s="113"/>
      <c r="AP448" s="123"/>
      <c r="AQ448" s="112"/>
      <c r="AR448" s="113"/>
      <c r="AS448" s="113"/>
      <c r="AT448" s="113"/>
      <c r="AU448" s="113"/>
      <c r="AV448" s="113"/>
      <c r="AW448" s="113"/>
      <c r="AX448" s="113"/>
      <c r="AY448" s="113"/>
      <c r="AZ448" s="113"/>
      <c r="BA448" s="115"/>
      <c r="BB448" s="115"/>
      <c r="BC448" s="115"/>
      <c r="BD448" s="108"/>
      <c r="BE448" s="110"/>
      <c r="BF448" s="126"/>
      <c r="BG448" s="127"/>
      <c r="BH448" s="194"/>
      <c r="BI448" s="110"/>
      <c r="BJ448" s="4"/>
    </row>
    <row r="449" s="71" customFormat="true" ht="24" hidden="false" customHeight="true" outlineLevel="0" collapsed="false">
      <c r="A449" s="122"/>
      <c r="B449" s="113"/>
      <c r="C449" s="113"/>
      <c r="D449" s="115"/>
      <c r="E449" s="122"/>
      <c r="F449" s="113"/>
      <c r="G449" s="123"/>
      <c r="H449" s="201"/>
      <c r="I449" s="112"/>
      <c r="J449" s="113"/>
      <c r="K449" s="113"/>
      <c r="L449" s="113"/>
      <c r="M449" s="113"/>
      <c r="N449" s="115"/>
      <c r="O449" s="130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9"/>
      <c r="AG449" s="199"/>
      <c r="AH449" s="198"/>
      <c r="AI449" s="198"/>
      <c r="AJ449" s="198"/>
      <c r="AK449" s="198"/>
      <c r="AL449" s="200"/>
      <c r="AM449" s="122"/>
      <c r="AN449" s="113"/>
      <c r="AO449" s="113"/>
      <c r="AP449" s="123"/>
      <c r="AQ449" s="112"/>
      <c r="AR449" s="113"/>
      <c r="AS449" s="113"/>
      <c r="AT449" s="113"/>
      <c r="AU449" s="113"/>
      <c r="AV449" s="113"/>
      <c r="AW449" s="113"/>
      <c r="AX449" s="113"/>
      <c r="AY449" s="113"/>
      <c r="AZ449" s="113"/>
      <c r="BA449" s="115"/>
      <c r="BB449" s="115"/>
      <c r="BC449" s="115"/>
      <c r="BD449" s="108"/>
      <c r="BE449" s="110"/>
      <c r="BF449" s="126"/>
      <c r="BG449" s="127"/>
      <c r="BH449" s="194"/>
      <c r="BI449" s="110"/>
      <c r="BJ449" s="4"/>
    </row>
    <row r="450" s="71" customFormat="true" ht="24" hidden="false" customHeight="true" outlineLevel="0" collapsed="false">
      <c r="A450" s="122"/>
      <c r="B450" s="113"/>
      <c r="C450" s="113"/>
      <c r="D450" s="115"/>
      <c r="E450" s="122"/>
      <c r="F450" s="113"/>
      <c r="G450" s="123"/>
      <c r="H450" s="201"/>
      <c r="I450" s="112"/>
      <c r="J450" s="113"/>
      <c r="K450" s="113"/>
      <c r="L450" s="113"/>
      <c r="M450" s="113"/>
      <c r="N450" s="115"/>
      <c r="O450" s="130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9"/>
      <c r="AG450" s="199"/>
      <c r="AH450" s="198"/>
      <c r="AI450" s="198"/>
      <c r="AJ450" s="198"/>
      <c r="AK450" s="198"/>
      <c r="AL450" s="200"/>
      <c r="AM450" s="122"/>
      <c r="AN450" s="113"/>
      <c r="AO450" s="113"/>
      <c r="AP450" s="123"/>
      <c r="AQ450" s="112"/>
      <c r="AR450" s="113"/>
      <c r="AS450" s="113"/>
      <c r="AT450" s="113"/>
      <c r="AU450" s="113"/>
      <c r="AV450" s="113"/>
      <c r="AW450" s="113"/>
      <c r="AX450" s="113"/>
      <c r="AY450" s="113"/>
      <c r="AZ450" s="113"/>
      <c r="BA450" s="115"/>
      <c r="BB450" s="115"/>
      <c r="BC450" s="115"/>
      <c r="BD450" s="108"/>
      <c r="BE450" s="110"/>
      <c r="BF450" s="126"/>
      <c r="BG450" s="127"/>
      <c r="BH450" s="194"/>
      <c r="BI450" s="110"/>
      <c r="BJ450" s="4"/>
    </row>
    <row r="451" s="71" customFormat="true" ht="24" hidden="false" customHeight="true" outlineLevel="0" collapsed="false">
      <c r="A451" s="122"/>
      <c r="B451" s="113"/>
      <c r="C451" s="113"/>
      <c r="D451" s="115"/>
      <c r="E451" s="122"/>
      <c r="F451" s="113"/>
      <c r="G451" s="123"/>
      <c r="H451" s="201"/>
      <c r="I451" s="112"/>
      <c r="J451" s="113"/>
      <c r="K451" s="113"/>
      <c r="L451" s="113"/>
      <c r="M451" s="113"/>
      <c r="N451" s="115"/>
      <c r="O451" s="130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9"/>
      <c r="AG451" s="199"/>
      <c r="AH451" s="198"/>
      <c r="AI451" s="198"/>
      <c r="AJ451" s="198"/>
      <c r="AK451" s="198"/>
      <c r="AL451" s="200"/>
      <c r="AM451" s="122"/>
      <c r="AN451" s="113"/>
      <c r="AO451" s="113"/>
      <c r="AP451" s="123"/>
      <c r="AQ451" s="112"/>
      <c r="AR451" s="113"/>
      <c r="AS451" s="113"/>
      <c r="AT451" s="113"/>
      <c r="AU451" s="113"/>
      <c r="AV451" s="113"/>
      <c r="AW451" s="113"/>
      <c r="AX451" s="113"/>
      <c r="AY451" s="113"/>
      <c r="AZ451" s="113"/>
      <c r="BA451" s="115"/>
      <c r="BB451" s="115"/>
      <c r="BC451" s="115"/>
      <c r="BD451" s="108"/>
      <c r="BE451" s="110"/>
      <c r="BF451" s="126"/>
      <c r="BG451" s="127"/>
      <c r="BH451" s="194"/>
      <c r="BI451" s="110"/>
      <c r="BJ451" s="4"/>
    </row>
    <row r="452" s="71" customFormat="true" ht="24" hidden="false" customHeight="true" outlineLevel="0" collapsed="false">
      <c r="A452" s="122"/>
      <c r="B452" s="113"/>
      <c r="C452" s="113"/>
      <c r="D452" s="115"/>
      <c r="E452" s="122"/>
      <c r="F452" s="113"/>
      <c r="G452" s="123"/>
      <c r="H452" s="201"/>
      <c r="I452" s="112"/>
      <c r="J452" s="113"/>
      <c r="K452" s="113"/>
      <c r="L452" s="113"/>
      <c r="M452" s="113"/>
      <c r="N452" s="115"/>
      <c r="O452" s="130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9"/>
      <c r="AG452" s="199"/>
      <c r="AH452" s="198"/>
      <c r="AI452" s="198"/>
      <c r="AJ452" s="198"/>
      <c r="AK452" s="198"/>
      <c r="AL452" s="200"/>
      <c r="AM452" s="122"/>
      <c r="AN452" s="113"/>
      <c r="AO452" s="113"/>
      <c r="AP452" s="123"/>
      <c r="AQ452" s="112"/>
      <c r="AR452" s="113"/>
      <c r="AS452" s="113"/>
      <c r="AT452" s="113"/>
      <c r="AU452" s="113"/>
      <c r="AV452" s="113"/>
      <c r="AW452" s="113"/>
      <c r="AX452" s="113"/>
      <c r="AY452" s="113"/>
      <c r="AZ452" s="113"/>
      <c r="BA452" s="115"/>
      <c r="BB452" s="115"/>
      <c r="BC452" s="115"/>
      <c r="BD452" s="108"/>
      <c r="BE452" s="110"/>
      <c r="BF452" s="126"/>
      <c r="BG452" s="127"/>
      <c r="BH452" s="194"/>
      <c r="BI452" s="110"/>
      <c r="BJ452" s="4"/>
    </row>
    <row r="453" s="71" customFormat="true" ht="24" hidden="false" customHeight="true" outlineLevel="0" collapsed="false">
      <c r="A453" s="122"/>
      <c r="B453" s="113"/>
      <c r="C453" s="113"/>
      <c r="D453" s="115"/>
      <c r="E453" s="122"/>
      <c r="F453" s="113"/>
      <c r="G453" s="123"/>
      <c r="H453" s="201"/>
      <c r="I453" s="112"/>
      <c r="J453" s="113"/>
      <c r="K453" s="113"/>
      <c r="L453" s="113"/>
      <c r="M453" s="113"/>
      <c r="N453" s="115"/>
      <c r="O453" s="130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9"/>
      <c r="AG453" s="199"/>
      <c r="AH453" s="198"/>
      <c r="AI453" s="198"/>
      <c r="AJ453" s="198"/>
      <c r="AK453" s="198"/>
      <c r="AL453" s="200"/>
      <c r="AM453" s="122"/>
      <c r="AN453" s="113"/>
      <c r="AO453" s="113"/>
      <c r="AP453" s="123"/>
      <c r="AQ453" s="112"/>
      <c r="AR453" s="113"/>
      <c r="AS453" s="113"/>
      <c r="AT453" s="113"/>
      <c r="AU453" s="113"/>
      <c r="AV453" s="113"/>
      <c r="AW453" s="113"/>
      <c r="AX453" s="113"/>
      <c r="AY453" s="113"/>
      <c r="AZ453" s="113"/>
      <c r="BA453" s="115"/>
      <c r="BB453" s="115"/>
      <c r="BC453" s="115"/>
      <c r="BD453" s="108"/>
      <c r="BE453" s="110"/>
      <c r="BF453" s="126"/>
      <c r="BG453" s="127"/>
      <c r="BH453" s="194"/>
      <c r="BI453" s="110"/>
      <c r="BJ453" s="4"/>
    </row>
    <row r="454" s="71" customFormat="true" ht="24" hidden="false" customHeight="true" outlineLevel="0" collapsed="false">
      <c r="A454" s="122"/>
      <c r="B454" s="113"/>
      <c r="C454" s="113"/>
      <c r="D454" s="115"/>
      <c r="E454" s="122"/>
      <c r="F454" s="113"/>
      <c r="G454" s="123"/>
      <c r="H454" s="201"/>
      <c r="I454" s="112"/>
      <c r="J454" s="113"/>
      <c r="K454" s="113"/>
      <c r="L454" s="113"/>
      <c r="M454" s="113"/>
      <c r="N454" s="115"/>
      <c r="O454" s="130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9"/>
      <c r="AG454" s="199"/>
      <c r="AH454" s="198"/>
      <c r="AI454" s="198"/>
      <c r="AJ454" s="198"/>
      <c r="AK454" s="198"/>
      <c r="AL454" s="200"/>
      <c r="AM454" s="122"/>
      <c r="AN454" s="113"/>
      <c r="AO454" s="113"/>
      <c r="AP454" s="123"/>
      <c r="AQ454" s="112"/>
      <c r="AR454" s="113"/>
      <c r="AS454" s="113"/>
      <c r="AT454" s="113"/>
      <c r="AU454" s="113"/>
      <c r="AV454" s="113"/>
      <c r="AW454" s="113"/>
      <c r="AX454" s="113"/>
      <c r="AY454" s="113"/>
      <c r="AZ454" s="113"/>
      <c r="BA454" s="115"/>
      <c r="BB454" s="115"/>
      <c r="BC454" s="115"/>
      <c r="BD454" s="108"/>
      <c r="BE454" s="110"/>
      <c r="BF454" s="126"/>
      <c r="BG454" s="127"/>
      <c r="BH454" s="194"/>
      <c r="BI454" s="110"/>
      <c r="BJ454" s="4"/>
    </row>
    <row r="455" s="71" customFormat="true" ht="24" hidden="false" customHeight="true" outlineLevel="0" collapsed="false">
      <c r="A455" s="122"/>
      <c r="B455" s="113"/>
      <c r="C455" s="113"/>
      <c r="D455" s="115"/>
      <c r="E455" s="122"/>
      <c r="F455" s="113"/>
      <c r="G455" s="123"/>
      <c r="H455" s="201"/>
      <c r="I455" s="112"/>
      <c r="J455" s="113"/>
      <c r="K455" s="113"/>
      <c r="L455" s="113"/>
      <c r="M455" s="113"/>
      <c r="N455" s="115"/>
      <c r="O455" s="130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9"/>
      <c r="AG455" s="199"/>
      <c r="AH455" s="198"/>
      <c r="AI455" s="198"/>
      <c r="AJ455" s="198"/>
      <c r="AK455" s="198"/>
      <c r="AL455" s="200"/>
      <c r="AM455" s="122"/>
      <c r="AN455" s="113"/>
      <c r="AO455" s="113"/>
      <c r="AP455" s="123"/>
      <c r="AQ455" s="112"/>
      <c r="AR455" s="113"/>
      <c r="AS455" s="113"/>
      <c r="AT455" s="113"/>
      <c r="AU455" s="113"/>
      <c r="AV455" s="113"/>
      <c r="AW455" s="113"/>
      <c r="AX455" s="113"/>
      <c r="AY455" s="113"/>
      <c r="AZ455" s="113"/>
      <c r="BA455" s="115"/>
      <c r="BB455" s="115"/>
      <c r="BC455" s="115"/>
      <c r="BD455" s="108"/>
      <c r="BE455" s="110"/>
      <c r="BF455" s="126"/>
      <c r="BG455" s="127"/>
      <c r="BH455" s="194"/>
      <c r="BI455" s="110"/>
      <c r="BJ455" s="4"/>
    </row>
    <row r="456" s="71" customFormat="true" ht="24" hidden="false" customHeight="true" outlineLevel="0" collapsed="false">
      <c r="A456" s="122"/>
      <c r="B456" s="113"/>
      <c r="C456" s="113"/>
      <c r="D456" s="115"/>
      <c r="E456" s="122"/>
      <c r="F456" s="113"/>
      <c r="G456" s="123"/>
      <c r="H456" s="201"/>
      <c r="I456" s="112"/>
      <c r="J456" s="113"/>
      <c r="K456" s="113"/>
      <c r="L456" s="113"/>
      <c r="M456" s="113"/>
      <c r="N456" s="115"/>
      <c r="O456" s="130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9"/>
      <c r="AG456" s="199"/>
      <c r="AH456" s="198"/>
      <c r="AI456" s="198"/>
      <c r="AJ456" s="198"/>
      <c r="AK456" s="198"/>
      <c r="AL456" s="200"/>
      <c r="AM456" s="122"/>
      <c r="AN456" s="113"/>
      <c r="AO456" s="113"/>
      <c r="AP456" s="123"/>
      <c r="AQ456" s="112"/>
      <c r="AR456" s="113"/>
      <c r="AS456" s="113"/>
      <c r="AT456" s="113"/>
      <c r="AU456" s="113"/>
      <c r="AV456" s="113"/>
      <c r="AW456" s="113"/>
      <c r="AX456" s="113"/>
      <c r="AY456" s="113"/>
      <c r="AZ456" s="113"/>
      <c r="BA456" s="115"/>
      <c r="BB456" s="115"/>
      <c r="BC456" s="115"/>
      <c r="BD456" s="108"/>
      <c r="BE456" s="110"/>
      <c r="BF456" s="126"/>
      <c r="BG456" s="127"/>
      <c r="BH456" s="194"/>
      <c r="BI456" s="110"/>
      <c r="BJ456" s="4"/>
    </row>
    <row r="457" s="71" customFormat="true" ht="24" hidden="false" customHeight="true" outlineLevel="0" collapsed="false">
      <c r="A457" s="122"/>
      <c r="B457" s="113"/>
      <c r="C457" s="113"/>
      <c r="D457" s="115"/>
      <c r="E457" s="122"/>
      <c r="F457" s="113"/>
      <c r="G457" s="123"/>
      <c r="H457" s="201"/>
      <c r="I457" s="112"/>
      <c r="J457" s="113"/>
      <c r="K457" s="113"/>
      <c r="L457" s="113"/>
      <c r="M457" s="113"/>
      <c r="N457" s="115"/>
      <c r="O457" s="130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9"/>
      <c r="AG457" s="199"/>
      <c r="AH457" s="198"/>
      <c r="AI457" s="198"/>
      <c r="AJ457" s="198"/>
      <c r="AK457" s="198"/>
      <c r="AL457" s="200"/>
      <c r="AM457" s="122"/>
      <c r="AN457" s="113"/>
      <c r="AO457" s="113"/>
      <c r="AP457" s="123"/>
      <c r="AQ457" s="112"/>
      <c r="AR457" s="113"/>
      <c r="AS457" s="113"/>
      <c r="AT457" s="113"/>
      <c r="AU457" s="113"/>
      <c r="AV457" s="113"/>
      <c r="AW457" s="113"/>
      <c r="AX457" s="113"/>
      <c r="AY457" s="113"/>
      <c r="AZ457" s="113"/>
      <c r="BA457" s="115"/>
      <c r="BB457" s="115"/>
      <c r="BC457" s="115"/>
      <c r="BD457" s="108"/>
      <c r="BE457" s="110"/>
      <c r="BF457" s="126"/>
      <c r="BG457" s="127"/>
      <c r="BH457" s="194"/>
      <c r="BI457" s="110"/>
      <c r="BJ457" s="4"/>
    </row>
    <row r="458" s="71" customFormat="true" ht="24" hidden="false" customHeight="true" outlineLevel="0" collapsed="false">
      <c r="A458" s="122"/>
      <c r="B458" s="113"/>
      <c r="C458" s="113"/>
      <c r="D458" s="115"/>
      <c r="E458" s="122"/>
      <c r="F458" s="113"/>
      <c r="G458" s="123"/>
      <c r="H458" s="201"/>
      <c r="I458" s="112"/>
      <c r="J458" s="113"/>
      <c r="K458" s="113"/>
      <c r="L458" s="113"/>
      <c r="M458" s="113"/>
      <c r="N458" s="115"/>
      <c r="O458" s="130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9"/>
      <c r="AG458" s="199"/>
      <c r="AH458" s="198"/>
      <c r="AI458" s="198"/>
      <c r="AJ458" s="198"/>
      <c r="AK458" s="198"/>
      <c r="AL458" s="200"/>
      <c r="AM458" s="122"/>
      <c r="AN458" s="113"/>
      <c r="AO458" s="113"/>
      <c r="AP458" s="123"/>
      <c r="AQ458" s="112"/>
      <c r="AR458" s="113"/>
      <c r="AS458" s="113"/>
      <c r="AT458" s="113"/>
      <c r="AU458" s="113"/>
      <c r="AV458" s="113"/>
      <c r="AW458" s="113"/>
      <c r="AX458" s="113"/>
      <c r="AY458" s="113"/>
      <c r="AZ458" s="113"/>
      <c r="BA458" s="115"/>
      <c r="BB458" s="115"/>
      <c r="BC458" s="115"/>
      <c r="BD458" s="108"/>
      <c r="BE458" s="110"/>
      <c r="BF458" s="126"/>
      <c r="BG458" s="127"/>
      <c r="BH458" s="194"/>
      <c r="BI458" s="110"/>
      <c r="BJ458" s="4"/>
    </row>
    <row r="459" s="71" customFormat="true" ht="24" hidden="false" customHeight="true" outlineLevel="0" collapsed="false">
      <c r="A459" s="122"/>
      <c r="B459" s="113"/>
      <c r="C459" s="113"/>
      <c r="D459" s="115"/>
      <c r="E459" s="122"/>
      <c r="F459" s="113"/>
      <c r="G459" s="123"/>
      <c r="H459" s="201"/>
      <c r="I459" s="112"/>
      <c r="J459" s="113"/>
      <c r="K459" s="113"/>
      <c r="L459" s="113"/>
      <c r="M459" s="113"/>
      <c r="N459" s="115"/>
      <c r="O459" s="130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9"/>
      <c r="AG459" s="199"/>
      <c r="AH459" s="198"/>
      <c r="AI459" s="198"/>
      <c r="AJ459" s="198"/>
      <c r="AK459" s="198"/>
      <c r="AL459" s="200"/>
      <c r="AM459" s="122"/>
      <c r="AN459" s="113"/>
      <c r="AO459" s="113"/>
      <c r="AP459" s="123"/>
      <c r="AQ459" s="112"/>
      <c r="AR459" s="113"/>
      <c r="AS459" s="113"/>
      <c r="AT459" s="113"/>
      <c r="AU459" s="113"/>
      <c r="AV459" s="113"/>
      <c r="AW459" s="113"/>
      <c r="AX459" s="113"/>
      <c r="AY459" s="113"/>
      <c r="AZ459" s="113"/>
      <c r="BA459" s="115"/>
      <c r="BB459" s="115"/>
      <c r="BC459" s="115"/>
      <c r="BD459" s="108"/>
      <c r="BE459" s="110"/>
      <c r="BF459" s="126"/>
      <c r="BG459" s="127"/>
      <c r="BH459" s="194"/>
      <c r="BI459" s="110"/>
      <c r="BJ459" s="4"/>
    </row>
    <row r="460" s="71" customFormat="true" ht="24" hidden="false" customHeight="true" outlineLevel="0" collapsed="false">
      <c r="A460" s="122"/>
      <c r="B460" s="113"/>
      <c r="C460" s="113"/>
      <c r="D460" s="115"/>
      <c r="E460" s="122"/>
      <c r="F460" s="113"/>
      <c r="G460" s="123"/>
      <c r="H460" s="201"/>
      <c r="I460" s="112"/>
      <c r="J460" s="113"/>
      <c r="K460" s="113"/>
      <c r="L460" s="113"/>
      <c r="M460" s="113"/>
      <c r="N460" s="115"/>
      <c r="O460" s="130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9"/>
      <c r="AG460" s="199"/>
      <c r="AH460" s="198"/>
      <c r="AI460" s="198"/>
      <c r="AJ460" s="198"/>
      <c r="AK460" s="198"/>
      <c r="AL460" s="200"/>
      <c r="AM460" s="122"/>
      <c r="AN460" s="113"/>
      <c r="AO460" s="113"/>
      <c r="AP460" s="123"/>
      <c r="AQ460" s="112"/>
      <c r="AR460" s="113"/>
      <c r="AS460" s="113"/>
      <c r="AT460" s="113"/>
      <c r="AU460" s="113"/>
      <c r="AV460" s="113"/>
      <c r="AW460" s="113"/>
      <c r="AX460" s="113"/>
      <c r="AY460" s="113"/>
      <c r="AZ460" s="113"/>
      <c r="BA460" s="115"/>
      <c r="BB460" s="115"/>
      <c r="BC460" s="115"/>
      <c r="BD460" s="108"/>
      <c r="BE460" s="110"/>
      <c r="BF460" s="126"/>
      <c r="BG460" s="127"/>
      <c r="BH460" s="194"/>
      <c r="BI460" s="110"/>
      <c r="BJ460" s="4"/>
    </row>
    <row r="461" s="71" customFormat="true" ht="24" hidden="false" customHeight="true" outlineLevel="0" collapsed="false">
      <c r="A461" s="122"/>
      <c r="B461" s="113"/>
      <c r="C461" s="113"/>
      <c r="D461" s="115"/>
      <c r="E461" s="122"/>
      <c r="F461" s="113"/>
      <c r="G461" s="123"/>
      <c r="H461" s="201"/>
      <c r="I461" s="112"/>
      <c r="J461" s="113"/>
      <c r="K461" s="113"/>
      <c r="L461" s="113"/>
      <c r="M461" s="113"/>
      <c r="N461" s="115"/>
      <c r="O461" s="130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9"/>
      <c r="AG461" s="199"/>
      <c r="AH461" s="198"/>
      <c r="AI461" s="198"/>
      <c r="AJ461" s="198"/>
      <c r="AK461" s="198"/>
      <c r="AL461" s="200"/>
      <c r="AM461" s="122"/>
      <c r="AN461" s="113"/>
      <c r="AO461" s="113"/>
      <c r="AP461" s="123"/>
      <c r="AQ461" s="112"/>
      <c r="AR461" s="113"/>
      <c r="AS461" s="113"/>
      <c r="AT461" s="113"/>
      <c r="AU461" s="113"/>
      <c r="AV461" s="113"/>
      <c r="AW461" s="113"/>
      <c r="AX461" s="113"/>
      <c r="AY461" s="113"/>
      <c r="AZ461" s="113"/>
      <c r="BA461" s="115"/>
      <c r="BB461" s="115"/>
      <c r="BC461" s="115"/>
      <c r="BD461" s="108"/>
      <c r="BE461" s="110"/>
      <c r="BF461" s="126"/>
      <c r="BG461" s="127"/>
      <c r="BH461" s="194"/>
      <c r="BI461" s="110"/>
      <c r="BJ461" s="4"/>
    </row>
    <row r="462" s="71" customFormat="true" ht="24" hidden="false" customHeight="true" outlineLevel="0" collapsed="false">
      <c r="A462" s="122"/>
      <c r="B462" s="113"/>
      <c r="C462" s="113"/>
      <c r="D462" s="115"/>
      <c r="E462" s="122"/>
      <c r="F462" s="113"/>
      <c r="G462" s="123"/>
      <c r="H462" s="201"/>
      <c r="I462" s="112"/>
      <c r="J462" s="113"/>
      <c r="K462" s="113"/>
      <c r="L462" s="113"/>
      <c r="M462" s="113"/>
      <c r="N462" s="115"/>
      <c r="O462" s="130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9"/>
      <c r="AG462" s="199"/>
      <c r="AH462" s="198"/>
      <c r="AI462" s="198"/>
      <c r="AJ462" s="198"/>
      <c r="AK462" s="198"/>
      <c r="AL462" s="200"/>
      <c r="AM462" s="122"/>
      <c r="AN462" s="113"/>
      <c r="AO462" s="113"/>
      <c r="AP462" s="123"/>
      <c r="AQ462" s="112"/>
      <c r="AR462" s="113"/>
      <c r="AS462" s="113"/>
      <c r="AT462" s="113"/>
      <c r="AU462" s="113"/>
      <c r="AV462" s="113"/>
      <c r="AW462" s="113"/>
      <c r="AX462" s="113"/>
      <c r="AY462" s="113"/>
      <c r="AZ462" s="113"/>
      <c r="BA462" s="115"/>
      <c r="BB462" s="115"/>
      <c r="BC462" s="115"/>
      <c r="BD462" s="108"/>
      <c r="BE462" s="110"/>
      <c r="BF462" s="126"/>
      <c r="BG462" s="127"/>
      <c r="BH462" s="194"/>
      <c r="BI462" s="110"/>
      <c r="BJ462" s="4"/>
    </row>
    <row r="463" s="71" customFormat="true" ht="24" hidden="false" customHeight="true" outlineLevel="0" collapsed="false">
      <c r="A463" s="122"/>
      <c r="B463" s="113"/>
      <c r="C463" s="113"/>
      <c r="D463" s="115"/>
      <c r="E463" s="122"/>
      <c r="F463" s="113"/>
      <c r="G463" s="123"/>
      <c r="H463" s="201"/>
      <c r="I463" s="112"/>
      <c r="J463" s="113"/>
      <c r="K463" s="113"/>
      <c r="L463" s="113"/>
      <c r="M463" s="113"/>
      <c r="N463" s="115"/>
      <c r="O463" s="130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9"/>
      <c r="AG463" s="199"/>
      <c r="AH463" s="198"/>
      <c r="AI463" s="198"/>
      <c r="AJ463" s="198"/>
      <c r="AK463" s="198"/>
      <c r="AL463" s="200"/>
      <c r="AM463" s="122"/>
      <c r="AN463" s="113"/>
      <c r="AO463" s="113"/>
      <c r="AP463" s="123"/>
      <c r="AQ463" s="112"/>
      <c r="AR463" s="113"/>
      <c r="AS463" s="113"/>
      <c r="AT463" s="113"/>
      <c r="AU463" s="113"/>
      <c r="AV463" s="113"/>
      <c r="AW463" s="113"/>
      <c r="AX463" s="113"/>
      <c r="AY463" s="113"/>
      <c r="AZ463" s="113"/>
      <c r="BA463" s="115"/>
      <c r="BB463" s="115"/>
      <c r="BC463" s="115"/>
      <c r="BD463" s="108"/>
      <c r="BE463" s="110"/>
      <c r="BF463" s="126"/>
      <c r="BG463" s="127"/>
      <c r="BH463" s="194"/>
      <c r="BI463" s="110"/>
      <c r="BJ463" s="4"/>
    </row>
    <row r="464" s="71" customFormat="true" ht="24" hidden="false" customHeight="true" outlineLevel="0" collapsed="false">
      <c r="A464" s="122"/>
      <c r="B464" s="113"/>
      <c r="C464" s="113"/>
      <c r="D464" s="115"/>
      <c r="E464" s="122"/>
      <c r="F464" s="113"/>
      <c r="G464" s="123"/>
      <c r="H464" s="201"/>
      <c r="I464" s="112"/>
      <c r="J464" s="113"/>
      <c r="K464" s="113"/>
      <c r="L464" s="113"/>
      <c r="M464" s="113"/>
      <c r="N464" s="115"/>
      <c r="O464" s="130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9"/>
      <c r="AG464" s="199"/>
      <c r="AH464" s="198"/>
      <c r="AI464" s="198"/>
      <c r="AJ464" s="198"/>
      <c r="AK464" s="198"/>
      <c r="AL464" s="200"/>
      <c r="AM464" s="122"/>
      <c r="AN464" s="113"/>
      <c r="AO464" s="113"/>
      <c r="AP464" s="123"/>
      <c r="AQ464" s="112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5"/>
      <c r="BB464" s="115"/>
      <c r="BC464" s="115"/>
      <c r="BD464" s="108"/>
      <c r="BE464" s="110"/>
      <c r="BF464" s="126"/>
      <c r="BG464" s="127"/>
      <c r="BH464" s="194"/>
      <c r="BI464" s="110"/>
      <c r="BJ464" s="4"/>
    </row>
    <row r="465" s="71" customFormat="true" ht="24" hidden="false" customHeight="true" outlineLevel="0" collapsed="false">
      <c r="A465" s="122"/>
      <c r="B465" s="113"/>
      <c r="C465" s="113"/>
      <c r="D465" s="115"/>
      <c r="E465" s="122"/>
      <c r="F465" s="113"/>
      <c r="G465" s="123"/>
      <c r="H465" s="201"/>
      <c r="I465" s="112"/>
      <c r="J465" s="113"/>
      <c r="K465" s="113"/>
      <c r="L465" s="113"/>
      <c r="M465" s="113"/>
      <c r="N465" s="115"/>
      <c r="O465" s="130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9"/>
      <c r="AG465" s="199"/>
      <c r="AH465" s="198"/>
      <c r="AI465" s="198"/>
      <c r="AJ465" s="198"/>
      <c r="AK465" s="198"/>
      <c r="AL465" s="200"/>
      <c r="AM465" s="122"/>
      <c r="AN465" s="113"/>
      <c r="AO465" s="113"/>
      <c r="AP465" s="123"/>
      <c r="AQ465" s="112"/>
      <c r="AR465" s="113"/>
      <c r="AS465" s="113"/>
      <c r="AT465" s="113"/>
      <c r="AU465" s="113"/>
      <c r="AV465" s="113"/>
      <c r="AW465" s="113"/>
      <c r="AX465" s="113"/>
      <c r="AY465" s="113"/>
      <c r="AZ465" s="113"/>
      <c r="BA465" s="115"/>
      <c r="BB465" s="115"/>
      <c r="BC465" s="115"/>
      <c r="BD465" s="108"/>
      <c r="BE465" s="110"/>
      <c r="BF465" s="126"/>
      <c r="BG465" s="127"/>
      <c r="BH465" s="194"/>
      <c r="BI465" s="110"/>
      <c r="BJ465" s="4"/>
    </row>
    <row r="466" s="71" customFormat="true" ht="24" hidden="false" customHeight="true" outlineLevel="0" collapsed="false">
      <c r="A466" s="122"/>
      <c r="B466" s="113"/>
      <c r="C466" s="113"/>
      <c r="D466" s="115"/>
      <c r="E466" s="122"/>
      <c r="F466" s="113"/>
      <c r="G466" s="123"/>
      <c r="H466" s="201"/>
      <c r="I466" s="112"/>
      <c r="J466" s="113"/>
      <c r="K466" s="113"/>
      <c r="L466" s="113"/>
      <c r="M466" s="113"/>
      <c r="N466" s="115"/>
      <c r="O466" s="130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9"/>
      <c r="AG466" s="199"/>
      <c r="AH466" s="198"/>
      <c r="AI466" s="198"/>
      <c r="AJ466" s="198"/>
      <c r="AK466" s="198"/>
      <c r="AL466" s="200"/>
      <c r="AM466" s="122"/>
      <c r="AN466" s="113"/>
      <c r="AO466" s="113"/>
      <c r="AP466" s="123"/>
      <c r="AQ466" s="112"/>
      <c r="AR466" s="113"/>
      <c r="AS466" s="113"/>
      <c r="AT466" s="113"/>
      <c r="AU466" s="113"/>
      <c r="AV466" s="113"/>
      <c r="AW466" s="113"/>
      <c r="AX466" s="113"/>
      <c r="AY466" s="113"/>
      <c r="AZ466" s="113"/>
      <c r="BA466" s="115"/>
      <c r="BB466" s="115"/>
      <c r="BC466" s="115"/>
      <c r="BD466" s="108"/>
      <c r="BE466" s="110"/>
      <c r="BF466" s="126"/>
      <c r="BG466" s="127"/>
      <c r="BH466" s="194"/>
      <c r="BI466" s="110"/>
      <c r="BJ466" s="4"/>
    </row>
    <row r="467" s="71" customFormat="true" ht="24" hidden="false" customHeight="true" outlineLevel="0" collapsed="false">
      <c r="A467" s="122"/>
      <c r="B467" s="113"/>
      <c r="C467" s="113"/>
      <c r="D467" s="115"/>
      <c r="E467" s="122"/>
      <c r="F467" s="113"/>
      <c r="G467" s="123"/>
      <c r="H467" s="201"/>
      <c r="I467" s="112"/>
      <c r="J467" s="113"/>
      <c r="K467" s="113"/>
      <c r="L467" s="113"/>
      <c r="M467" s="113"/>
      <c r="N467" s="115"/>
      <c r="O467" s="130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9"/>
      <c r="AG467" s="199"/>
      <c r="AH467" s="198"/>
      <c r="AI467" s="198"/>
      <c r="AJ467" s="198"/>
      <c r="AK467" s="198"/>
      <c r="AL467" s="200"/>
      <c r="AM467" s="122"/>
      <c r="AN467" s="113"/>
      <c r="AO467" s="113"/>
      <c r="AP467" s="123"/>
      <c r="AQ467" s="112"/>
      <c r="AR467" s="113"/>
      <c r="AS467" s="113"/>
      <c r="AT467" s="113"/>
      <c r="AU467" s="113"/>
      <c r="AV467" s="113"/>
      <c r="AW467" s="113"/>
      <c r="AX467" s="113"/>
      <c r="AY467" s="113"/>
      <c r="AZ467" s="113"/>
      <c r="BA467" s="115"/>
      <c r="BB467" s="115"/>
      <c r="BC467" s="115"/>
      <c r="BD467" s="108"/>
      <c r="BE467" s="110"/>
      <c r="BF467" s="126"/>
      <c r="BG467" s="127"/>
      <c r="BH467" s="194"/>
      <c r="BI467" s="110"/>
      <c r="BJ467" s="4"/>
    </row>
    <row r="468" s="71" customFormat="true" ht="24" hidden="false" customHeight="true" outlineLevel="0" collapsed="false">
      <c r="A468" s="122"/>
      <c r="B468" s="113"/>
      <c r="C468" s="113"/>
      <c r="D468" s="115"/>
      <c r="E468" s="122"/>
      <c r="F468" s="113"/>
      <c r="G468" s="123"/>
      <c r="H468" s="201"/>
      <c r="I468" s="112"/>
      <c r="J468" s="113"/>
      <c r="K468" s="113"/>
      <c r="L468" s="113"/>
      <c r="M468" s="113"/>
      <c r="N468" s="115"/>
      <c r="O468" s="130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9"/>
      <c r="AG468" s="199"/>
      <c r="AH468" s="198"/>
      <c r="AI468" s="198"/>
      <c r="AJ468" s="198"/>
      <c r="AK468" s="198"/>
      <c r="AL468" s="200"/>
      <c r="AM468" s="122"/>
      <c r="AN468" s="113"/>
      <c r="AO468" s="113"/>
      <c r="AP468" s="123"/>
      <c r="AQ468" s="112"/>
      <c r="AR468" s="113"/>
      <c r="AS468" s="113"/>
      <c r="AT468" s="113"/>
      <c r="AU468" s="113"/>
      <c r="AV468" s="113"/>
      <c r="AW468" s="113"/>
      <c r="AX468" s="113"/>
      <c r="AY468" s="113"/>
      <c r="AZ468" s="113"/>
      <c r="BA468" s="115"/>
      <c r="BB468" s="115"/>
      <c r="BC468" s="115"/>
      <c r="BD468" s="108"/>
      <c r="BE468" s="110"/>
      <c r="BF468" s="126"/>
      <c r="BG468" s="127"/>
      <c r="BH468" s="194"/>
      <c r="BI468" s="110"/>
      <c r="BJ468" s="4"/>
    </row>
    <row r="469" s="71" customFormat="true" ht="24" hidden="false" customHeight="true" outlineLevel="0" collapsed="false">
      <c r="A469" s="122"/>
      <c r="B469" s="113"/>
      <c r="C469" s="113"/>
      <c r="D469" s="115"/>
      <c r="E469" s="122"/>
      <c r="F469" s="113"/>
      <c r="G469" s="123"/>
      <c r="H469" s="201"/>
      <c r="I469" s="112"/>
      <c r="J469" s="113"/>
      <c r="K469" s="113"/>
      <c r="L469" s="113"/>
      <c r="M469" s="113"/>
      <c r="N469" s="115"/>
      <c r="O469" s="130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9"/>
      <c r="AG469" s="199"/>
      <c r="AH469" s="198"/>
      <c r="AI469" s="198"/>
      <c r="AJ469" s="198"/>
      <c r="AK469" s="198"/>
      <c r="AL469" s="200"/>
      <c r="AM469" s="122"/>
      <c r="AN469" s="113"/>
      <c r="AO469" s="113"/>
      <c r="AP469" s="123"/>
      <c r="AQ469" s="112"/>
      <c r="AR469" s="113"/>
      <c r="AS469" s="113"/>
      <c r="AT469" s="113"/>
      <c r="AU469" s="113"/>
      <c r="AV469" s="113"/>
      <c r="AW469" s="113"/>
      <c r="AX469" s="113"/>
      <c r="AY469" s="113"/>
      <c r="AZ469" s="113"/>
      <c r="BA469" s="115"/>
      <c r="BB469" s="115"/>
      <c r="BC469" s="115"/>
      <c r="BD469" s="108"/>
      <c r="BE469" s="110"/>
      <c r="BF469" s="126"/>
      <c r="BG469" s="127"/>
      <c r="BH469" s="194"/>
      <c r="BI469" s="110"/>
      <c r="BJ469" s="4"/>
    </row>
    <row r="470" s="71" customFormat="true" ht="24" hidden="false" customHeight="true" outlineLevel="0" collapsed="false">
      <c r="A470" s="122"/>
      <c r="B470" s="113"/>
      <c r="C470" s="113"/>
      <c r="D470" s="115"/>
      <c r="E470" s="122"/>
      <c r="F470" s="113"/>
      <c r="G470" s="123"/>
      <c r="H470" s="201"/>
      <c r="I470" s="112"/>
      <c r="J470" s="113"/>
      <c r="K470" s="113"/>
      <c r="L470" s="113"/>
      <c r="M470" s="113"/>
      <c r="N470" s="115"/>
      <c r="O470" s="130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9"/>
      <c r="AG470" s="199"/>
      <c r="AH470" s="198"/>
      <c r="AI470" s="198"/>
      <c r="AJ470" s="198"/>
      <c r="AK470" s="198"/>
      <c r="AL470" s="200"/>
      <c r="AM470" s="122"/>
      <c r="AN470" s="113"/>
      <c r="AO470" s="113"/>
      <c r="AP470" s="123"/>
      <c r="AQ470" s="112"/>
      <c r="AR470" s="113"/>
      <c r="AS470" s="113"/>
      <c r="AT470" s="113"/>
      <c r="AU470" s="113"/>
      <c r="AV470" s="113"/>
      <c r="AW470" s="113"/>
      <c r="AX470" s="113"/>
      <c r="AY470" s="113"/>
      <c r="AZ470" s="113"/>
      <c r="BA470" s="115"/>
      <c r="BB470" s="115"/>
      <c r="BC470" s="115"/>
      <c r="BD470" s="108"/>
      <c r="BE470" s="110"/>
      <c r="BF470" s="126"/>
      <c r="BG470" s="127"/>
      <c r="BH470" s="194"/>
      <c r="BI470" s="110"/>
      <c r="BJ470" s="4"/>
    </row>
    <row r="471" s="71" customFormat="true" ht="24" hidden="false" customHeight="true" outlineLevel="0" collapsed="false">
      <c r="A471" s="122"/>
      <c r="B471" s="113"/>
      <c r="C471" s="113"/>
      <c r="D471" s="115"/>
      <c r="E471" s="122"/>
      <c r="F471" s="113"/>
      <c r="G471" s="123"/>
      <c r="H471" s="201"/>
      <c r="I471" s="112"/>
      <c r="J471" s="113"/>
      <c r="K471" s="113"/>
      <c r="L471" s="113"/>
      <c r="M471" s="113"/>
      <c r="N471" s="115"/>
      <c r="O471" s="130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9"/>
      <c r="AG471" s="199"/>
      <c r="AH471" s="198"/>
      <c r="AI471" s="198"/>
      <c r="AJ471" s="198"/>
      <c r="AK471" s="198"/>
      <c r="AL471" s="200"/>
      <c r="AM471" s="122"/>
      <c r="AN471" s="113"/>
      <c r="AO471" s="113"/>
      <c r="AP471" s="123"/>
      <c r="AQ471" s="112"/>
      <c r="AR471" s="113"/>
      <c r="AS471" s="113"/>
      <c r="AT471" s="113"/>
      <c r="AU471" s="113"/>
      <c r="AV471" s="113"/>
      <c r="AW471" s="113"/>
      <c r="AX471" s="113"/>
      <c r="AY471" s="113"/>
      <c r="AZ471" s="113"/>
      <c r="BA471" s="115"/>
      <c r="BB471" s="115"/>
      <c r="BC471" s="115"/>
      <c r="BD471" s="108"/>
      <c r="BE471" s="110"/>
      <c r="BF471" s="126"/>
      <c r="BG471" s="127"/>
      <c r="BH471" s="194"/>
      <c r="BI471" s="110"/>
      <c r="BJ471" s="4"/>
    </row>
    <row r="472" s="71" customFormat="true" ht="24" hidden="false" customHeight="true" outlineLevel="0" collapsed="false">
      <c r="A472" s="122"/>
      <c r="B472" s="113"/>
      <c r="C472" s="113"/>
      <c r="D472" s="115"/>
      <c r="E472" s="122"/>
      <c r="F472" s="113"/>
      <c r="G472" s="123"/>
      <c r="H472" s="201"/>
      <c r="I472" s="112"/>
      <c r="J472" s="113"/>
      <c r="K472" s="113"/>
      <c r="L472" s="113"/>
      <c r="M472" s="113"/>
      <c r="N472" s="115"/>
      <c r="O472" s="130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9"/>
      <c r="AG472" s="199"/>
      <c r="AH472" s="198"/>
      <c r="AI472" s="198"/>
      <c r="AJ472" s="198"/>
      <c r="AK472" s="198"/>
      <c r="AL472" s="200"/>
      <c r="AM472" s="122"/>
      <c r="AN472" s="113"/>
      <c r="AO472" s="113"/>
      <c r="AP472" s="123"/>
      <c r="AQ472" s="112"/>
      <c r="AR472" s="113"/>
      <c r="AS472" s="113"/>
      <c r="AT472" s="113"/>
      <c r="AU472" s="113"/>
      <c r="AV472" s="113"/>
      <c r="AW472" s="113"/>
      <c r="AX472" s="113"/>
      <c r="AY472" s="113"/>
      <c r="AZ472" s="113"/>
      <c r="BA472" s="115"/>
      <c r="BB472" s="115"/>
      <c r="BC472" s="115"/>
      <c r="BD472" s="108"/>
      <c r="BE472" s="110"/>
      <c r="BF472" s="126"/>
      <c r="BG472" s="127"/>
      <c r="BH472" s="194"/>
      <c r="BI472" s="110"/>
      <c r="BJ472" s="4"/>
    </row>
    <row r="473" s="71" customFormat="true" ht="24" hidden="false" customHeight="true" outlineLevel="0" collapsed="false">
      <c r="A473" s="122"/>
      <c r="B473" s="113"/>
      <c r="C473" s="113"/>
      <c r="D473" s="115"/>
      <c r="E473" s="122"/>
      <c r="F473" s="113"/>
      <c r="G473" s="123"/>
      <c r="H473" s="201"/>
      <c r="I473" s="112"/>
      <c r="J473" s="113"/>
      <c r="K473" s="113"/>
      <c r="L473" s="113"/>
      <c r="M473" s="113"/>
      <c r="N473" s="115"/>
      <c r="O473" s="130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9"/>
      <c r="AG473" s="199"/>
      <c r="AH473" s="198"/>
      <c r="AI473" s="198"/>
      <c r="AJ473" s="198"/>
      <c r="AK473" s="198"/>
      <c r="AL473" s="200"/>
      <c r="AM473" s="122"/>
      <c r="AN473" s="113"/>
      <c r="AO473" s="113"/>
      <c r="AP473" s="123"/>
      <c r="AQ473" s="112"/>
      <c r="AR473" s="113"/>
      <c r="AS473" s="113"/>
      <c r="AT473" s="113"/>
      <c r="AU473" s="113"/>
      <c r="AV473" s="113"/>
      <c r="AW473" s="113"/>
      <c r="AX473" s="113"/>
      <c r="AY473" s="113"/>
      <c r="AZ473" s="113"/>
      <c r="BA473" s="115"/>
      <c r="BB473" s="115"/>
      <c r="BC473" s="115"/>
      <c r="BD473" s="108"/>
      <c r="BE473" s="110"/>
      <c r="BF473" s="126"/>
      <c r="BG473" s="127"/>
      <c r="BH473" s="194"/>
      <c r="BI473" s="110"/>
      <c r="BJ473" s="4"/>
    </row>
    <row r="474" s="71" customFormat="true" ht="24" hidden="false" customHeight="true" outlineLevel="0" collapsed="false">
      <c r="A474" s="122"/>
      <c r="B474" s="113"/>
      <c r="C474" s="113"/>
      <c r="D474" s="115"/>
      <c r="E474" s="122"/>
      <c r="F474" s="113"/>
      <c r="G474" s="123"/>
      <c r="H474" s="201"/>
      <c r="I474" s="112"/>
      <c r="J474" s="113"/>
      <c r="K474" s="113"/>
      <c r="L474" s="113"/>
      <c r="M474" s="113"/>
      <c r="N474" s="115"/>
      <c r="O474" s="130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9"/>
      <c r="AG474" s="199"/>
      <c r="AH474" s="198"/>
      <c r="AI474" s="198"/>
      <c r="AJ474" s="198"/>
      <c r="AK474" s="198"/>
      <c r="AL474" s="200"/>
      <c r="AM474" s="122"/>
      <c r="AN474" s="113"/>
      <c r="AO474" s="113"/>
      <c r="AP474" s="123"/>
      <c r="AQ474" s="112"/>
      <c r="AR474" s="113"/>
      <c r="AS474" s="113"/>
      <c r="AT474" s="113"/>
      <c r="AU474" s="113"/>
      <c r="AV474" s="113"/>
      <c r="AW474" s="113"/>
      <c r="AX474" s="113"/>
      <c r="AY474" s="113"/>
      <c r="AZ474" s="113"/>
      <c r="BA474" s="115"/>
      <c r="BB474" s="115"/>
      <c r="BC474" s="115"/>
      <c r="BD474" s="108"/>
      <c r="BE474" s="110"/>
      <c r="BF474" s="126"/>
      <c r="BG474" s="127"/>
      <c r="BH474" s="194"/>
      <c r="BI474" s="110"/>
      <c r="BJ474" s="4"/>
    </row>
    <row r="475" s="71" customFormat="true" ht="24" hidden="false" customHeight="true" outlineLevel="0" collapsed="false">
      <c r="A475" s="122"/>
      <c r="B475" s="113"/>
      <c r="C475" s="113"/>
      <c r="D475" s="115"/>
      <c r="E475" s="122"/>
      <c r="F475" s="113"/>
      <c r="G475" s="123"/>
      <c r="H475" s="201"/>
      <c r="I475" s="112"/>
      <c r="J475" s="113"/>
      <c r="K475" s="113"/>
      <c r="L475" s="113"/>
      <c r="M475" s="113"/>
      <c r="N475" s="115"/>
      <c r="O475" s="130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9"/>
      <c r="AG475" s="199"/>
      <c r="AH475" s="198"/>
      <c r="AI475" s="198"/>
      <c r="AJ475" s="198"/>
      <c r="AK475" s="198"/>
      <c r="AL475" s="200"/>
      <c r="AM475" s="122"/>
      <c r="AN475" s="113"/>
      <c r="AO475" s="113"/>
      <c r="AP475" s="123"/>
      <c r="AQ475" s="112"/>
      <c r="AR475" s="113"/>
      <c r="AS475" s="113"/>
      <c r="AT475" s="113"/>
      <c r="AU475" s="113"/>
      <c r="AV475" s="113"/>
      <c r="AW475" s="113"/>
      <c r="AX475" s="113"/>
      <c r="AY475" s="113"/>
      <c r="AZ475" s="113"/>
      <c r="BA475" s="115"/>
      <c r="BB475" s="115"/>
      <c r="BC475" s="115"/>
      <c r="BD475" s="108"/>
      <c r="BE475" s="110"/>
      <c r="BF475" s="126"/>
      <c r="BG475" s="127"/>
      <c r="BH475" s="194"/>
      <c r="BI475" s="110"/>
      <c r="BJ475" s="4"/>
    </row>
    <row r="476" s="71" customFormat="true" ht="24" hidden="false" customHeight="true" outlineLevel="0" collapsed="false">
      <c r="A476" s="122"/>
      <c r="B476" s="113"/>
      <c r="C476" s="113"/>
      <c r="D476" s="115"/>
      <c r="E476" s="122"/>
      <c r="F476" s="113"/>
      <c r="G476" s="123"/>
      <c r="H476" s="201"/>
      <c r="I476" s="112"/>
      <c r="J476" s="113"/>
      <c r="K476" s="113"/>
      <c r="L476" s="113"/>
      <c r="M476" s="113"/>
      <c r="N476" s="115"/>
      <c r="O476" s="130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9"/>
      <c r="AG476" s="199"/>
      <c r="AH476" s="198"/>
      <c r="AI476" s="198"/>
      <c r="AJ476" s="198"/>
      <c r="AK476" s="198"/>
      <c r="AL476" s="200"/>
      <c r="AM476" s="122"/>
      <c r="AN476" s="113"/>
      <c r="AO476" s="113"/>
      <c r="AP476" s="123"/>
      <c r="AQ476" s="112"/>
      <c r="AR476" s="113"/>
      <c r="AS476" s="113"/>
      <c r="AT476" s="113"/>
      <c r="AU476" s="113"/>
      <c r="AV476" s="113"/>
      <c r="AW476" s="113"/>
      <c r="AX476" s="113"/>
      <c r="AY476" s="113"/>
      <c r="AZ476" s="113"/>
      <c r="BA476" s="115"/>
      <c r="BB476" s="115"/>
      <c r="BC476" s="115"/>
      <c r="BD476" s="108"/>
      <c r="BE476" s="110"/>
      <c r="BF476" s="126"/>
      <c r="BG476" s="127"/>
      <c r="BH476" s="194"/>
      <c r="BI476" s="110"/>
      <c r="BJ476" s="4"/>
    </row>
    <row r="477" s="71" customFormat="true" ht="24" hidden="false" customHeight="true" outlineLevel="0" collapsed="false">
      <c r="A477" s="122"/>
      <c r="B477" s="113"/>
      <c r="C477" s="113"/>
      <c r="D477" s="115"/>
      <c r="E477" s="122"/>
      <c r="F477" s="113"/>
      <c r="G477" s="123"/>
      <c r="H477" s="201"/>
      <c r="I477" s="112"/>
      <c r="J477" s="113"/>
      <c r="K477" s="113"/>
      <c r="L477" s="113"/>
      <c r="M477" s="113"/>
      <c r="N477" s="115"/>
      <c r="O477" s="130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9"/>
      <c r="AG477" s="199"/>
      <c r="AH477" s="198"/>
      <c r="AI477" s="198"/>
      <c r="AJ477" s="198"/>
      <c r="AK477" s="198"/>
      <c r="AL477" s="200"/>
      <c r="AM477" s="122"/>
      <c r="AN477" s="113"/>
      <c r="AO477" s="113"/>
      <c r="AP477" s="123"/>
      <c r="AQ477" s="112"/>
      <c r="AR477" s="113"/>
      <c r="AS477" s="113"/>
      <c r="AT477" s="113"/>
      <c r="AU477" s="113"/>
      <c r="AV477" s="113"/>
      <c r="AW477" s="113"/>
      <c r="AX477" s="113"/>
      <c r="AY477" s="113"/>
      <c r="AZ477" s="113"/>
      <c r="BA477" s="115"/>
      <c r="BB477" s="115"/>
      <c r="BC477" s="115"/>
      <c r="BD477" s="108"/>
      <c r="BE477" s="110"/>
      <c r="BF477" s="126"/>
      <c r="BG477" s="127"/>
      <c r="BH477" s="194"/>
      <c r="BI477" s="110"/>
      <c r="BJ477" s="4"/>
    </row>
    <row r="478" s="71" customFormat="true" ht="24" hidden="false" customHeight="true" outlineLevel="0" collapsed="false">
      <c r="A478" s="122"/>
      <c r="B478" s="113"/>
      <c r="C478" s="113"/>
      <c r="D478" s="115"/>
      <c r="E478" s="122"/>
      <c r="F478" s="113"/>
      <c r="G478" s="123"/>
      <c r="H478" s="201"/>
      <c r="I478" s="112"/>
      <c r="J478" s="113"/>
      <c r="K478" s="113"/>
      <c r="L478" s="113"/>
      <c r="M478" s="113"/>
      <c r="N478" s="115"/>
      <c r="O478" s="130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9"/>
      <c r="AG478" s="199"/>
      <c r="AH478" s="198"/>
      <c r="AI478" s="198"/>
      <c r="AJ478" s="198"/>
      <c r="AK478" s="198"/>
      <c r="AL478" s="200"/>
      <c r="AM478" s="122"/>
      <c r="AN478" s="113"/>
      <c r="AO478" s="113"/>
      <c r="AP478" s="123"/>
      <c r="AQ478" s="112"/>
      <c r="AR478" s="113"/>
      <c r="AS478" s="113"/>
      <c r="AT478" s="113"/>
      <c r="AU478" s="113"/>
      <c r="AV478" s="113"/>
      <c r="AW478" s="113"/>
      <c r="AX478" s="113"/>
      <c r="AY478" s="113"/>
      <c r="AZ478" s="113"/>
      <c r="BA478" s="115"/>
      <c r="BB478" s="115"/>
      <c r="BC478" s="115"/>
      <c r="BD478" s="108"/>
      <c r="BE478" s="110"/>
      <c r="BF478" s="126"/>
      <c r="BG478" s="127"/>
      <c r="BH478" s="194"/>
      <c r="BI478" s="110"/>
      <c r="BJ478" s="4"/>
    </row>
    <row r="479" s="71" customFormat="true" ht="24" hidden="false" customHeight="true" outlineLevel="0" collapsed="false">
      <c r="A479" s="122"/>
      <c r="B479" s="113"/>
      <c r="C479" s="113"/>
      <c r="D479" s="115"/>
      <c r="E479" s="122"/>
      <c r="F479" s="113"/>
      <c r="G479" s="123"/>
      <c r="H479" s="201"/>
      <c r="I479" s="112"/>
      <c r="J479" s="113"/>
      <c r="K479" s="113"/>
      <c r="L479" s="113"/>
      <c r="M479" s="113"/>
      <c r="N479" s="115"/>
      <c r="O479" s="130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9"/>
      <c r="AG479" s="199"/>
      <c r="AH479" s="198"/>
      <c r="AI479" s="198"/>
      <c r="AJ479" s="198"/>
      <c r="AK479" s="198"/>
      <c r="AL479" s="200"/>
      <c r="AM479" s="122"/>
      <c r="AN479" s="113"/>
      <c r="AO479" s="113"/>
      <c r="AP479" s="123"/>
      <c r="AQ479" s="112"/>
      <c r="AR479" s="113"/>
      <c r="AS479" s="113"/>
      <c r="AT479" s="113"/>
      <c r="AU479" s="113"/>
      <c r="AV479" s="113"/>
      <c r="AW479" s="113"/>
      <c r="AX479" s="113"/>
      <c r="AY479" s="113"/>
      <c r="AZ479" s="113"/>
      <c r="BA479" s="115"/>
      <c r="BB479" s="115"/>
      <c r="BC479" s="115"/>
      <c r="BD479" s="108"/>
      <c r="BE479" s="110"/>
      <c r="BF479" s="126"/>
      <c r="BG479" s="127"/>
      <c r="BH479" s="194"/>
      <c r="BI479" s="110"/>
      <c r="BJ479" s="4"/>
    </row>
    <row r="480" s="71" customFormat="true" ht="24" hidden="false" customHeight="true" outlineLevel="0" collapsed="false">
      <c r="A480" s="122"/>
      <c r="B480" s="113"/>
      <c r="C480" s="113"/>
      <c r="D480" s="115"/>
      <c r="E480" s="122"/>
      <c r="F480" s="113"/>
      <c r="G480" s="123"/>
      <c r="H480" s="201"/>
      <c r="I480" s="112"/>
      <c r="J480" s="113"/>
      <c r="K480" s="113"/>
      <c r="L480" s="113"/>
      <c r="M480" s="113"/>
      <c r="N480" s="115"/>
      <c r="O480" s="130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9"/>
      <c r="AG480" s="199"/>
      <c r="AH480" s="198"/>
      <c r="AI480" s="198"/>
      <c r="AJ480" s="198"/>
      <c r="AK480" s="198"/>
      <c r="AL480" s="200"/>
      <c r="AM480" s="122"/>
      <c r="AN480" s="113"/>
      <c r="AO480" s="113"/>
      <c r="AP480" s="123"/>
      <c r="AQ480" s="112"/>
      <c r="AR480" s="113"/>
      <c r="AS480" s="113"/>
      <c r="AT480" s="113"/>
      <c r="AU480" s="113"/>
      <c r="AV480" s="113"/>
      <c r="AW480" s="113"/>
      <c r="AX480" s="113"/>
      <c r="AY480" s="113"/>
      <c r="AZ480" s="113"/>
      <c r="BA480" s="115"/>
      <c r="BB480" s="115"/>
      <c r="BC480" s="115"/>
      <c r="BD480" s="108"/>
      <c r="BE480" s="110"/>
      <c r="BF480" s="126"/>
      <c r="BG480" s="127"/>
      <c r="BH480" s="194"/>
      <c r="BI480" s="110"/>
      <c r="BJ480" s="4"/>
    </row>
    <row r="481" s="71" customFormat="true" ht="24" hidden="false" customHeight="true" outlineLevel="0" collapsed="false">
      <c r="A481" s="122"/>
      <c r="B481" s="113"/>
      <c r="C481" s="113"/>
      <c r="D481" s="115"/>
      <c r="E481" s="122"/>
      <c r="F481" s="113"/>
      <c r="G481" s="123"/>
      <c r="H481" s="201"/>
      <c r="I481" s="112"/>
      <c r="J481" s="113"/>
      <c r="K481" s="113"/>
      <c r="L481" s="113"/>
      <c r="M481" s="113"/>
      <c r="N481" s="115"/>
      <c r="O481" s="130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9"/>
      <c r="AG481" s="199"/>
      <c r="AH481" s="198"/>
      <c r="AI481" s="198"/>
      <c r="AJ481" s="198"/>
      <c r="AK481" s="198"/>
      <c r="AL481" s="200"/>
      <c r="AM481" s="122"/>
      <c r="AN481" s="113"/>
      <c r="AO481" s="113"/>
      <c r="AP481" s="123"/>
      <c r="AQ481" s="112"/>
      <c r="AR481" s="113"/>
      <c r="AS481" s="113"/>
      <c r="AT481" s="113"/>
      <c r="AU481" s="113"/>
      <c r="AV481" s="113"/>
      <c r="AW481" s="113"/>
      <c r="AX481" s="113"/>
      <c r="AY481" s="113"/>
      <c r="AZ481" s="113"/>
      <c r="BA481" s="115"/>
      <c r="BB481" s="115"/>
      <c r="BC481" s="115"/>
      <c r="BD481" s="108"/>
      <c r="BE481" s="110"/>
      <c r="BF481" s="126"/>
      <c r="BG481" s="127"/>
      <c r="BH481" s="194"/>
      <c r="BI481" s="110"/>
      <c r="BJ481" s="4"/>
    </row>
    <row r="482" s="71" customFormat="true" ht="24" hidden="false" customHeight="true" outlineLevel="0" collapsed="false">
      <c r="A482" s="122"/>
      <c r="B482" s="113"/>
      <c r="C482" s="113"/>
      <c r="D482" s="115"/>
      <c r="E482" s="122"/>
      <c r="F482" s="113"/>
      <c r="G482" s="123"/>
      <c r="H482" s="201"/>
      <c r="I482" s="112"/>
      <c r="J482" s="113"/>
      <c r="K482" s="113"/>
      <c r="L482" s="113"/>
      <c r="M482" s="113"/>
      <c r="N482" s="115"/>
      <c r="O482" s="130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9"/>
      <c r="AG482" s="199"/>
      <c r="AH482" s="198"/>
      <c r="AI482" s="198"/>
      <c r="AJ482" s="198"/>
      <c r="AK482" s="198"/>
      <c r="AL482" s="200"/>
      <c r="AM482" s="122"/>
      <c r="AN482" s="113"/>
      <c r="AO482" s="113"/>
      <c r="AP482" s="123"/>
      <c r="AQ482" s="112"/>
      <c r="AR482" s="113"/>
      <c r="AS482" s="113"/>
      <c r="AT482" s="113"/>
      <c r="AU482" s="113"/>
      <c r="AV482" s="113"/>
      <c r="AW482" s="113"/>
      <c r="AX482" s="113"/>
      <c r="AY482" s="113"/>
      <c r="AZ482" s="113"/>
      <c r="BA482" s="115"/>
      <c r="BB482" s="115"/>
      <c r="BC482" s="115"/>
      <c r="BD482" s="108"/>
      <c r="BE482" s="110"/>
      <c r="BF482" s="126"/>
      <c r="BG482" s="127"/>
      <c r="BH482" s="194"/>
      <c r="BI482" s="110"/>
      <c r="BJ482" s="4"/>
    </row>
    <row r="483" s="71" customFormat="true" ht="24" hidden="false" customHeight="true" outlineLevel="0" collapsed="false">
      <c r="A483" s="122"/>
      <c r="B483" s="113"/>
      <c r="C483" s="113"/>
      <c r="D483" s="115"/>
      <c r="E483" s="122"/>
      <c r="F483" s="113"/>
      <c r="G483" s="123"/>
      <c r="H483" s="201"/>
      <c r="I483" s="112"/>
      <c r="J483" s="113"/>
      <c r="K483" s="113"/>
      <c r="L483" s="113"/>
      <c r="M483" s="113"/>
      <c r="N483" s="115"/>
      <c r="O483" s="130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9"/>
      <c r="AG483" s="199"/>
      <c r="AH483" s="198"/>
      <c r="AI483" s="198"/>
      <c r="AJ483" s="198"/>
      <c r="AK483" s="198"/>
      <c r="AL483" s="200"/>
      <c r="AM483" s="122"/>
      <c r="AN483" s="113"/>
      <c r="AO483" s="113"/>
      <c r="AP483" s="123"/>
      <c r="AQ483" s="112"/>
      <c r="AR483" s="113"/>
      <c r="AS483" s="113"/>
      <c r="AT483" s="113"/>
      <c r="AU483" s="113"/>
      <c r="AV483" s="113"/>
      <c r="AW483" s="113"/>
      <c r="AX483" s="113"/>
      <c r="AY483" s="113"/>
      <c r="AZ483" s="113"/>
      <c r="BA483" s="115"/>
      <c r="BB483" s="115"/>
      <c r="BC483" s="115"/>
      <c r="BD483" s="108"/>
      <c r="BE483" s="110"/>
      <c r="BF483" s="126"/>
      <c r="BG483" s="127"/>
      <c r="BH483" s="194"/>
      <c r="BI483" s="110"/>
      <c r="BJ483" s="4"/>
    </row>
    <row r="484" s="71" customFormat="true" ht="24" hidden="false" customHeight="true" outlineLevel="0" collapsed="false">
      <c r="A484" s="122"/>
      <c r="B484" s="113"/>
      <c r="C484" s="113"/>
      <c r="D484" s="115"/>
      <c r="E484" s="122"/>
      <c r="F484" s="113"/>
      <c r="G484" s="123"/>
      <c r="H484" s="201"/>
      <c r="I484" s="112"/>
      <c r="J484" s="113"/>
      <c r="K484" s="113"/>
      <c r="L484" s="113"/>
      <c r="M484" s="113"/>
      <c r="N484" s="115"/>
      <c r="O484" s="130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9"/>
      <c r="AG484" s="199"/>
      <c r="AH484" s="198"/>
      <c r="AI484" s="198"/>
      <c r="AJ484" s="198"/>
      <c r="AK484" s="198"/>
      <c r="AL484" s="200"/>
      <c r="AM484" s="122"/>
      <c r="AN484" s="113"/>
      <c r="AO484" s="113"/>
      <c r="AP484" s="123"/>
      <c r="AQ484" s="112"/>
      <c r="AR484" s="113"/>
      <c r="AS484" s="113"/>
      <c r="AT484" s="113"/>
      <c r="AU484" s="113"/>
      <c r="AV484" s="113"/>
      <c r="AW484" s="113"/>
      <c r="AX484" s="113"/>
      <c r="AY484" s="113"/>
      <c r="AZ484" s="113"/>
      <c r="BA484" s="115"/>
      <c r="BB484" s="115"/>
      <c r="BC484" s="115"/>
      <c r="BD484" s="108"/>
      <c r="BE484" s="110"/>
      <c r="BF484" s="126"/>
      <c r="BG484" s="127"/>
      <c r="BH484" s="194"/>
      <c r="BI484" s="110"/>
      <c r="BJ484" s="4"/>
    </row>
    <row r="485" s="71" customFormat="true" ht="24" hidden="false" customHeight="true" outlineLevel="0" collapsed="false">
      <c r="A485" s="122"/>
      <c r="B485" s="113"/>
      <c r="C485" s="113"/>
      <c r="D485" s="115"/>
      <c r="E485" s="122"/>
      <c r="F485" s="113"/>
      <c r="G485" s="123"/>
      <c r="H485" s="201"/>
      <c r="I485" s="112"/>
      <c r="J485" s="113"/>
      <c r="K485" s="113"/>
      <c r="L485" s="113"/>
      <c r="M485" s="113"/>
      <c r="N485" s="115"/>
      <c r="O485" s="130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9"/>
      <c r="AG485" s="199"/>
      <c r="AH485" s="198"/>
      <c r="AI485" s="198"/>
      <c r="AJ485" s="198"/>
      <c r="AK485" s="198"/>
      <c r="AL485" s="200"/>
      <c r="AM485" s="122"/>
      <c r="AN485" s="113"/>
      <c r="AO485" s="113"/>
      <c r="AP485" s="123"/>
      <c r="AQ485" s="112"/>
      <c r="AR485" s="113"/>
      <c r="AS485" s="113"/>
      <c r="AT485" s="113"/>
      <c r="AU485" s="113"/>
      <c r="AV485" s="113"/>
      <c r="AW485" s="113"/>
      <c r="AX485" s="113"/>
      <c r="AY485" s="113"/>
      <c r="AZ485" s="113"/>
      <c r="BA485" s="115"/>
      <c r="BB485" s="115"/>
      <c r="BC485" s="115"/>
      <c r="BD485" s="108"/>
      <c r="BE485" s="110"/>
      <c r="BF485" s="126"/>
      <c r="BG485" s="127"/>
      <c r="BH485" s="194"/>
      <c r="BI485" s="110"/>
      <c r="BJ485" s="4"/>
    </row>
    <row r="486" s="71" customFormat="true" ht="24" hidden="false" customHeight="true" outlineLevel="0" collapsed="false">
      <c r="A486" s="122"/>
      <c r="B486" s="113"/>
      <c r="C486" s="113"/>
      <c r="D486" s="115"/>
      <c r="E486" s="122"/>
      <c r="F486" s="113"/>
      <c r="G486" s="123"/>
      <c r="H486" s="201"/>
      <c r="I486" s="112"/>
      <c r="J486" s="113"/>
      <c r="K486" s="113"/>
      <c r="L486" s="113"/>
      <c r="M486" s="113"/>
      <c r="N486" s="115"/>
      <c r="O486" s="130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9"/>
      <c r="AG486" s="199"/>
      <c r="AH486" s="198"/>
      <c r="AI486" s="198"/>
      <c r="AJ486" s="198"/>
      <c r="AK486" s="198"/>
      <c r="AL486" s="200"/>
      <c r="AM486" s="122"/>
      <c r="AN486" s="113"/>
      <c r="AO486" s="113"/>
      <c r="AP486" s="123"/>
      <c r="AQ486" s="112"/>
      <c r="AR486" s="113"/>
      <c r="AS486" s="113"/>
      <c r="AT486" s="113"/>
      <c r="AU486" s="113"/>
      <c r="AV486" s="113"/>
      <c r="AW486" s="113"/>
      <c r="AX486" s="113"/>
      <c r="AY486" s="113"/>
      <c r="AZ486" s="113"/>
      <c r="BA486" s="115"/>
      <c r="BB486" s="115"/>
      <c r="BC486" s="115"/>
      <c r="BD486" s="108"/>
      <c r="BE486" s="110"/>
      <c r="BF486" s="126"/>
      <c r="BG486" s="127"/>
      <c r="BH486" s="194"/>
      <c r="BI486" s="110"/>
      <c r="BJ486" s="4"/>
    </row>
    <row r="487" s="71" customFormat="true" ht="24" hidden="false" customHeight="true" outlineLevel="0" collapsed="false">
      <c r="A487" s="122"/>
      <c r="B487" s="113"/>
      <c r="C487" s="113"/>
      <c r="D487" s="115"/>
      <c r="E487" s="122"/>
      <c r="F487" s="113"/>
      <c r="G487" s="123"/>
      <c r="H487" s="201"/>
      <c r="I487" s="112"/>
      <c r="J487" s="113"/>
      <c r="K487" s="113"/>
      <c r="L487" s="113"/>
      <c r="M487" s="113"/>
      <c r="N487" s="115"/>
      <c r="O487" s="130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9"/>
      <c r="AG487" s="199"/>
      <c r="AH487" s="198"/>
      <c r="AI487" s="198"/>
      <c r="AJ487" s="198"/>
      <c r="AK487" s="198"/>
      <c r="AL487" s="200"/>
      <c r="AM487" s="122"/>
      <c r="AN487" s="113"/>
      <c r="AO487" s="113"/>
      <c r="AP487" s="123"/>
      <c r="AQ487" s="112"/>
      <c r="AR487" s="113"/>
      <c r="AS487" s="113"/>
      <c r="AT487" s="113"/>
      <c r="AU487" s="113"/>
      <c r="AV487" s="113"/>
      <c r="AW487" s="113"/>
      <c r="AX487" s="113"/>
      <c r="AY487" s="113"/>
      <c r="AZ487" s="113"/>
      <c r="BA487" s="115"/>
      <c r="BB487" s="115"/>
      <c r="BC487" s="115"/>
      <c r="BD487" s="108"/>
      <c r="BE487" s="110"/>
      <c r="BF487" s="126"/>
      <c r="BG487" s="127"/>
      <c r="BH487" s="194"/>
      <c r="BI487" s="110"/>
      <c r="BJ487" s="4"/>
    </row>
    <row r="488" s="71" customFormat="true" ht="24" hidden="false" customHeight="true" outlineLevel="0" collapsed="false">
      <c r="A488" s="122"/>
      <c r="B488" s="113"/>
      <c r="C488" s="113"/>
      <c r="D488" s="115"/>
      <c r="E488" s="122"/>
      <c r="F488" s="113"/>
      <c r="G488" s="123"/>
      <c r="H488" s="201"/>
      <c r="I488" s="112"/>
      <c r="J488" s="113"/>
      <c r="K488" s="113"/>
      <c r="L488" s="113"/>
      <c r="M488" s="113"/>
      <c r="N488" s="115"/>
      <c r="O488" s="130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9"/>
      <c r="AG488" s="199"/>
      <c r="AH488" s="198"/>
      <c r="AI488" s="198"/>
      <c r="AJ488" s="198"/>
      <c r="AK488" s="198"/>
      <c r="AL488" s="200"/>
      <c r="AM488" s="122"/>
      <c r="AN488" s="113"/>
      <c r="AO488" s="113"/>
      <c r="AP488" s="123"/>
      <c r="AQ488" s="112"/>
      <c r="AR488" s="113"/>
      <c r="AS488" s="113"/>
      <c r="AT488" s="113"/>
      <c r="AU488" s="113"/>
      <c r="AV488" s="113"/>
      <c r="AW488" s="113"/>
      <c r="AX488" s="113"/>
      <c r="AY488" s="113"/>
      <c r="AZ488" s="113"/>
      <c r="BA488" s="115"/>
      <c r="BB488" s="115"/>
      <c r="BC488" s="115"/>
      <c r="BD488" s="108"/>
      <c r="BE488" s="110"/>
      <c r="BF488" s="126"/>
      <c r="BG488" s="127"/>
      <c r="BH488" s="194"/>
      <c r="BI488" s="110"/>
      <c r="BJ488" s="4"/>
    </row>
    <row r="489" s="71" customFormat="true" ht="24" hidden="false" customHeight="true" outlineLevel="0" collapsed="false">
      <c r="A489" s="122"/>
      <c r="B489" s="113"/>
      <c r="C489" s="113"/>
      <c r="D489" s="115"/>
      <c r="E489" s="122"/>
      <c r="F489" s="113"/>
      <c r="G489" s="123"/>
      <c r="H489" s="201"/>
      <c r="I489" s="112"/>
      <c r="J489" s="113"/>
      <c r="K489" s="113"/>
      <c r="L489" s="113"/>
      <c r="M489" s="113"/>
      <c r="N489" s="115"/>
      <c r="O489" s="130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9"/>
      <c r="AG489" s="199"/>
      <c r="AH489" s="198"/>
      <c r="AI489" s="198"/>
      <c r="AJ489" s="198"/>
      <c r="AK489" s="198"/>
      <c r="AL489" s="200"/>
      <c r="AM489" s="122"/>
      <c r="AN489" s="113"/>
      <c r="AO489" s="113"/>
      <c r="AP489" s="123"/>
      <c r="AQ489" s="112"/>
      <c r="AR489" s="113"/>
      <c r="AS489" s="113"/>
      <c r="AT489" s="113"/>
      <c r="AU489" s="113"/>
      <c r="AV489" s="113"/>
      <c r="AW489" s="113"/>
      <c r="AX489" s="113"/>
      <c r="AY489" s="113"/>
      <c r="AZ489" s="113"/>
      <c r="BA489" s="115"/>
      <c r="BB489" s="115"/>
      <c r="BC489" s="115"/>
      <c r="BD489" s="108"/>
      <c r="BE489" s="110"/>
      <c r="BF489" s="126"/>
      <c r="BG489" s="127"/>
      <c r="BH489" s="194"/>
      <c r="BI489" s="110"/>
      <c r="BJ489" s="4"/>
    </row>
    <row r="490" s="71" customFormat="true" ht="24" hidden="false" customHeight="true" outlineLevel="0" collapsed="false">
      <c r="A490" s="122"/>
      <c r="B490" s="113"/>
      <c r="C490" s="113"/>
      <c r="D490" s="115"/>
      <c r="E490" s="122"/>
      <c r="F490" s="113"/>
      <c r="G490" s="123"/>
      <c r="H490" s="201"/>
      <c r="I490" s="112"/>
      <c r="J490" s="113"/>
      <c r="K490" s="113"/>
      <c r="L490" s="113"/>
      <c r="M490" s="113"/>
      <c r="N490" s="115"/>
      <c r="O490" s="130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9"/>
      <c r="AG490" s="199"/>
      <c r="AH490" s="198"/>
      <c r="AI490" s="198"/>
      <c r="AJ490" s="198"/>
      <c r="AK490" s="198"/>
      <c r="AL490" s="200"/>
      <c r="AM490" s="122"/>
      <c r="AN490" s="113"/>
      <c r="AO490" s="113"/>
      <c r="AP490" s="123"/>
      <c r="AQ490" s="112"/>
      <c r="AR490" s="113"/>
      <c r="AS490" s="113"/>
      <c r="AT490" s="113"/>
      <c r="AU490" s="113"/>
      <c r="AV490" s="113"/>
      <c r="AW490" s="113"/>
      <c r="AX490" s="113"/>
      <c r="AY490" s="113"/>
      <c r="AZ490" s="113"/>
      <c r="BA490" s="115"/>
      <c r="BB490" s="115"/>
      <c r="BC490" s="115"/>
      <c r="BD490" s="108"/>
      <c r="BE490" s="110"/>
      <c r="BF490" s="126"/>
      <c r="BG490" s="127"/>
      <c r="BH490" s="194"/>
      <c r="BI490" s="110"/>
      <c r="BJ490" s="4"/>
    </row>
    <row r="491" s="71" customFormat="true" ht="24" hidden="false" customHeight="true" outlineLevel="0" collapsed="false">
      <c r="A491" s="122"/>
      <c r="B491" s="113"/>
      <c r="C491" s="113"/>
      <c r="D491" s="115"/>
      <c r="E491" s="122"/>
      <c r="F491" s="113"/>
      <c r="G491" s="123"/>
      <c r="H491" s="201"/>
      <c r="I491" s="112"/>
      <c r="J491" s="113"/>
      <c r="K491" s="113"/>
      <c r="L491" s="113"/>
      <c r="M491" s="113"/>
      <c r="N491" s="115"/>
      <c r="O491" s="130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9"/>
      <c r="AG491" s="199"/>
      <c r="AH491" s="198"/>
      <c r="AI491" s="198"/>
      <c r="AJ491" s="198"/>
      <c r="AK491" s="198"/>
      <c r="AL491" s="200"/>
      <c r="AM491" s="122"/>
      <c r="AN491" s="113"/>
      <c r="AO491" s="113"/>
      <c r="AP491" s="123"/>
      <c r="AQ491" s="112"/>
      <c r="AR491" s="113"/>
      <c r="AS491" s="113"/>
      <c r="AT491" s="113"/>
      <c r="AU491" s="113"/>
      <c r="AV491" s="113"/>
      <c r="AW491" s="113"/>
      <c r="AX491" s="113"/>
      <c r="AY491" s="113"/>
      <c r="AZ491" s="113"/>
      <c r="BA491" s="115"/>
      <c r="BB491" s="115"/>
      <c r="BC491" s="115"/>
      <c r="BD491" s="108"/>
      <c r="BE491" s="110"/>
      <c r="BF491" s="126"/>
      <c r="BG491" s="127"/>
      <c r="BH491" s="194"/>
      <c r="BI491" s="110"/>
      <c r="BJ491" s="4"/>
    </row>
    <row r="492" s="71" customFormat="true" ht="24" hidden="false" customHeight="true" outlineLevel="0" collapsed="false">
      <c r="A492" s="122"/>
      <c r="B492" s="113"/>
      <c r="C492" s="113"/>
      <c r="D492" s="115"/>
      <c r="E492" s="122"/>
      <c r="F492" s="113"/>
      <c r="G492" s="123"/>
      <c r="H492" s="201"/>
      <c r="I492" s="112"/>
      <c r="J492" s="113"/>
      <c r="K492" s="113"/>
      <c r="L492" s="113"/>
      <c r="M492" s="113"/>
      <c r="N492" s="115"/>
      <c r="O492" s="130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9"/>
      <c r="AG492" s="199"/>
      <c r="AH492" s="198"/>
      <c r="AI492" s="198"/>
      <c r="AJ492" s="198"/>
      <c r="AK492" s="198"/>
      <c r="AL492" s="200"/>
      <c r="AM492" s="122"/>
      <c r="AN492" s="113"/>
      <c r="AO492" s="113"/>
      <c r="AP492" s="123"/>
      <c r="AQ492" s="112"/>
      <c r="AR492" s="113"/>
      <c r="AS492" s="113"/>
      <c r="AT492" s="113"/>
      <c r="AU492" s="113"/>
      <c r="AV492" s="113"/>
      <c r="AW492" s="113"/>
      <c r="AX492" s="113"/>
      <c r="AY492" s="113"/>
      <c r="AZ492" s="113"/>
      <c r="BA492" s="115"/>
      <c r="BB492" s="115"/>
      <c r="BC492" s="115"/>
      <c r="BD492" s="108"/>
      <c r="BE492" s="110"/>
      <c r="BF492" s="126"/>
      <c r="BG492" s="127"/>
      <c r="BH492" s="194"/>
      <c r="BI492" s="110"/>
      <c r="BJ492" s="4"/>
    </row>
    <row r="493" s="71" customFormat="true" ht="24" hidden="false" customHeight="true" outlineLevel="0" collapsed="false">
      <c r="A493" s="122"/>
      <c r="B493" s="113"/>
      <c r="C493" s="113"/>
      <c r="D493" s="115"/>
      <c r="E493" s="122"/>
      <c r="F493" s="113"/>
      <c r="G493" s="123"/>
      <c r="H493" s="201"/>
      <c r="I493" s="112"/>
      <c r="J493" s="113"/>
      <c r="K493" s="113"/>
      <c r="L493" s="113"/>
      <c r="M493" s="113"/>
      <c r="N493" s="115"/>
      <c r="O493" s="130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9"/>
      <c r="AG493" s="199"/>
      <c r="AH493" s="198"/>
      <c r="AI493" s="198"/>
      <c r="AJ493" s="198"/>
      <c r="AK493" s="198"/>
      <c r="AL493" s="200"/>
      <c r="AM493" s="122"/>
      <c r="AN493" s="113"/>
      <c r="AO493" s="113"/>
      <c r="AP493" s="123"/>
      <c r="AQ493" s="112"/>
      <c r="AR493" s="113"/>
      <c r="AS493" s="113"/>
      <c r="AT493" s="113"/>
      <c r="AU493" s="113"/>
      <c r="AV493" s="113"/>
      <c r="AW493" s="113"/>
      <c r="AX493" s="113"/>
      <c r="AY493" s="113"/>
      <c r="AZ493" s="113"/>
      <c r="BA493" s="115"/>
      <c r="BB493" s="115"/>
      <c r="BC493" s="115"/>
      <c r="BD493" s="108"/>
      <c r="BE493" s="110"/>
      <c r="BF493" s="126"/>
      <c r="BG493" s="127"/>
      <c r="BH493" s="194"/>
      <c r="BI493" s="110"/>
      <c r="BJ493" s="4"/>
    </row>
    <row r="494" s="71" customFormat="true" ht="24" hidden="false" customHeight="true" outlineLevel="0" collapsed="false">
      <c r="A494" s="122"/>
      <c r="B494" s="113"/>
      <c r="C494" s="113"/>
      <c r="D494" s="115"/>
      <c r="E494" s="122"/>
      <c r="F494" s="113"/>
      <c r="G494" s="123"/>
      <c r="H494" s="201"/>
      <c r="I494" s="112"/>
      <c r="J494" s="113"/>
      <c r="K494" s="113"/>
      <c r="L494" s="113"/>
      <c r="M494" s="113"/>
      <c r="N494" s="115"/>
      <c r="O494" s="130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9"/>
      <c r="AG494" s="199"/>
      <c r="AH494" s="198"/>
      <c r="AI494" s="198"/>
      <c r="AJ494" s="198"/>
      <c r="AK494" s="198"/>
      <c r="AL494" s="200"/>
      <c r="AM494" s="122"/>
      <c r="AN494" s="113"/>
      <c r="AO494" s="113"/>
      <c r="AP494" s="123"/>
      <c r="AQ494" s="112"/>
      <c r="AR494" s="113"/>
      <c r="AS494" s="113"/>
      <c r="AT494" s="113"/>
      <c r="AU494" s="113"/>
      <c r="AV494" s="113"/>
      <c r="AW494" s="113"/>
      <c r="AX494" s="113"/>
      <c r="AY494" s="113"/>
      <c r="AZ494" s="113"/>
      <c r="BA494" s="115"/>
      <c r="BB494" s="115"/>
      <c r="BC494" s="115"/>
      <c r="BD494" s="108"/>
      <c r="BE494" s="110"/>
      <c r="BF494" s="126"/>
      <c r="BG494" s="127"/>
      <c r="BH494" s="194"/>
      <c r="BI494" s="110"/>
      <c r="BJ494" s="4"/>
    </row>
    <row r="495" s="71" customFormat="true" ht="24" hidden="false" customHeight="true" outlineLevel="0" collapsed="false">
      <c r="A495" s="122"/>
      <c r="B495" s="113"/>
      <c r="C495" s="113"/>
      <c r="D495" s="115"/>
      <c r="E495" s="122"/>
      <c r="F495" s="113"/>
      <c r="G495" s="123"/>
      <c r="H495" s="201"/>
      <c r="I495" s="112"/>
      <c r="J495" s="113"/>
      <c r="K495" s="113"/>
      <c r="L495" s="113"/>
      <c r="M495" s="113"/>
      <c r="N495" s="115"/>
      <c r="O495" s="130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9"/>
      <c r="AG495" s="199"/>
      <c r="AH495" s="198"/>
      <c r="AI495" s="198"/>
      <c r="AJ495" s="198"/>
      <c r="AK495" s="198"/>
      <c r="AL495" s="200"/>
      <c r="AM495" s="122"/>
      <c r="AN495" s="113"/>
      <c r="AO495" s="113"/>
      <c r="AP495" s="123"/>
      <c r="AQ495" s="112"/>
      <c r="AR495" s="113"/>
      <c r="AS495" s="113"/>
      <c r="AT495" s="113"/>
      <c r="AU495" s="113"/>
      <c r="AV495" s="113"/>
      <c r="AW495" s="113"/>
      <c r="AX495" s="113"/>
      <c r="AY495" s="113"/>
      <c r="AZ495" s="113"/>
      <c r="BA495" s="115"/>
      <c r="BB495" s="115"/>
      <c r="BC495" s="115"/>
      <c r="BD495" s="108"/>
      <c r="BE495" s="110"/>
      <c r="BF495" s="126"/>
      <c r="BG495" s="127"/>
      <c r="BH495" s="194"/>
      <c r="BI495" s="110"/>
      <c r="BJ495" s="4"/>
    </row>
    <row r="496" s="71" customFormat="true" ht="24" hidden="false" customHeight="true" outlineLevel="0" collapsed="false">
      <c r="A496" s="122"/>
      <c r="B496" s="113"/>
      <c r="C496" s="113"/>
      <c r="D496" s="115"/>
      <c r="E496" s="122"/>
      <c r="F496" s="113"/>
      <c r="G496" s="123"/>
      <c r="H496" s="201"/>
      <c r="I496" s="112"/>
      <c r="J496" s="113"/>
      <c r="K496" s="113"/>
      <c r="L496" s="113"/>
      <c r="M496" s="113"/>
      <c r="N496" s="115"/>
      <c r="O496" s="130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9"/>
      <c r="AG496" s="199"/>
      <c r="AH496" s="198"/>
      <c r="AI496" s="198"/>
      <c r="AJ496" s="198"/>
      <c r="AK496" s="198"/>
      <c r="AL496" s="200"/>
      <c r="AM496" s="122"/>
      <c r="AN496" s="113"/>
      <c r="AO496" s="113"/>
      <c r="AP496" s="123"/>
      <c r="AQ496" s="112"/>
      <c r="AR496" s="113"/>
      <c r="AS496" s="113"/>
      <c r="AT496" s="113"/>
      <c r="AU496" s="113"/>
      <c r="AV496" s="113"/>
      <c r="AW496" s="113"/>
      <c r="AX496" s="113"/>
      <c r="AY496" s="113"/>
      <c r="AZ496" s="113"/>
      <c r="BA496" s="115"/>
      <c r="BB496" s="115"/>
      <c r="BC496" s="115"/>
      <c r="BD496" s="108"/>
      <c r="BE496" s="110"/>
      <c r="BF496" s="126"/>
      <c r="BG496" s="127"/>
      <c r="BH496" s="194"/>
      <c r="BI496" s="110"/>
      <c r="BJ496" s="4"/>
    </row>
    <row r="497" s="71" customFormat="true" ht="24" hidden="false" customHeight="true" outlineLevel="0" collapsed="false">
      <c r="A497" s="122"/>
      <c r="B497" s="113"/>
      <c r="C497" s="113"/>
      <c r="D497" s="115"/>
      <c r="E497" s="122"/>
      <c r="F497" s="113"/>
      <c r="G497" s="123"/>
      <c r="H497" s="201"/>
      <c r="I497" s="112"/>
      <c r="J497" s="113"/>
      <c r="K497" s="113"/>
      <c r="L497" s="113"/>
      <c r="M497" s="113"/>
      <c r="N497" s="115"/>
      <c r="O497" s="130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9"/>
      <c r="AG497" s="199"/>
      <c r="AH497" s="198"/>
      <c r="AI497" s="198"/>
      <c r="AJ497" s="198"/>
      <c r="AK497" s="198"/>
      <c r="AL497" s="200"/>
      <c r="AM497" s="122"/>
      <c r="AN497" s="113"/>
      <c r="AO497" s="113"/>
      <c r="AP497" s="123"/>
      <c r="AQ497" s="112"/>
      <c r="AR497" s="113"/>
      <c r="AS497" s="113"/>
      <c r="AT497" s="113"/>
      <c r="AU497" s="113"/>
      <c r="AV497" s="113"/>
      <c r="AW497" s="113"/>
      <c r="AX497" s="113"/>
      <c r="AY497" s="113"/>
      <c r="AZ497" s="113"/>
      <c r="BA497" s="115"/>
      <c r="BB497" s="115"/>
      <c r="BC497" s="115"/>
      <c r="BD497" s="108"/>
      <c r="BE497" s="110"/>
      <c r="BF497" s="126"/>
      <c r="BG497" s="127"/>
      <c r="BH497" s="194"/>
      <c r="BI497" s="110"/>
      <c r="BJ497" s="4"/>
    </row>
    <row r="498" s="71" customFormat="true" ht="24" hidden="false" customHeight="true" outlineLevel="0" collapsed="false">
      <c r="A498" s="122"/>
      <c r="B498" s="113"/>
      <c r="C498" s="113"/>
      <c r="D498" s="115"/>
      <c r="E498" s="122"/>
      <c r="F498" s="113"/>
      <c r="G498" s="123"/>
      <c r="H498" s="201"/>
      <c r="I498" s="112"/>
      <c r="J498" s="113"/>
      <c r="K498" s="113"/>
      <c r="L498" s="113"/>
      <c r="M498" s="113"/>
      <c r="N498" s="115"/>
      <c r="O498" s="130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9"/>
      <c r="AG498" s="199"/>
      <c r="AH498" s="198"/>
      <c r="AI498" s="198"/>
      <c r="AJ498" s="198"/>
      <c r="AK498" s="198"/>
      <c r="AL498" s="200"/>
      <c r="AM498" s="122"/>
      <c r="AN498" s="113"/>
      <c r="AO498" s="113"/>
      <c r="AP498" s="123"/>
      <c r="AQ498" s="112"/>
      <c r="AR498" s="113"/>
      <c r="AS498" s="113"/>
      <c r="AT498" s="113"/>
      <c r="AU498" s="113"/>
      <c r="AV498" s="113"/>
      <c r="AW498" s="113"/>
      <c r="AX498" s="113"/>
      <c r="AY498" s="113"/>
      <c r="AZ498" s="113"/>
      <c r="BA498" s="115"/>
      <c r="BB498" s="115"/>
      <c r="BC498" s="115"/>
      <c r="BD498" s="108"/>
      <c r="BE498" s="110"/>
      <c r="BF498" s="126"/>
      <c r="BG498" s="127"/>
      <c r="BH498" s="194"/>
      <c r="BI498" s="110"/>
      <c r="BJ498" s="4"/>
    </row>
    <row r="499" s="71" customFormat="true" ht="24" hidden="false" customHeight="true" outlineLevel="0" collapsed="false">
      <c r="A499" s="122"/>
      <c r="B499" s="113"/>
      <c r="C499" s="113"/>
      <c r="D499" s="115"/>
      <c r="E499" s="122"/>
      <c r="F499" s="113"/>
      <c r="G499" s="123"/>
      <c r="H499" s="201"/>
      <c r="I499" s="112"/>
      <c r="J499" s="113"/>
      <c r="K499" s="113"/>
      <c r="L499" s="113"/>
      <c r="M499" s="113"/>
      <c r="N499" s="115"/>
      <c r="O499" s="130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9"/>
      <c r="AG499" s="199"/>
      <c r="AH499" s="198"/>
      <c r="AI499" s="198"/>
      <c r="AJ499" s="198"/>
      <c r="AK499" s="198"/>
      <c r="AL499" s="200"/>
      <c r="AM499" s="122"/>
      <c r="AN499" s="113"/>
      <c r="AO499" s="113"/>
      <c r="AP499" s="123"/>
      <c r="AQ499" s="112"/>
      <c r="AR499" s="113"/>
      <c r="AS499" s="113"/>
      <c r="AT499" s="113"/>
      <c r="AU499" s="113"/>
      <c r="AV499" s="113"/>
      <c r="AW499" s="113"/>
      <c r="AX499" s="113"/>
      <c r="AY499" s="113"/>
      <c r="AZ499" s="113"/>
      <c r="BA499" s="115"/>
      <c r="BB499" s="115"/>
      <c r="BC499" s="115"/>
      <c r="BD499" s="108"/>
      <c r="BE499" s="110"/>
      <c r="BF499" s="126"/>
      <c r="BG499" s="127"/>
      <c r="BH499" s="194"/>
      <c r="BI499" s="110"/>
      <c r="BJ499" s="4"/>
    </row>
    <row r="500" s="71" customFormat="true" ht="24" hidden="false" customHeight="true" outlineLevel="0" collapsed="false">
      <c r="A500" s="122"/>
      <c r="B500" s="113"/>
      <c r="C500" s="113"/>
      <c r="D500" s="115"/>
      <c r="E500" s="122"/>
      <c r="F500" s="113"/>
      <c r="G500" s="123"/>
      <c r="H500" s="201"/>
      <c r="I500" s="112"/>
      <c r="J500" s="113"/>
      <c r="K500" s="113"/>
      <c r="L500" s="113"/>
      <c r="M500" s="113"/>
      <c r="N500" s="115"/>
      <c r="O500" s="130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9"/>
      <c r="AG500" s="199"/>
      <c r="AH500" s="198"/>
      <c r="AI500" s="198"/>
      <c r="AJ500" s="198"/>
      <c r="AK500" s="198"/>
      <c r="AL500" s="200"/>
      <c r="AM500" s="122"/>
      <c r="AN500" s="113"/>
      <c r="AO500" s="113"/>
      <c r="AP500" s="123"/>
      <c r="AQ500" s="112"/>
      <c r="AR500" s="113"/>
      <c r="AS500" s="113"/>
      <c r="AT500" s="113"/>
      <c r="AU500" s="113"/>
      <c r="AV500" s="113"/>
      <c r="AW500" s="113"/>
      <c r="AX500" s="113"/>
      <c r="AY500" s="113"/>
      <c r="AZ500" s="113"/>
      <c r="BA500" s="115"/>
      <c r="BB500" s="115"/>
      <c r="BC500" s="115"/>
      <c r="BD500" s="108"/>
      <c r="BE500" s="110"/>
      <c r="BF500" s="126"/>
      <c r="BG500" s="127"/>
      <c r="BH500" s="194"/>
      <c r="BI500" s="110"/>
      <c r="BJ500" s="4"/>
    </row>
    <row r="501" s="71" customFormat="true" ht="24" hidden="false" customHeight="true" outlineLevel="0" collapsed="false">
      <c r="A501" s="122"/>
      <c r="B501" s="113"/>
      <c r="C501" s="113"/>
      <c r="D501" s="115"/>
      <c r="E501" s="122"/>
      <c r="F501" s="113"/>
      <c r="G501" s="123"/>
      <c r="H501" s="201"/>
      <c r="I501" s="112"/>
      <c r="J501" s="113"/>
      <c r="K501" s="113"/>
      <c r="L501" s="113"/>
      <c r="M501" s="113"/>
      <c r="N501" s="115"/>
      <c r="O501" s="130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9"/>
      <c r="AG501" s="199"/>
      <c r="AH501" s="198"/>
      <c r="AI501" s="198"/>
      <c r="AJ501" s="198"/>
      <c r="AK501" s="198"/>
      <c r="AL501" s="200"/>
      <c r="AM501" s="122"/>
      <c r="AN501" s="113"/>
      <c r="AO501" s="113"/>
      <c r="AP501" s="123"/>
      <c r="AQ501" s="112"/>
      <c r="AR501" s="113"/>
      <c r="AS501" s="113"/>
      <c r="AT501" s="113"/>
      <c r="AU501" s="113"/>
      <c r="AV501" s="113"/>
      <c r="AW501" s="113"/>
      <c r="AX501" s="113"/>
      <c r="AY501" s="113"/>
      <c r="AZ501" s="113"/>
      <c r="BA501" s="115"/>
      <c r="BB501" s="115"/>
      <c r="BC501" s="115"/>
      <c r="BD501" s="108"/>
      <c r="BE501" s="110"/>
      <c r="BF501" s="126"/>
      <c r="BG501" s="127"/>
      <c r="BH501" s="194"/>
      <c r="BI501" s="110"/>
      <c r="BJ501" s="4"/>
    </row>
    <row r="502" s="71" customFormat="true" ht="24" hidden="false" customHeight="true" outlineLevel="0" collapsed="false">
      <c r="A502" s="122"/>
      <c r="B502" s="113"/>
      <c r="C502" s="113"/>
      <c r="D502" s="115"/>
      <c r="E502" s="122"/>
      <c r="F502" s="113"/>
      <c r="G502" s="123"/>
      <c r="H502" s="201"/>
      <c r="I502" s="112"/>
      <c r="J502" s="113"/>
      <c r="K502" s="113"/>
      <c r="L502" s="113"/>
      <c r="M502" s="113"/>
      <c r="N502" s="115"/>
      <c r="O502" s="130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9"/>
      <c r="AG502" s="199"/>
      <c r="AH502" s="198"/>
      <c r="AI502" s="198"/>
      <c r="AJ502" s="198"/>
      <c r="AK502" s="198"/>
      <c r="AL502" s="200"/>
      <c r="AM502" s="122"/>
      <c r="AN502" s="113"/>
      <c r="AO502" s="113"/>
      <c r="AP502" s="123"/>
      <c r="AQ502" s="112"/>
      <c r="AR502" s="113"/>
      <c r="AS502" s="113"/>
      <c r="AT502" s="113"/>
      <c r="AU502" s="113"/>
      <c r="AV502" s="113"/>
      <c r="AW502" s="113"/>
      <c r="AX502" s="113"/>
      <c r="AY502" s="113"/>
      <c r="AZ502" s="113"/>
      <c r="BA502" s="115"/>
      <c r="BB502" s="115"/>
      <c r="BC502" s="115"/>
      <c r="BD502" s="108"/>
      <c r="BE502" s="110"/>
      <c r="BF502" s="126"/>
      <c r="BG502" s="127"/>
      <c r="BH502" s="194"/>
      <c r="BI502" s="110"/>
      <c r="BJ502" s="4"/>
    </row>
    <row r="503" s="71" customFormat="true" ht="24" hidden="false" customHeight="true" outlineLevel="0" collapsed="false">
      <c r="A503" s="122"/>
      <c r="B503" s="113"/>
      <c r="C503" s="113"/>
      <c r="D503" s="115"/>
      <c r="E503" s="122"/>
      <c r="F503" s="113"/>
      <c r="G503" s="123"/>
      <c r="H503" s="201"/>
      <c r="I503" s="112"/>
      <c r="J503" s="113"/>
      <c r="K503" s="113"/>
      <c r="L503" s="113"/>
      <c r="M503" s="113"/>
      <c r="N503" s="115"/>
      <c r="O503" s="130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9"/>
      <c r="AG503" s="199"/>
      <c r="AH503" s="198"/>
      <c r="AI503" s="198"/>
      <c r="AJ503" s="198"/>
      <c r="AK503" s="198"/>
      <c r="AL503" s="200"/>
      <c r="AM503" s="122"/>
      <c r="AN503" s="113"/>
      <c r="AO503" s="113"/>
      <c r="AP503" s="123"/>
      <c r="AQ503" s="112"/>
      <c r="AR503" s="113"/>
      <c r="AS503" s="113"/>
      <c r="AT503" s="113"/>
      <c r="AU503" s="113"/>
      <c r="AV503" s="113"/>
      <c r="AW503" s="113"/>
      <c r="AX503" s="113"/>
      <c r="AY503" s="113"/>
      <c r="AZ503" s="113"/>
      <c r="BA503" s="115"/>
      <c r="BB503" s="115"/>
      <c r="BC503" s="115"/>
      <c r="BD503" s="108"/>
      <c r="BE503" s="110"/>
      <c r="BF503" s="126"/>
      <c r="BG503" s="127"/>
      <c r="BH503" s="194"/>
      <c r="BI503" s="110"/>
      <c r="BJ503" s="4"/>
    </row>
    <row r="504" s="71" customFormat="true" ht="24" hidden="false" customHeight="true" outlineLevel="0" collapsed="false">
      <c r="A504" s="122"/>
      <c r="B504" s="113"/>
      <c r="C504" s="113"/>
      <c r="D504" s="115"/>
      <c r="E504" s="122"/>
      <c r="F504" s="113"/>
      <c r="G504" s="123"/>
      <c r="H504" s="201"/>
      <c r="I504" s="112"/>
      <c r="J504" s="113"/>
      <c r="K504" s="113"/>
      <c r="L504" s="113"/>
      <c r="M504" s="113"/>
      <c r="N504" s="115"/>
      <c r="O504" s="130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9"/>
      <c r="AG504" s="199"/>
      <c r="AH504" s="198"/>
      <c r="AI504" s="198"/>
      <c r="AJ504" s="198"/>
      <c r="AK504" s="198"/>
      <c r="AL504" s="200"/>
      <c r="AM504" s="122"/>
      <c r="AN504" s="113"/>
      <c r="AO504" s="113"/>
      <c r="AP504" s="123"/>
      <c r="AQ504" s="112"/>
      <c r="AR504" s="113"/>
      <c r="AS504" s="113"/>
      <c r="AT504" s="113"/>
      <c r="AU504" s="113"/>
      <c r="AV504" s="113"/>
      <c r="AW504" s="113"/>
      <c r="AX504" s="113"/>
      <c r="AY504" s="113"/>
      <c r="AZ504" s="113"/>
      <c r="BA504" s="115"/>
      <c r="BB504" s="115"/>
      <c r="BC504" s="115"/>
      <c r="BD504" s="108"/>
      <c r="BE504" s="110"/>
      <c r="BF504" s="126"/>
      <c r="BG504" s="127"/>
      <c r="BH504" s="194"/>
      <c r="BI504" s="110"/>
      <c r="BJ504" s="4"/>
    </row>
    <row r="505" s="71" customFormat="true" ht="24" hidden="false" customHeight="true" outlineLevel="0" collapsed="false">
      <c r="A505" s="202"/>
      <c r="B505" s="203"/>
      <c r="C505" s="203"/>
      <c r="D505" s="204"/>
      <c r="E505" s="202"/>
      <c r="F505" s="203"/>
      <c r="G505" s="205"/>
      <c r="H505" s="206"/>
      <c r="I505" s="207"/>
      <c r="J505" s="203"/>
      <c r="K505" s="203"/>
      <c r="L505" s="203"/>
      <c r="M505" s="203"/>
      <c r="N505" s="204"/>
      <c r="O505" s="208"/>
      <c r="P505" s="209"/>
      <c r="Q505" s="209"/>
      <c r="R505" s="209"/>
      <c r="S505" s="209"/>
      <c r="T505" s="209"/>
      <c r="U505" s="209"/>
      <c r="V505" s="209"/>
      <c r="W505" s="209"/>
      <c r="X505" s="209"/>
      <c r="Y505" s="209"/>
      <c r="Z505" s="209"/>
      <c r="AA505" s="209"/>
      <c r="AB505" s="209"/>
      <c r="AC505" s="209"/>
      <c r="AD505" s="209"/>
      <c r="AE505" s="209"/>
      <c r="AF505" s="210"/>
      <c r="AG505" s="211"/>
      <c r="AH505" s="212"/>
      <c r="AI505" s="212"/>
      <c r="AJ505" s="212"/>
      <c r="AK505" s="212"/>
      <c r="AL505" s="213"/>
      <c r="AM505" s="202"/>
      <c r="AN505" s="203"/>
      <c r="AO505" s="203"/>
      <c r="AP505" s="205"/>
      <c r="AQ505" s="207"/>
      <c r="AR505" s="203"/>
      <c r="AS505" s="203"/>
      <c r="AT505" s="203"/>
      <c r="AU505" s="203"/>
      <c r="AV505" s="203"/>
      <c r="AW505" s="203"/>
      <c r="AX505" s="203"/>
      <c r="AY505" s="203"/>
      <c r="AZ505" s="203"/>
      <c r="BA505" s="204"/>
      <c r="BB505" s="204"/>
      <c r="BC505" s="204"/>
      <c r="BD505" s="214"/>
      <c r="BE505" s="215"/>
      <c r="BF505" s="216"/>
      <c r="BG505" s="217"/>
      <c r="BH505" s="218"/>
      <c r="BI505" s="215"/>
      <c r="BJ505" s="4"/>
    </row>
    <row r="506" s="71" customFormat="true" ht="24" hidden="false" customHeight="true" outlineLevel="0" collapsed="false"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20"/>
      <c r="AG506" s="221"/>
      <c r="AH506" s="221"/>
      <c r="AI506" s="221"/>
      <c r="AJ506" s="221"/>
      <c r="AK506" s="221"/>
      <c r="AL506" s="221"/>
      <c r="BF506" s="222"/>
      <c r="BG506" s="222"/>
      <c r="BJ506" s="4"/>
    </row>
    <row r="507" s="71" customFormat="true" ht="24" hidden="false" customHeight="true" outlineLevel="0" collapsed="false"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20"/>
      <c r="AG507" s="221"/>
      <c r="AH507" s="221"/>
      <c r="AI507" s="221"/>
      <c r="AJ507" s="221"/>
      <c r="AK507" s="221"/>
      <c r="AL507" s="221"/>
      <c r="BF507" s="222"/>
      <c r="BG507" s="222"/>
      <c r="BJ507" s="4"/>
    </row>
    <row r="508" customFormat="false" ht="24" hidden="false" customHeight="true" outlineLevel="0" collapsed="false"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  <c r="AA508" s="219"/>
      <c r="AB508" s="219"/>
      <c r="AC508" s="219"/>
      <c r="AD508" s="219"/>
      <c r="AE508" s="219"/>
      <c r="AF508" s="220"/>
    </row>
    <row r="509" customFormat="false" ht="24" hidden="false" customHeight="true" outlineLevel="0" collapsed="false"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  <c r="AA509" s="219"/>
      <c r="AB509" s="219"/>
      <c r="AC509" s="219"/>
      <c r="AD509" s="219"/>
      <c r="AE509" s="219"/>
      <c r="AF509" s="220"/>
    </row>
    <row r="510" customFormat="false" ht="24" hidden="false" customHeight="true" outlineLevel="0" collapsed="false"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20"/>
    </row>
    <row r="511" customFormat="false" ht="24" hidden="false" customHeight="true" outlineLevel="0" collapsed="false"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20"/>
    </row>
    <row r="512" customFormat="false" ht="24" hidden="false" customHeight="true" outlineLevel="0" collapsed="false"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20"/>
    </row>
    <row r="513" customFormat="false" ht="24" hidden="false" customHeight="true" outlineLevel="0" collapsed="false"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20"/>
    </row>
    <row r="514" customFormat="false" ht="24" hidden="false" customHeight="true" outlineLevel="0" collapsed="false"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20"/>
    </row>
    <row r="515" customFormat="false" ht="24" hidden="false" customHeight="true" outlineLevel="0" collapsed="false"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20"/>
    </row>
    <row r="516" customFormat="false" ht="24" hidden="false" customHeight="true" outlineLevel="0" collapsed="false"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20"/>
    </row>
    <row r="517" customFormat="false" ht="24" hidden="false" customHeight="true" outlineLevel="0" collapsed="false"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20"/>
    </row>
    <row r="518" customFormat="false" ht="24" hidden="false" customHeight="true" outlineLevel="0" collapsed="false"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20"/>
    </row>
    <row r="519" customFormat="false" ht="24" hidden="false" customHeight="true" outlineLevel="0" collapsed="false"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20"/>
    </row>
    <row r="520" customFormat="false" ht="24" hidden="false" customHeight="true" outlineLevel="0" collapsed="false"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20"/>
    </row>
    <row r="521" customFormat="false" ht="24" hidden="false" customHeight="true" outlineLevel="0" collapsed="false"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  <c r="AD521" s="219"/>
      <c r="AE521" s="219"/>
      <c r="AF521" s="220"/>
    </row>
    <row r="522" customFormat="false" ht="24" hidden="false" customHeight="true" outlineLevel="0" collapsed="false"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  <c r="AD522" s="219"/>
      <c r="AE522" s="219"/>
      <c r="AF522" s="220"/>
    </row>
    <row r="523" customFormat="false" ht="24" hidden="false" customHeight="true" outlineLevel="0" collapsed="false"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  <c r="AD523" s="219"/>
      <c r="AE523" s="219"/>
      <c r="AF523" s="220"/>
    </row>
    <row r="524" customFormat="false" ht="24" hidden="false" customHeight="true" outlineLevel="0" collapsed="false"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  <c r="AA524" s="219"/>
      <c r="AB524" s="219"/>
      <c r="AC524" s="219"/>
      <c r="AD524" s="219"/>
      <c r="AE524" s="219"/>
      <c r="AF524" s="220"/>
    </row>
    <row r="525" customFormat="false" ht="24" hidden="false" customHeight="true" outlineLevel="0" collapsed="false"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  <c r="AA525" s="219"/>
      <c r="AB525" s="219"/>
      <c r="AC525" s="219"/>
      <c r="AD525" s="219"/>
      <c r="AE525" s="219"/>
      <c r="AF525" s="220"/>
    </row>
    <row r="526" customFormat="false" ht="24" hidden="false" customHeight="true" outlineLevel="0" collapsed="false"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20"/>
    </row>
    <row r="527" customFormat="false" ht="24" hidden="false" customHeight="true" outlineLevel="0" collapsed="false">
      <c r="O527" s="220"/>
      <c r="P527" s="220"/>
      <c r="Q527" s="220"/>
      <c r="R527" s="220"/>
      <c r="S527" s="220"/>
      <c r="T527" s="220"/>
      <c r="U527" s="220"/>
      <c r="V527" s="220"/>
      <c r="W527" s="220"/>
      <c r="X527" s="220"/>
      <c r="Y527" s="220"/>
      <c r="Z527" s="220"/>
      <c r="AA527" s="220"/>
      <c r="AB527" s="220"/>
      <c r="AC527" s="220"/>
      <c r="AD527" s="220"/>
      <c r="AE527" s="220"/>
      <c r="AF527" s="220"/>
    </row>
    <row r="528" customFormat="false" ht="24" hidden="false" customHeight="true" outlineLevel="0" collapsed="false">
      <c r="O528" s="220"/>
      <c r="P528" s="220"/>
      <c r="Q528" s="220"/>
      <c r="R528" s="220"/>
      <c r="S528" s="220"/>
      <c r="T528" s="220"/>
      <c r="U528" s="220"/>
      <c r="V528" s="220"/>
      <c r="W528" s="220"/>
      <c r="X528" s="220"/>
      <c r="Y528" s="220"/>
      <c r="Z528" s="220"/>
      <c r="AA528" s="220"/>
      <c r="AB528" s="220"/>
      <c r="AC528" s="220"/>
      <c r="AD528" s="220"/>
      <c r="AE528" s="220"/>
      <c r="AF528" s="220"/>
    </row>
    <row r="529" customFormat="false" ht="24" hidden="false" customHeight="true" outlineLevel="0" collapsed="false">
      <c r="O529" s="220"/>
      <c r="P529" s="220"/>
      <c r="Q529" s="220"/>
      <c r="R529" s="220"/>
      <c r="S529" s="220"/>
      <c r="T529" s="220"/>
      <c r="U529" s="220"/>
      <c r="V529" s="220"/>
      <c r="W529" s="220"/>
      <c r="X529" s="220"/>
      <c r="Y529" s="220"/>
      <c r="Z529" s="220"/>
      <c r="AA529" s="220"/>
      <c r="AB529" s="220"/>
      <c r="AC529" s="220"/>
      <c r="AD529" s="220"/>
      <c r="AE529" s="220"/>
      <c r="AF529" s="220"/>
    </row>
    <row r="530" customFormat="false" ht="24" hidden="false" customHeight="true" outlineLevel="0" collapsed="false">
      <c r="O530" s="220"/>
      <c r="P530" s="220"/>
      <c r="Q530" s="220"/>
      <c r="R530" s="220"/>
      <c r="S530" s="220"/>
      <c r="T530" s="220"/>
      <c r="U530" s="220"/>
      <c r="V530" s="220"/>
      <c r="W530" s="220"/>
      <c r="X530" s="220"/>
      <c r="Y530" s="220"/>
      <c r="Z530" s="220"/>
      <c r="AA530" s="220"/>
      <c r="AB530" s="220"/>
      <c r="AC530" s="220"/>
      <c r="AD530" s="220"/>
      <c r="AE530" s="220"/>
      <c r="AF530" s="220"/>
    </row>
    <row r="531" customFormat="false" ht="24" hidden="false" customHeight="true" outlineLevel="0" collapsed="false">
      <c r="O531" s="220"/>
      <c r="P531" s="220"/>
      <c r="Q531" s="220"/>
      <c r="R531" s="220"/>
      <c r="S531" s="220"/>
      <c r="T531" s="220"/>
      <c r="U531" s="220"/>
      <c r="V531" s="220"/>
      <c r="W531" s="220"/>
      <c r="X531" s="220"/>
      <c r="Y531" s="220"/>
      <c r="Z531" s="220"/>
      <c r="AA531" s="220"/>
      <c r="AB531" s="220"/>
      <c r="AC531" s="220"/>
      <c r="AD531" s="220"/>
      <c r="AE531" s="220"/>
      <c r="AF531" s="220"/>
    </row>
    <row r="532" customFormat="false" ht="24" hidden="false" customHeight="true" outlineLevel="0" collapsed="false">
      <c r="O532" s="220"/>
      <c r="P532" s="220"/>
      <c r="Q532" s="220"/>
      <c r="R532" s="220"/>
      <c r="S532" s="220"/>
      <c r="T532" s="220"/>
      <c r="U532" s="220"/>
      <c r="V532" s="220"/>
      <c r="W532" s="220"/>
      <c r="X532" s="220"/>
      <c r="Y532" s="220"/>
      <c r="Z532" s="220"/>
      <c r="AA532" s="220"/>
      <c r="AB532" s="220"/>
      <c r="AC532" s="220"/>
      <c r="AD532" s="220"/>
      <c r="AE532" s="220"/>
      <c r="AF532" s="220"/>
    </row>
    <row r="533" customFormat="false" ht="24" hidden="false" customHeight="true" outlineLevel="0" collapsed="false">
      <c r="O533" s="220"/>
      <c r="P533" s="220"/>
      <c r="Q533" s="220"/>
      <c r="R533" s="220"/>
      <c r="S533" s="220"/>
      <c r="T533" s="220"/>
      <c r="U533" s="220"/>
      <c r="V533" s="220"/>
      <c r="W533" s="220"/>
      <c r="X533" s="220"/>
      <c r="Y533" s="220"/>
      <c r="Z533" s="220"/>
      <c r="AA533" s="220"/>
      <c r="AB533" s="220"/>
      <c r="AC533" s="220"/>
      <c r="AD533" s="220"/>
      <c r="AE533" s="220"/>
      <c r="AF533" s="220"/>
    </row>
    <row r="534" customFormat="false" ht="24" hidden="false" customHeight="true" outlineLevel="0" collapsed="false">
      <c r="O534" s="220"/>
      <c r="P534" s="220"/>
      <c r="Q534" s="220"/>
      <c r="R534" s="220"/>
      <c r="S534" s="220"/>
      <c r="T534" s="220"/>
      <c r="U534" s="220"/>
      <c r="V534" s="220"/>
      <c r="W534" s="220"/>
      <c r="X534" s="220"/>
      <c r="Y534" s="220"/>
      <c r="Z534" s="220"/>
      <c r="AA534" s="220"/>
      <c r="AB534" s="220"/>
      <c r="AC534" s="220"/>
      <c r="AD534" s="220"/>
      <c r="AE534" s="220"/>
      <c r="AF534" s="220"/>
    </row>
    <row r="535" customFormat="false" ht="24" hidden="false" customHeight="true" outlineLevel="0" collapsed="false">
      <c r="O535" s="220"/>
      <c r="P535" s="220"/>
      <c r="Q535" s="220"/>
      <c r="R535" s="220"/>
      <c r="S535" s="220"/>
      <c r="T535" s="220"/>
      <c r="U535" s="220"/>
      <c r="V535" s="220"/>
      <c r="W535" s="220"/>
      <c r="X535" s="220"/>
      <c r="Y535" s="220"/>
      <c r="Z535" s="220"/>
      <c r="AA535" s="220"/>
      <c r="AB535" s="220"/>
      <c r="AC535" s="220"/>
      <c r="AD535" s="220"/>
      <c r="AE535" s="220"/>
      <c r="AF535" s="220"/>
    </row>
    <row r="536" customFormat="false" ht="24" hidden="false" customHeight="true" outlineLevel="0" collapsed="false">
      <c r="O536" s="220"/>
      <c r="P536" s="220"/>
      <c r="Q536" s="220"/>
      <c r="R536" s="220"/>
      <c r="S536" s="220"/>
      <c r="T536" s="220"/>
      <c r="U536" s="220"/>
      <c r="V536" s="220"/>
      <c r="W536" s="220"/>
      <c r="X536" s="220"/>
      <c r="Y536" s="220"/>
      <c r="Z536" s="220"/>
      <c r="AA536" s="220"/>
      <c r="AB536" s="220"/>
      <c r="AC536" s="220"/>
      <c r="AD536" s="220"/>
      <c r="AE536" s="220"/>
      <c r="AF536" s="220"/>
    </row>
    <row r="537" customFormat="false" ht="24" hidden="false" customHeight="true" outlineLevel="0" collapsed="false">
      <c r="O537" s="220"/>
      <c r="P537" s="220"/>
      <c r="Q537" s="220"/>
      <c r="R537" s="220"/>
      <c r="S537" s="220"/>
      <c r="T537" s="220"/>
      <c r="U537" s="220"/>
      <c r="V537" s="220"/>
      <c r="W537" s="220"/>
      <c r="X537" s="220"/>
      <c r="Y537" s="220"/>
      <c r="Z537" s="220"/>
      <c r="AA537" s="220"/>
      <c r="AB537" s="220"/>
      <c r="AC537" s="220"/>
      <c r="AD537" s="220"/>
      <c r="AE537" s="220"/>
      <c r="AF537" s="220"/>
    </row>
    <row r="538" customFormat="false" ht="24" hidden="false" customHeight="true" outlineLevel="0" collapsed="false">
      <c r="O538" s="220"/>
      <c r="P538" s="220"/>
      <c r="Q538" s="220"/>
      <c r="R538" s="220"/>
      <c r="S538" s="220"/>
      <c r="T538" s="220"/>
      <c r="U538" s="220"/>
      <c r="V538" s="220"/>
      <c r="W538" s="220"/>
      <c r="X538" s="220"/>
      <c r="Y538" s="220"/>
      <c r="Z538" s="220"/>
      <c r="AA538" s="220"/>
      <c r="AB538" s="220"/>
      <c r="AC538" s="220"/>
      <c r="AD538" s="220"/>
      <c r="AE538" s="220"/>
      <c r="AF538" s="220"/>
    </row>
    <row r="539" customFormat="false" ht="24" hidden="false" customHeight="true" outlineLevel="0" collapsed="false">
      <c r="O539" s="220"/>
      <c r="P539" s="220"/>
      <c r="Q539" s="220"/>
      <c r="R539" s="220"/>
      <c r="S539" s="220"/>
      <c r="T539" s="220"/>
      <c r="U539" s="220"/>
      <c r="V539" s="220"/>
      <c r="W539" s="220"/>
      <c r="X539" s="220"/>
      <c r="Y539" s="220"/>
      <c r="Z539" s="220"/>
      <c r="AA539" s="220"/>
      <c r="AB539" s="220"/>
      <c r="AC539" s="220"/>
      <c r="AD539" s="220"/>
      <c r="AE539" s="220"/>
      <c r="AF539" s="220"/>
    </row>
    <row r="540" customFormat="false" ht="24" hidden="false" customHeight="true" outlineLevel="0" collapsed="false">
      <c r="O540" s="220"/>
      <c r="P540" s="220"/>
      <c r="Q540" s="220"/>
      <c r="R540" s="220"/>
      <c r="S540" s="220"/>
      <c r="T540" s="220"/>
      <c r="U540" s="220"/>
      <c r="V540" s="220"/>
      <c r="W540" s="220"/>
      <c r="X540" s="220"/>
      <c r="Y540" s="220"/>
      <c r="Z540" s="220"/>
      <c r="AA540" s="220"/>
      <c r="AB540" s="220"/>
      <c r="AC540" s="220"/>
      <c r="AD540" s="220"/>
      <c r="AE540" s="220"/>
      <c r="AF540" s="220"/>
    </row>
    <row r="541" customFormat="false" ht="24" hidden="false" customHeight="true" outlineLevel="0" collapsed="false"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  <c r="Y541" s="220"/>
      <c r="Z541" s="220"/>
      <c r="AA541" s="220"/>
      <c r="AB541" s="220"/>
      <c r="AC541" s="220"/>
      <c r="AD541" s="220"/>
      <c r="AE541" s="220"/>
      <c r="AF541" s="220"/>
    </row>
    <row r="542" customFormat="false" ht="24" hidden="false" customHeight="true" outlineLevel="0" collapsed="false"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  <c r="Y542" s="220"/>
      <c r="Z542" s="220"/>
      <c r="AA542" s="220"/>
      <c r="AB542" s="220"/>
      <c r="AC542" s="220"/>
      <c r="AD542" s="220"/>
      <c r="AE542" s="220"/>
      <c r="AF542" s="220"/>
    </row>
    <row r="543" customFormat="false" ht="24" hidden="false" customHeight="true" outlineLevel="0" collapsed="false"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  <c r="Y543" s="220"/>
      <c r="Z543" s="220"/>
      <c r="AA543" s="220"/>
      <c r="AB543" s="220"/>
      <c r="AC543" s="220"/>
      <c r="AD543" s="220"/>
      <c r="AE543" s="220"/>
      <c r="AF543" s="220"/>
    </row>
    <row r="544" customFormat="false" ht="24" hidden="false" customHeight="true" outlineLevel="0" collapsed="false">
      <c r="O544" s="220"/>
      <c r="P544" s="220"/>
      <c r="Q544" s="220"/>
      <c r="R544" s="220"/>
      <c r="S544" s="220"/>
      <c r="T544" s="220"/>
      <c r="U544" s="220"/>
      <c r="V544" s="220"/>
      <c r="W544" s="220"/>
      <c r="X544" s="220"/>
      <c r="Y544" s="220"/>
      <c r="Z544" s="220"/>
      <c r="AA544" s="220"/>
      <c r="AB544" s="220"/>
      <c r="AC544" s="220"/>
      <c r="AD544" s="220"/>
      <c r="AE544" s="220"/>
      <c r="AF544" s="220"/>
    </row>
    <row r="545" customFormat="false" ht="24" hidden="false" customHeight="true" outlineLevel="0" collapsed="false">
      <c r="O545" s="220"/>
      <c r="P545" s="220"/>
      <c r="Q545" s="220"/>
      <c r="R545" s="220"/>
      <c r="S545" s="220"/>
      <c r="T545" s="220"/>
      <c r="U545" s="220"/>
      <c r="V545" s="220"/>
      <c r="W545" s="220"/>
      <c r="X545" s="220"/>
      <c r="Y545" s="220"/>
      <c r="Z545" s="220"/>
      <c r="AA545" s="220"/>
      <c r="AB545" s="220"/>
      <c r="AC545" s="220"/>
      <c r="AD545" s="220"/>
      <c r="AE545" s="220"/>
      <c r="AF545" s="220"/>
    </row>
    <row r="546" customFormat="false" ht="24" hidden="false" customHeight="true" outlineLevel="0" collapsed="false">
      <c r="O546" s="220"/>
      <c r="P546" s="220"/>
      <c r="Q546" s="220"/>
      <c r="R546" s="220"/>
      <c r="S546" s="220"/>
      <c r="T546" s="220"/>
      <c r="U546" s="220"/>
      <c r="V546" s="220"/>
      <c r="W546" s="220"/>
      <c r="X546" s="220"/>
      <c r="Y546" s="220"/>
      <c r="Z546" s="220"/>
      <c r="AA546" s="220"/>
      <c r="AB546" s="220"/>
      <c r="AC546" s="220"/>
      <c r="AD546" s="220"/>
      <c r="AE546" s="220"/>
      <c r="AF546" s="220"/>
    </row>
    <row r="547" customFormat="false" ht="24" hidden="false" customHeight="true" outlineLevel="0" collapsed="false">
      <c r="O547" s="220"/>
      <c r="P547" s="220"/>
      <c r="Q547" s="220"/>
      <c r="R547" s="220"/>
      <c r="S547" s="220"/>
      <c r="T547" s="220"/>
      <c r="U547" s="220"/>
      <c r="V547" s="220"/>
      <c r="W547" s="220"/>
      <c r="X547" s="220"/>
      <c r="Y547" s="220"/>
      <c r="Z547" s="220"/>
      <c r="AA547" s="220"/>
      <c r="AB547" s="220"/>
      <c r="AC547" s="220"/>
      <c r="AD547" s="220"/>
      <c r="AE547" s="220"/>
      <c r="AF547" s="220"/>
    </row>
    <row r="548" customFormat="false" ht="24" hidden="false" customHeight="true" outlineLevel="0" collapsed="false">
      <c r="O548" s="220"/>
      <c r="P548" s="220"/>
      <c r="Q548" s="220"/>
      <c r="R548" s="220"/>
      <c r="S548" s="220"/>
      <c r="T548" s="220"/>
      <c r="U548" s="220"/>
      <c r="V548" s="220"/>
      <c r="W548" s="220"/>
      <c r="X548" s="220"/>
      <c r="Y548" s="220"/>
      <c r="Z548" s="220"/>
      <c r="AA548" s="220"/>
      <c r="AB548" s="220"/>
      <c r="AC548" s="220"/>
      <c r="AD548" s="220"/>
      <c r="AE548" s="220"/>
      <c r="AF548" s="220"/>
    </row>
    <row r="549" customFormat="false" ht="24" hidden="false" customHeight="true" outlineLevel="0" collapsed="false">
      <c r="O549" s="220"/>
      <c r="P549" s="220"/>
      <c r="Q549" s="220"/>
      <c r="R549" s="220"/>
      <c r="S549" s="220"/>
      <c r="T549" s="220"/>
      <c r="U549" s="220"/>
      <c r="V549" s="220"/>
      <c r="W549" s="220"/>
      <c r="X549" s="220"/>
      <c r="Y549" s="220"/>
      <c r="Z549" s="220"/>
      <c r="AA549" s="220"/>
      <c r="AB549" s="220"/>
      <c r="AC549" s="220"/>
      <c r="AD549" s="220"/>
      <c r="AE549" s="220"/>
      <c r="AF549" s="220"/>
    </row>
    <row r="550" customFormat="false" ht="24" hidden="false" customHeight="true" outlineLevel="0" collapsed="false">
      <c r="O550" s="220"/>
      <c r="P550" s="220"/>
      <c r="Q550" s="220"/>
      <c r="R550" s="220"/>
      <c r="S550" s="220"/>
      <c r="T550" s="220"/>
      <c r="U550" s="220"/>
      <c r="V550" s="220"/>
      <c r="W550" s="220"/>
      <c r="X550" s="220"/>
      <c r="Y550" s="220"/>
      <c r="Z550" s="220"/>
      <c r="AA550" s="220"/>
      <c r="AB550" s="220"/>
      <c r="AC550" s="220"/>
      <c r="AD550" s="220"/>
      <c r="AE550" s="220"/>
      <c r="AF550" s="220"/>
    </row>
    <row r="551" customFormat="false" ht="24" hidden="false" customHeight="true" outlineLevel="0" collapsed="false">
      <c r="O551" s="220"/>
      <c r="P551" s="220"/>
      <c r="Q551" s="220"/>
      <c r="R551" s="220"/>
      <c r="S551" s="220"/>
      <c r="T551" s="220"/>
      <c r="U551" s="220"/>
      <c r="V551" s="220"/>
      <c r="W551" s="220"/>
      <c r="X551" s="220"/>
      <c r="Y551" s="220"/>
      <c r="Z551" s="220"/>
      <c r="AA551" s="220"/>
      <c r="AB551" s="220"/>
      <c r="AC551" s="220"/>
      <c r="AD551" s="220"/>
      <c r="AE551" s="220"/>
      <c r="AF551" s="220"/>
    </row>
    <row r="552" customFormat="false" ht="24" hidden="false" customHeight="true" outlineLevel="0" collapsed="false">
      <c r="O552" s="220"/>
      <c r="P552" s="220"/>
      <c r="Q552" s="220"/>
      <c r="R552" s="220"/>
      <c r="S552" s="220"/>
      <c r="T552" s="220"/>
      <c r="U552" s="220"/>
      <c r="V552" s="220"/>
      <c r="W552" s="220"/>
      <c r="X552" s="220"/>
      <c r="Y552" s="220"/>
      <c r="Z552" s="220"/>
      <c r="AA552" s="220"/>
      <c r="AB552" s="220"/>
      <c r="AC552" s="220"/>
      <c r="AD552" s="220"/>
      <c r="AE552" s="220"/>
      <c r="AF552" s="220"/>
    </row>
    <row r="553" customFormat="false" ht="24" hidden="false" customHeight="true" outlineLevel="0" collapsed="false">
      <c r="O553" s="220"/>
      <c r="P553" s="220"/>
      <c r="Q553" s="220"/>
      <c r="R553" s="220"/>
      <c r="S553" s="220"/>
      <c r="T553" s="220"/>
      <c r="U553" s="220"/>
      <c r="V553" s="220"/>
      <c r="W553" s="220"/>
      <c r="X553" s="220"/>
      <c r="Y553" s="220"/>
      <c r="Z553" s="220"/>
      <c r="AA553" s="220"/>
      <c r="AB553" s="220"/>
      <c r="AC553" s="220"/>
      <c r="AD553" s="220"/>
      <c r="AE553" s="220"/>
      <c r="AF553" s="220"/>
    </row>
    <row r="554" customFormat="false" ht="24" hidden="false" customHeight="true" outlineLevel="0" collapsed="false">
      <c r="O554" s="220"/>
      <c r="P554" s="220"/>
      <c r="Q554" s="220"/>
      <c r="R554" s="220"/>
      <c r="S554" s="220"/>
      <c r="T554" s="220"/>
      <c r="U554" s="220"/>
      <c r="V554" s="220"/>
      <c r="W554" s="220"/>
      <c r="X554" s="220"/>
      <c r="Y554" s="220"/>
      <c r="Z554" s="220"/>
      <c r="AA554" s="220"/>
      <c r="AB554" s="220"/>
      <c r="AC554" s="220"/>
      <c r="AD554" s="220"/>
      <c r="AE554" s="220"/>
      <c r="AF554" s="220"/>
    </row>
    <row r="555" customFormat="false" ht="24" hidden="false" customHeight="true" outlineLevel="0" collapsed="false">
      <c r="O555" s="220"/>
      <c r="P555" s="220"/>
      <c r="Q555" s="220"/>
      <c r="R555" s="220"/>
      <c r="S555" s="220"/>
      <c r="T555" s="220"/>
      <c r="U555" s="220"/>
      <c r="V555" s="220"/>
      <c r="W555" s="220"/>
      <c r="X555" s="220"/>
      <c r="Y555" s="220"/>
      <c r="Z555" s="220"/>
      <c r="AA555" s="220"/>
      <c r="AB555" s="220"/>
      <c r="AC555" s="220"/>
      <c r="AD555" s="220"/>
      <c r="AE555" s="220"/>
      <c r="AF555" s="220"/>
    </row>
    <row r="556" customFormat="false" ht="24" hidden="false" customHeight="true" outlineLevel="0" collapsed="false">
      <c r="O556" s="220"/>
      <c r="P556" s="220"/>
      <c r="Q556" s="220"/>
      <c r="R556" s="220"/>
      <c r="S556" s="220"/>
      <c r="T556" s="220"/>
      <c r="U556" s="220"/>
      <c r="V556" s="220"/>
      <c r="W556" s="220"/>
      <c r="X556" s="220"/>
      <c r="Y556" s="220"/>
      <c r="Z556" s="220"/>
      <c r="AA556" s="220"/>
      <c r="AB556" s="220"/>
      <c r="AC556" s="220"/>
      <c r="AD556" s="220"/>
      <c r="AE556" s="220"/>
      <c r="AF556" s="220"/>
    </row>
    <row r="557" customFormat="false" ht="24" hidden="false" customHeight="true" outlineLevel="0" collapsed="false">
      <c r="O557" s="220"/>
      <c r="P557" s="220"/>
      <c r="Q557" s="220"/>
      <c r="R557" s="220"/>
      <c r="S557" s="220"/>
      <c r="T557" s="220"/>
      <c r="U557" s="220"/>
      <c r="V557" s="220"/>
      <c r="W557" s="220"/>
      <c r="X557" s="220"/>
      <c r="Y557" s="220"/>
      <c r="Z557" s="220"/>
      <c r="AA557" s="220"/>
      <c r="AB557" s="220"/>
      <c r="AC557" s="220"/>
      <c r="AD557" s="220"/>
      <c r="AE557" s="220"/>
      <c r="AF557" s="220"/>
    </row>
    <row r="558" customFormat="false" ht="24" hidden="false" customHeight="true" outlineLevel="0" collapsed="false">
      <c r="O558" s="220"/>
      <c r="P558" s="220"/>
      <c r="Q558" s="220"/>
      <c r="R558" s="220"/>
      <c r="S558" s="220"/>
      <c r="T558" s="220"/>
      <c r="U558" s="220"/>
      <c r="V558" s="220"/>
      <c r="W558" s="220"/>
      <c r="X558" s="220"/>
      <c r="Y558" s="220"/>
      <c r="Z558" s="220"/>
      <c r="AA558" s="220"/>
      <c r="AB558" s="220"/>
      <c r="AC558" s="220"/>
      <c r="AD558" s="220"/>
      <c r="AE558" s="220"/>
      <c r="AF558" s="220"/>
    </row>
    <row r="559" customFormat="false" ht="24" hidden="false" customHeight="true" outlineLevel="0" collapsed="false">
      <c r="O559" s="220"/>
      <c r="P559" s="220"/>
      <c r="Q559" s="220"/>
      <c r="R559" s="220"/>
      <c r="S559" s="220"/>
      <c r="T559" s="220"/>
      <c r="U559" s="220"/>
      <c r="V559" s="220"/>
      <c r="W559" s="220"/>
      <c r="X559" s="220"/>
      <c r="Y559" s="220"/>
      <c r="Z559" s="220"/>
      <c r="AA559" s="220"/>
      <c r="AB559" s="220"/>
      <c r="AC559" s="220"/>
      <c r="AD559" s="220"/>
      <c r="AE559" s="220"/>
      <c r="AF559" s="220"/>
    </row>
    <row r="560" customFormat="false" ht="24" hidden="false" customHeight="true" outlineLevel="0" collapsed="false">
      <c r="O560" s="220"/>
      <c r="P560" s="220"/>
      <c r="Q560" s="220"/>
      <c r="R560" s="220"/>
      <c r="S560" s="220"/>
      <c r="T560" s="220"/>
      <c r="U560" s="220"/>
      <c r="V560" s="220"/>
      <c r="W560" s="220"/>
      <c r="X560" s="220"/>
      <c r="Y560" s="220"/>
      <c r="Z560" s="220"/>
      <c r="AA560" s="220"/>
      <c r="AB560" s="220"/>
      <c r="AC560" s="220"/>
      <c r="AD560" s="220"/>
      <c r="AE560" s="220"/>
      <c r="AF560" s="220"/>
    </row>
    <row r="561" customFormat="false" ht="24" hidden="false" customHeight="true" outlineLevel="0" collapsed="false"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  <c r="Y561" s="220"/>
      <c r="Z561" s="220"/>
      <c r="AA561" s="220"/>
      <c r="AB561" s="220"/>
      <c r="AC561" s="220"/>
      <c r="AD561" s="220"/>
      <c r="AE561" s="220"/>
      <c r="AF561" s="220"/>
    </row>
    <row r="562" customFormat="false" ht="24" hidden="false" customHeight="true" outlineLevel="0" collapsed="false"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  <c r="Y562" s="220"/>
      <c r="Z562" s="220"/>
      <c r="AA562" s="220"/>
      <c r="AB562" s="220"/>
      <c r="AC562" s="220"/>
      <c r="AD562" s="220"/>
      <c r="AE562" s="220"/>
      <c r="AF562" s="220"/>
    </row>
    <row r="563" customFormat="false" ht="24" hidden="false" customHeight="true" outlineLevel="0" collapsed="false"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  <c r="Y563" s="220"/>
      <c r="Z563" s="220"/>
      <c r="AA563" s="220"/>
      <c r="AB563" s="220"/>
      <c r="AC563" s="220"/>
      <c r="AD563" s="220"/>
      <c r="AE563" s="220"/>
      <c r="AF563" s="220"/>
    </row>
    <row r="564" customFormat="false" ht="24" hidden="false" customHeight="true" outlineLevel="0" collapsed="false"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  <c r="Y564" s="220"/>
      <c r="Z564" s="220"/>
      <c r="AA564" s="220"/>
      <c r="AB564" s="220"/>
      <c r="AC564" s="220"/>
      <c r="AD564" s="220"/>
      <c r="AE564" s="220"/>
      <c r="AF564" s="220"/>
    </row>
    <row r="565" customFormat="false" ht="24" hidden="false" customHeight="true" outlineLevel="0" collapsed="false">
      <c r="O565" s="220"/>
      <c r="P565" s="220"/>
      <c r="Q565" s="220"/>
      <c r="R565" s="220"/>
      <c r="S565" s="220"/>
      <c r="T565" s="220"/>
      <c r="U565" s="220"/>
      <c r="V565" s="220"/>
      <c r="W565" s="220"/>
      <c r="X565" s="220"/>
      <c r="Y565" s="220"/>
      <c r="Z565" s="220"/>
      <c r="AA565" s="220"/>
      <c r="AB565" s="220"/>
      <c r="AC565" s="220"/>
      <c r="AD565" s="220"/>
      <c r="AE565" s="220"/>
      <c r="AF565" s="220"/>
    </row>
    <row r="566" customFormat="false" ht="24" hidden="false" customHeight="true" outlineLevel="0" collapsed="false">
      <c r="O566" s="220"/>
      <c r="P566" s="220"/>
      <c r="Q566" s="220"/>
      <c r="R566" s="220"/>
      <c r="S566" s="220"/>
      <c r="T566" s="220"/>
      <c r="U566" s="220"/>
      <c r="V566" s="220"/>
      <c r="W566" s="220"/>
      <c r="X566" s="220"/>
      <c r="Y566" s="220"/>
      <c r="Z566" s="220"/>
      <c r="AA566" s="220"/>
      <c r="AB566" s="220"/>
      <c r="AC566" s="220"/>
      <c r="AD566" s="220"/>
      <c r="AE566" s="220"/>
      <c r="AF566" s="220"/>
    </row>
    <row r="567" customFormat="false" ht="24" hidden="false" customHeight="true" outlineLevel="0" collapsed="false">
      <c r="O567" s="220"/>
      <c r="P567" s="220"/>
      <c r="Q567" s="220"/>
      <c r="R567" s="220"/>
      <c r="S567" s="220"/>
      <c r="T567" s="220"/>
      <c r="U567" s="220"/>
      <c r="V567" s="220"/>
      <c r="W567" s="220"/>
      <c r="X567" s="220"/>
      <c r="Y567" s="220"/>
      <c r="Z567" s="220"/>
      <c r="AA567" s="220"/>
      <c r="AB567" s="220"/>
      <c r="AC567" s="220"/>
      <c r="AD567" s="220"/>
      <c r="AE567" s="220"/>
      <c r="AF567" s="220"/>
    </row>
    <row r="568" customFormat="false" ht="24" hidden="false" customHeight="true" outlineLevel="0" collapsed="false">
      <c r="O568" s="220"/>
      <c r="P568" s="220"/>
      <c r="Q568" s="220"/>
      <c r="R568" s="220"/>
      <c r="S568" s="220"/>
      <c r="T568" s="220"/>
      <c r="U568" s="220"/>
      <c r="V568" s="220"/>
      <c r="W568" s="220"/>
      <c r="X568" s="220"/>
      <c r="Y568" s="220"/>
      <c r="Z568" s="220"/>
      <c r="AA568" s="220"/>
      <c r="AB568" s="220"/>
      <c r="AC568" s="220"/>
      <c r="AD568" s="220"/>
      <c r="AE568" s="220"/>
      <c r="AF568" s="220"/>
    </row>
    <row r="569" customFormat="false" ht="24" hidden="false" customHeight="true" outlineLevel="0" collapsed="false">
      <c r="O569" s="220"/>
      <c r="P569" s="220"/>
      <c r="Q569" s="220"/>
      <c r="R569" s="220"/>
      <c r="S569" s="220"/>
      <c r="T569" s="220"/>
      <c r="U569" s="220"/>
      <c r="V569" s="220"/>
      <c r="W569" s="220"/>
      <c r="X569" s="220"/>
      <c r="Y569" s="220"/>
      <c r="Z569" s="220"/>
      <c r="AA569" s="220"/>
      <c r="AB569" s="220"/>
      <c r="AC569" s="220"/>
      <c r="AD569" s="220"/>
      <c r="AE569" s="220"/>
      <c r="AF569" s="220"/>
    </row>
    <row r="570" customFormat="false" ht="24" hidden="false" customHeight="true" outlineLevel="0" collapsed="false">
      <c r="O570" s="220"/>
      <c r="P570" s="220"/>
      <c r="Q570" s="220"/>
      <c r="R570" s="220"/>
      <c r="S570" s="220"/>
      <c r="T570" s="220"/>
      <c r="U570" s="220"/>
      <c r="V570" s="220"/>
      <c r="W570" s="220"/>
      <c r="X570" s="220"/>
      <c r="Y570" s="220"/>
      <c r="Z570" s="220"/>
      <c r="AA570" s="220"/>
      <c r="AB570" s="220"/>
      <c r="AC570" s="220"/>
      <c r="AD570" s="220"/>
      <c r="AE570" s="220"/>
      <c r="AF570" s="220"/>
    </row>
    <row r="571" customFormat="false" ht="24" hidden="false" customHeight="true" outlineLevel="0" collapsed="false">
      <c r="O571" s="220"/>
      <c r="P571" s="220"/>
      <c r="Q571" s="220"/>
      <c r="R571" s="220"/>
      <c r="S571" s="220"/>
      <c r="T571" s="220"/>
      <c r="U571" s="220"/>
      <c r="V571" s="220"/>
      <c r="W571" s="220"/>
      <c r="X571" s="220"/>
      <c r="Y571" s="220"/>
      <c r="Z571" s="220"/>
      <c r="AA571" s="220"/>
      <c r="AB571" s="220"/>
      <c r="AC571" s="220"/>
      <c r="AD571" s="220"/>
      <c r="AE571" s="220"/>
      <c r="AF571" s="220"/>
    </row>
    <row r="572" customFormat="false" ht="24" hidden="false" customHeight="true" outlineLevel="0" collapsed="false">
      <c r="O572" s="220"/>
      <c r="P572" s="220"/>
      <c r="Q572" s="220"/>
      <c r="R572" s="220"/>
      <c r="S572" s="220"/>
      <c r="T572" s="220"/>
      <c r="U572" s="220"/>
      <c r="V572" s="220"/>
      <c r="W572" s="220"/>
      <c r="X572" s="220"/>
      <c r="Y572" s="220"/>
      <c r="Z572" s="220"/>
      <c r="AA572" s="220"/>
      <c r="AB572" s="220"/>
      <c r="AC572" s="220"/>
      <c r="AD572" s="220"/>
      <c r="AE572" s="220"/>
      <c r="AF572" s="220"/>
    </row>
    <row r="573" customFormat="false" ht="24" hidden="false" customHeight="true" outlineLevel="0" collapsed="false">
      <c r="O573" s="220"/>
      <c r="P573" s="220"/>
      <c r="Q573" s="220"/>
      <c r="R573" s="220"/>
      <c r="S573" s="220"/>
      <c r="T573" s="220"/>
      <c r="U573" s="220"/>
      <c r="V573" s="220"/>
      <c r="W573" s="220"/>
      <c r="X573" s="220"/>
      <c r="Y573" s="220"/>
      <c r="Z573" s="220"/>
      <c r="AA573" s="220"/>
      <c r="AB573" s="220"/>
      <c r="AC573" s="220"/>
      <c r="AD573" s="220"/>
      <c r="AE573" s="220"/>
      <c r="AF573" s="220"/>
    </row>
    <row r="574" customFormat="false" ht="24" hidden="false" customHeight="true" outlineLevel="0" collapsed="false">
      <c r="O574" s="220"/>
      <c r="P574" s="220"/>
      <c r="Q574" s="220"/>
      <c r="R574" s="220"/>
      <c r="S574" s="220"/>
      <c r="T574" s="220"/>
      <c r="U574" s="220"/>
      <c r="V574" s="220"/>
      <c r="W574" s="220"/>
      <c r="X574" s="220"/>
      <c r="Y574" s="220"/>
      <c r="Z574" s="220"/>
      <c r="AA574" s="220"/>
      <c r="AB574" s="220"/>
      <c r="AC574" s="220"/>
      <c r="AD574" s="220"/>
      <c r="AE574" s="220"/>
      <c r="AF574" s="220"/>
    </row>
    <row r="575" customFormat="false" ht="24" hidden="false" customHeight="true" outlineLevel="0" collapsed="false">
      <c r="O575" s="220"/>
      <c r="P575" s="220"/>
      <c r="Q575" s="220"/>
      <c r="R575" s="220"/>
      <c r="S575" s="220"/>
      <c r="T575" s="220"/>
      <c r="U575" s="220"/>
      <c r="V575" s="220"/>
      <c r="W575" s="220"/>
      <c r="X575" s="220"/>
      <c r="Y575" s="220"/>
      <c r="Z575" s="220"/>
      <c r="AA575" s="220"/>
      <c r="AB575" s="220"/>
      <c r="AC575" s="220"/>
      <c r="AD575" s="220"/>
      <c r="AE575" s="220"/>
      <c r="AF575" s="220"/>
    </row>
    <row r="576" customFormat="false" ht="24" hidden="false" customHeight="true" outlineLevel="0" collapsed="false">
      <c r="O576" s="220"/>
      <c r="P576" s="220"/>
      <c r="Q576" s="220"/>
      <c r="R576" s="220"/>
      <c r="S576" s="220"/>
      <c r="T576" s="220"/>
      <c r="U576" s="220"/>
      <c r="V576" s="220"/>
      <c r="W576" s="220"/>
      <c r="X576" s="220"/>
      <c r="Y576" s="220"/>
      <c r="Z576" s="220"/>
      <c r="AA576" s="220"/>
      <c r="AB576" s="220"/>
      <c r="AC576" s="220"/>
      <c r="AD576" s="220"/>
      <c r="AE576" s="220"/>
      <c r="AF576" s="220"/>
    </row>
    <row r="577" customFormat="false" ht="24" hidden="false" customHeight="true" outlineLevel="0" collapsed="false">
      <c r="O577" s="220"/>
      <c r="P577" s="220"/>
      <c r="Q577" s="220"/>
      <c r="R577" s="220"/>
      <c r="S577" s="220"/>
      <c r="T577" s="220"/>
      <c r="U577" s="220"/>
      <c r="V577" s="220"/>
      <c r="W577" s="220"/>
      <c r="X577" s="220"/>
      <c r="Y577" s="220"/>
      <c r="Z577" s="220"/>
      <c r="AA577" s="220"/>
      <c r="AB577" s="220"/>
      <c r="AC577" s="220"/>
      <c r="AD577" s="220"/>
      <c r="AE577" s="220"/>
      <c r="AF577" s="220"/>
    </row>
    <row r="578" customFormat="false" ht="24" hidden="false" customHeight="true" outlineLevel="0" collapsed="false">
      <c r="O578" s="220"/>
      <c r="P578" s="220"/>
      <c r="Q578" s="220"/>
      <c r="R578" s="220"/>
      <c r="S578" s="220"/>
      <c r="T578" s="220"/>
      <c r="U578" s="220"/>
      <c r="V578" s="220"/>
      <c r="W578" s="220"/>
      <c r="X578" s="220"/>
      <c r="Y578" s="220"/>
      <c r="Z578" s="220"/>
      <c r="AA578" s="220"/>
      <c r="AB578" s="220"/>
      <c r="AC578" s="220"/>
      <c r="AD578" s="220"/>
      <c r="AE578" s="220"/>
      <c r="AF578" s="220"/>
    </row>
    <row r="579" customFormat="false" ht="24" hidden="false" customHeight="true" outlineLevel="0" collapsed="false">
      <c r="O579" s="220"/>
      <c r="P579" s="220"/>
      <c r="Q579" s="220"/>
      <c r="R579" s="220"/>
      <c r="S579" s="220"/>
      <c r="T579" s="220"/>
      <c r="U579" s="220"/>
      <c r="V579" s="220"/>
      <c r="W579" s="220"/>
      <c r="X579" s="220"/>
      <c r="Y579" s="220"/>
      <c r="Z579" s="220"/>
      <c r="AA579" s="220"/>
      <c r="AB579" s="220"/>
      <c r="AC579" s="220"/>
      <c r="AD579" s="220"/>
      <c r="AE579" s="220"/>
      <c r="AF579" s="220"/>
    </row>
    <row r="580" customFormat="false" ht="24" hidden="false" customHeight="true" outlineLevel="0" collapsed="false">
      <c r="O580" s="220"/>
      <c r="P580" s="220"/>
      <c r="Q580" s="220"/>
      <c r="R580" s="220"/>
      <c r="S580" s="220"/>
      <c r="T580" s="220"/>
      <c r="U580" s="220"/>
      <c r="V580" s="220"/>
      <c r="W580" s="220"/>
      <c r="X580" s="220"/>
      <c r="Y580" s="220"/>
      <c r="Z580" s="220"/>
      <c r="AA580" s="220"/>
      <c r="AB580" s="220"/>
      <c r="AC580" s="220"/>
      <c r="AD580" s="220"/>
      <c r="AE580" s="220"/>
      <c r="AF580" s="220"/>
    </row>
    <row r="581" customFormat="false" ht="24" hidden="false" customHeight="true" outlineLevel="0" collapsed="false">
      <c r="O581" s="220"/>
      <c r="P581" s="220"/>
      <c r="Q581" s="220"/>
      <c r="R581" s="220"/>
      <c r="S581" s="220"/>
      <c r="T581" s="220"/>
      <c r="U581" s="220"/>
      <c r="V581" s="220"/>
      <c r="W581" s="220"/>
      <c r="X581" s="220"/>
      <c r="Y581" s="220"/>
      <c r="Z581" s="220"/>
      <c r="AA581" s="220"/>
      <c r="AB581" s="220"/>
      <c r="AC581" s="220"/>
      <c r="AD581" s="220"/>
      <c r="AE581" s="220"/>
      <c r="AF581" s="220"/>
    </row>
    <row r="582" customFormat="false" ht="24" hidden="false" customHeight="true" outlineLevel="0" collapsed="false">
      <c r="O582" s="220"/>
      <c r="P582" s="220"/>
      <c r="Q582" s="220"/>
      <c r="R582" s="220"/>
      <c r="S582" s="220"/>
      <c r="T582" s="220"/>
      <c r="U582" s="220"/>
      <c r="V582" s="220"/>
      <c r="W582" s="220"/>
      <c r="X582" s="220"/>
      <c r="Y582" s="220"/>
      <c r="Z582" s="220"/>
      <c r="AA582" s="220"/>
      <c r="AB582" s="220"/>
      <c r="AC582" s="220"/>
      <c r="AD582" s="220"/>
      <c r="AE582" s="220"/>
      <c r="AF582" s="220"/>
    </row>
    <row r="583" customFormat="false" ht="24" hidden="false" customHeight="true" outlineLevel="0" collapsed="false">
      <c r="O583" s="220"/>
      <c r="P583" s="220"/>
      <c r="Q583" s="220"/>
      <c r="R583" s="220"/>
      <c r="S583" s="220"/>
      <c r="T583" s="220"/>
      <c r="U583" s="220"/>
      <c r="V583" s="220"/>
      <c r="W583" s="220"/>
      <c r="X583" s="220"/>
      <c r="Y583" s="220"/>
      <c r="Z583" s="220"/>
      <c r="AA583" s="220"/>
      <c r="AB583" s="220"/>
      <c r="AC583" s="220"/>
      <c r="AD583" s="220"/>
      <c r="AE583" s="220"/>
      <c r="AF583" s="220"/>
    </row>
    <row r="584" customFormat="false" ht="24" hidden="false" customHeight="true" outlineLevel="0" collapsed="false">
      <c r="O584" s="220"/>
      <c r="P584" s="220"/>
      <c r="Q584" s="220"/>
      <c r="R584" s="220"/>
      <c r="S584" s="220"/>
      <c r="T584" s="220"/>
      <c r="U584" s="220"/>
      <c r="V584" s="220"/>
      <c r="W584" s="220"/>
      <c r="X584" s="220"/>
      <c r="Y584" s="220"/>
      <c r="Z584" s="220"/>
      <c r="AA584" s="220"/>
      <c r="AB584" s="220"/>
      <c r="AC584" s="220"/>
      <c r="AD584" s="220"/>
      <c r="AE584" s="220"/>
      <c r="AF584" s="220"/>
    </row>
    <row r="585" customFormat="false" ht="24" hidden="false" customHeight="true" outlineLevel="0" collapsed="false">
      <c r="O585" s="220"/>
      <c r="P585" s="220"/>
      <c r="Q585" s="220"/>
      <c r="R585" s="220"/>
      <c r="S585" s="220"/>
      <c r="T585" s="220"/>
      <c r="U585" s="220"/>
      <c r="V585" s="220"/>
      <c r="W585" s="220"/>
      <c r="X585" s="220"/>
      <c r="Y585" s="220"/>
      <c r="Z585" s="220"/>
      <c r="AA585" s="220"/>
      <c r="AB585" s="220"/>
      <c r="AC585" s="220"/>
      <c r="AD585" s="220"/>
      <c r="AE585" s="220"/>
      <c r="AF585" s="220"/>
    </row>
    <row r="586" customFormat="false" ht="24" hidden="false" customHeight="true" outlineLevel="0" collapsed="false">
      <c r="O586" s="220"/>
      <c r="P586" s="220"/>
      <c r="Q586" s="220"/>
      <c r="R586" s="220"/>
      <c r="S586" s="220"/>
      <c r="T586" s="220"/>
      <c r="U586" s="220"/>
      <c r="V586" s="220"/>
      <c r="W586" s="220"/>
      <c r="X586" s="220"/>
      <c r="Y586" s="220"/>
      <c r="Z586" s="220"/>
      <c r="AA586" s="220"/>
      <c r="AB586" s="220"/>
      <c r="AC586" s="220"/>
      <c r="AD586" s="220"/>
      <c r="AE586" s="220"/>
      <c r="AF586" s="220"/>
    </row>
    <row r="587" customFormat="false" ht="24" hidden="false" customHeight="true" outlineLevel="0" collapsed="false">
      <c r="O587" s="220"/>
      <c r="P587" s="220"/>
      <c r="Q587" s="220"/>
      <c r="R587" s="220"/>
      <c r="S587" s="220"/>
      <c r="T587" s="220"/>
      <c r="U587" s="220"/>
      <c r="V587" s="220"/>
      <c r="W587" s="220"/>
      <c r="X587" s="220"/>
      <c r="Y587" s="220"/>
      <c r="Z587" s="220"/>
      <c r="AA587" s="220"/>
      <c r="AB587" s="220"/>
      <c r="AC587" s="220"/>
      <c r="AD587" s="220"/>
      <c r="AE587" s="220"/>
      <c r="AF587" s="220"/>
    </row>
    <row r="588" customFormat="false" ht="24" hidden="false" customHeight="true" outlineLevel="0" collapsed="false">
      <c r="O588" s="220"/>
      <c r="P588" s="220"/>
      <c r="Q588" s="220"/>
      <c r="R588" s="220"/>
      <c r="S588" s="220"/>
      <c r="T588" s="220"/>
      <c r="U588" s="220"/>
      <c r="V588" s="220"/>
      <c r="W588" s="220"/>
      <c r="X588" s="220"/>
      <c r="Y588" s="220"/>
      <c r="Z588" s="220"/>
      <c r="AA588" s="220"/>
      <c r="AB588" s="220"/>
      <c r="AC588" s="220"/>
      <c r="AD588" s="220"/>
      <c r="AE588" s="220"/>
      <c r="AF588" s="220"/>
    </row>
    <row r="589" customFormat="false" ht="24" hidden="false" customHeight="true" outlineLevel="0" collapsed="false">
      <c r="O589" s="220"/>
      <c r="P589" s="220"/>
      <c r="Q589" s="220"/>
      <c r="R589" s="220"/>
      <c r="S589" s="220"/>
      <c r="T589" s="220"/>
      <c r="U589" s="220"/>
      <c r="V589" s="220"/>
      <c r="W589" s="220"/>
      <c r="X589" s="220"/>
      <c r="Y589" s="220"/>
      <c r="Z589" s="220"/>
      <c r="AA589" s="220"/>
      <c r="AB589" s="220"/>
      <c r="AC589" s="220"/>
      <c r="AD589" s="220"/>
      <c r="AE589" s="220"/>
      <c r="AF589" s="220"/>
    </row>
    <row r="590" customFormat="false" ht="24" hidden="false" customHeight="true" outlineLevel="0" collapsed="false">
      <c r="O590" s="220"/>
      <c r="P590" s="220"/>
      <c r="Q590" s="220"/>
      <c r="R590" s="220"/>
      <c r="S590" s="220"/>
      <c r="T590" s="220"/>
      <c r="U590" s="220"/>
      <c r="V590" s="220"/>
      <c r="W590" s="220"/>
      <c r="X590" s="220"/>
      <c r="Y590" s="220"/>
      <c r="Z590" s="220"/>
      <c r="AA590" s="220"/>
      <c r="AB590" s="220"/>
      <c r="AC590" s="220"/>
      <c r="AD590" s="220"/>
      <c r="AE590" s="220"/>
      <c r="AF590" s="220"/>
    </row>
    <row r="591" customFormat="false" ht="24" hidden="false" customHeight="true" outlineLevel="0" collapsed="false">
      <c r="O591" s="220"/>
      <c r="P591" s="220"/>
      <c r="Q591" s="220"/>
      <c r="R591" s="220"/>
      <c r="S591" s="220"/>
      <c r="T591" s="220"/>
      <c r="U591" s="220"/>
      <c r="V591" s="220"/>
      <c r="W591" s="220"/>
      <c r="X591" s="220"/>
      <c r="Y591" s="220"/>
      <c r="Z591" s="220"/>
      <c r="AA591" s="220"/>
      <c r="AB591" s="220"/>
      <c r="AC591" s="220"/>
      <c r="AD591" s="220"/>
      <c r="AE591" s="220"/>
      <c r="AF591" s="220"/>
    </row>
    <row r="592" customFormat="false" ht="24" hidden="false" customHeight="true" outlineLevel="0" collapsed="false">
      <c r="O592" s="220"/>
      <c r="P592" s="220"/>
      <c r="Q592" s="220"/>
      <c r="R592" s="220"/>
      <c r="S592" s="220"/>
      <c r="T592" s="220"/>
      <c r="U592" s="220"/>
      <c r="V592" s="220"/>
      <c r="W592" s="220"/>
      <c r="X592" s="220"/>
      <c r="Y592" s="220"/>
      <c r="Z592" s="220"/>
      <c r="AA592" s="220"/>
      <c r="AB592" s="220"/>
      <c r="AC592" s="220"/>
      <c r="AD592" s="220"/>
      <c r="AE592" s="220"/>
      <c r="AF592" s="220"/>
    </row>
    <row r="593" customFormat="false" ht="24" hidden="false" customHeight="true" outlineLevel="0" collapsed="false">
      <c r="O593" s="220"/>
      <c r="P593" s="220"/>
      <c r="Q593" s="220"/>
      <c r="R593" s="220"/>
      <c r="S593" s="220"/>
      <c r="T593" s="220"/>
      <c r="U593" s="220"/>
      <c r="V593" s="220"/>
      <c r="W593" s="220"/>
      <c r="X593" s="220"/>
      <c r="Y593" s="220"/>
      <c r="Z593" s="220"/>
      <c r="AA593" s="220"/>
      <c r="AB593" s="220"/>
      <c r="AC593" s="220"/>
      <c r="AD593" s="220"/>
      <c r="AE593" s="220"/>
      <c r="AF593" s="220"/>
    </row>
    <row r="594" customFormat="false" ht="24" hidden="false" customHeight="true" outlineLevel="0" collapsed="false">
      <c r="O594" s="220"/>
      <c r="P594" s="220"/>
      <c r="Q594" s="220"/>
      <c r="R594" s="220"/>
      <c r="S594" s="220"/>
      <c r="T594" s="220"/>
      <c r="U594" s="220"/>
      <c r="V594" s="220"/>
      <c r="W594" s="220"/>
      <c r="X594" s="220"/>
      <c r="Y594" s="220"/>
      <c r="Z594" s="220"/>
      <c r="AA594" s="220"/>
      <c r="AB594" s="220"/>
      <c r="AC594" s="220"/>
      <c r="AD594" s="220"/>
      <c r="AE594" s="220"/>
      <c r="AF594" s="220"/>
    </row>
    <row r="595" customFormat="false" ht="24" hidden="false" customHeight="true" outlineLevel="0" collapsed="false">
      <c r="O595" s="220"/>
      <c r="P595" s="220"/>
      <c r="Q595" s="220"/>
      <c r="R595" s="220"/>
      <c r="S595" s="220"/>
      <c r="T595" s="220"/>
      <c r="U595" s="220"/>
      <c r="V595" s="220"/>
      <c r="W595" s="220"/>
      <c r="X595" s="220"/>
      <c r="Y595" s="220"/>
      <c r="Z595" s="220"/>
      <c r="AA595" s="220"/>
      <c r="AB595" s="220"/>
      <c r="AC595" s="220"/>
      <c r="AD595" s="220"/>
      <c r="AE595" s="220"/>
      <c r="AF595" s="220"/>
    </row>
    <row r="596" customFormat="false" ht="24" hidden="false" customHeight="true" outlineLevel="0" collapsed="false">
      <c r="O596" s="220"/>
      <c r="P596" s="220"/>
      <c r="Q596" s="220"/>
      <c r="R596" s="220"/>
      <c r="S596" s="220"/>
      <c r="T596" s="220"/>
      <c r="U596" s="220"/>
      <c r="V596" s="220"/>
      <c r="W596" s="220"/>
      <c r="X596" s="220"/>
      <c r="Y596" s="220"/>
      <c r="Z596" s="220"/>
      <c r="AA596" s="220"/>
      <c r="AB596" s="220"/>
      <c r="AC596" s="220"/>
      <c r="AD596" s="220"/>
      <c r="AE596" s="220"/>
      <c r="AF596" s="220"/>
    </row>
    <row r="597" customFormat="false" ht="24" hidden="false" customHeight="true" outlineLevel="0" collapsed="false">
      <c r="O597" s="220"/>
      <c r="P597" s="220"/>
      <c r="Q597" s="220"/>
      <c r="R597" s="220"/>
      <c r="S597" s="220"/>
      <c r="T597" s="220"/>
      <c r="U597" s="220"/>
      <c r="V597" s="220"/>
      <c r="W597" s="220"/>
      <c r="X597" s="220"/>
      <c r="Y597" s="220"/>
      <c r="Z597" s="220"/>
      <c r="AA597" s="220"/>
      <c r="AB597" s="220"/>
      <c r="AC597" s="220"/>
      <c r="AD597" s="220"/>
      <c r="AE597" s="220"/>
      <c r="AF597" s="220"/>
    </row>
    <row r="598" customFormat="false" ht="24" hidden="false" customHeight="true" outlineLevel="0" collapsed="false">
      <c r="O598" s="220"/>
      <c r="P598" s="220"/>
      <c r="Q598" s="220"/>
      <c r="R598" s="220"/>
      <c r="S598" s="220"/>
      <c r="T598" s="220"/>
      <c r="U598" s="220"/>
      <c r="V598" s="220"/>
      <c r="W598" s="220"/>
      <c r="X598" s="220"/>
      <c r="Y598" s="220"/>
      <c r="Z598" s="220"/>
      <c r="AA598" s="220"/>
      <c r="AB598" s="220"/>
      <c r="AC598" s="220"/>
      <c r="AD598" s="220"/>
      <c r="AE598" s="220"/>
      <c r="AF598" s="220"/>
    </row>
    <row r="599" customFormat="false" ht="24" hidden="false" customHeight="true" outlineLevel="0" collapsed="false">
      <c r="O599" s="220"/>
      <c r="P599" s="220"/>
      <c r="Q599" s="220"/>
      <c r="R599" s="220"/>
      <c r="S599" s="220"/>
      <c r="T599" s="220"/>
      <c r="U599" s="220"/>
      <c r="V599" s="220"/>
      <c r="W599" s="220"/>
      <c r="X599" s="220"/>
      <c r="Y599" s="220"/>
      <c r="Z599" s="220"/>
      <c r="AA599" s="220"/>
      <c r="AB599" s="220"/>
      <c r="AC599" s="220"/>
      <c r="AD599" s="220"/>
      <c r="AE599" s="220"/>
      <c r="AF599" s="220"/>
    </row>
    <row r="600" customFormat="false" ht="24" hidden="false" customHeight="true" outlineLevel="0" collapsed="false">
      <c r="O600" s="220"/>
      <c r="P600" s="220"/>
      <c r="Q600" s="220"/>
      <c r="R600" s="220"/>
      <c r="S600" s="220"/>
      <c r="T600" s="220"/>
      <c r="U600" s="220"/>
      <c r="V600" s="220"/>
      <c r="W600" s="220"/>
      <c r="X600" s="220"/>
      <c r="Y600" s="220"/>
      <c r="Z600" s="220"/>
      <c r="AA600" s="220"/>
      <c r="AB600" s="220"/>
      <c r="AC600" s="220"/>
      <c r="AD600" s="220"/>
      <c r="AE600" s="220"/>
      <c r="AF600" s="220"/>
    </row>
    <row r="601" customFormat="false" ht="24" hidden="false" customHeight="true" outlineLevel="0" collapsed="false">
      <c r="O601" s="220"/>
      <c r="P601" s="220"/>
      <c r="Q601" s="220"/>
      <c r="R601" s="220"/>
      <c r="S601" s="220"/>
      <c r="T601" s="220"/>
      <c r="U601" s="220"/>
      <c r="V601" s="220"/>
      <c r="W601" s="220"/>
      <c r="X601" s="220"/>
      <c r="Y601" s="220"/>
      <c r="Z601" s="220"/>
      <c r="AA601" s="220"/>
      <c r="AB601" s="220"/>
      <c r="AC601" s="220"/>
      <c r="AD601" s="220"/>
      <c r="AE601" s="220"/>
      <c r="AF601" s="220"/>
    </row>
    <row r="602" customFormat="false" ht="24" hidden="false" customHeight="true" outlineLevel="0" collapsed="false">
      <c r="O602" s="220"/>
      <c r="P602" s="220"/>
      <c r="Q602" s="220"/>
      <c r="R602" s="220"/>
      <c r="S602" s="220"/>
      <c r="T602" s="220"/>
      <c r="U602" s="220"/>
      <c r="V602" s="220"/>
      <c r="W602" s="220"/>
      <c r="X602" s="220"/>
      <c r="Y602" s="220"/>
      <c r="Z602" s="220"/>
      <c r="AA602" s="220"/>
      <c r="AB602" s="220"/>
      <c r="AC602" s="220"/>
      <c r="AD602" s="220"/>
      <c r="AE602" s="220"/>
      <c r="AF602" s="220"/>
    </row>
    <row r="603" customFormat="false" ht="24" hidden="false" customHeight="true" outlineLevel="0" collapsed="false">
      <c r="O603" s="220"/>
      <c r="P603" s="220"/>
      <c r="Q603" s="220"/>
      <c r="R603" s="220"/>
      <c r="S603" s="220"/>
      <c r="T603" s="220"/>
      <c r="U603" s="220"/>
      <c r="V603" s="220"/>
      <c r="W603" s="220"/>
      <c r="X603" s="220"/>
      <c r="Y603" s="220"/>
      <c r="Z603" s="220"/>
      <c r="AA603" s="220"/>
      <c r="AB603" s="220"/>
      <c r="AC603" s="220"/>
      <c r="AD603" s="220"/>
      <c r="AE603" s="220"/>
      <c r="AF603" s="220"/>
    </row>
    <row r="604" customFormat="false" ht="24" hidden="false" customHeight="true" outlineLevel="0" collapsed="false">
      <c r="O604" s="220"/>
      <c r="P604" s="220"/>
      <c r="Q604" s="220"/>
      <c r="R604" s="220"/>
      <c r="S604" s="220"/>
      <c r="T604" s="220"/>
      <c r="U604" s="220"/>
      <c r="V604" s="220"/>
      <c r="W604" s="220"/>
      <c r="X604" s="220"/>
      <c r="Y604" s="220"/>
      <c r="Z604" s="220"/>
      <c r="AA604" s="220"/>
      <c r="AB604" s="220"/>
      <c r="AC604" s="220"/>
      <c r="AD604" s="220"/>
      <c r="AE604" s="220"/>
      <c r="AF604" s="220"/>
    </row>
    <row r="605" customFormat="false" ht="24" hidden="false" customHeight="true" outlineLevel="0" collapsed="false">
      <c r="O605" s="220"/>
      <c r="P605" s="220"/>
      <c r="Q605" s="220"/>
      <c r="R605" s="220"/>
      <c r="S605" s="220"/>
      <c r="T605" s="220"/>
      <c r="U605" s="220"/>
      <c r="V605" s="220"/>
      <c r="W605" s="220"/>
      <c r="X605" s="220"/>
      <c r="Y605" s="220"/>
      <c r="Z605" s="220"/>
      <c r="AA605" s="220"/>
      <c r="AB605" s="220"/>
      <c r="AC605" s="220"/>
      <c r="AD605" s="220"/>
      <c r="AE605" s="220"/>
      <c r="AF605" s="220"/>
    </row>
    <row r="606" customFormat="false" ht="24" hidden="false" customHeight="true" outlineLevel="0" collapsed="false">
      <c r="O606" s="220"/>
      <c r="P606" s="220"/>
      <c r="Q606" s="220"/>
      <c r="R606" s="220"/>
      <c r="S606" s="220"/>
      <c r="T606" s="220"/>
      <c r="U606" s="220"/>
      <c r="V606" s="220"/>
      <c r="W606" s="220"/>
      <c r="X606" s="220"/>
      <c r="Y606" s="220"/>
      <c r="Z606" s="220"/>
      <c r="AA606" s="220"/>
      <c r="AB606" s="220"/>
      <c r="AC606" s="220"/>
      <c r="AD606" s="220"/>
      <c r="AE606" s="220"/>
      <c r="AF606" s="220"/>
    </row>
    <row r="607" customFormat="false" ht="24" hidden="false" customHeight="true" outlineLevel="0" collapsed="false"/>
    <row r="608" customFormat="false" ht="24" hidden="false" customHeight="true" outlineLevel="0" collapsed="false"/>
    <row r="609" customFormat="false" ht="24" hidden="false" customHeight="true" outlineLevel="0" collapsed="false"/>
    <row r="610" customFormat="false" ht="24" hidden="false" customHeight="true" outlineLevel="0" collapsed="false"/>
    <row r="611" customFormat="false" ht="24" hidden="false" customHeight="true" outlineLevel="0" collapsed="false"/>
    <row r="612" customFormat="false" ht="24" hidden="false" customHeight="true" outlineLevel="0" collapsed="false"/>
    <row r="613" customFormat="false" ht="24" hidden="false" customHeight="true" outlineLevel="0" collapsed="false"/>
    <row r="614" customFormat="false" ht="24" hidden="false" customHeight="true" outlineLevel="0" collapsed="false"/>
    <row r="615" customFormat="false" ht="24" hidden="false" customHeight="true" outlineLevel="0" collapsed="false"/>
    <row r="616" customFormat="false" ht="24" hidden="false" customHeight="true" outlineLevel="0" collapsed="false"/>
    <row r="617" customFormat="false" ht="24" hidden="false" customHeight="true" outlineLevel="0" collapsed="false"/>
    <row r="618" customFormat="false" ht="24" hidden="false" customHeight="true" outlineLevel="0" collapsed="false"/>
    <row r="619" customFormat="false" ht="24" hidden="false" customHeight="true" outlineLevel="0" collapsed="false"/>
    <row r="620" customFormat="false" ht="24" hidden="false" customHeight="true" outlineLevel="0" collapsed="false"/>
    <row r="621" customFormat="false" ht="24" hidden="false" customHeight="true" outlineLevel="0" collapsed="false"/>
    <row r="622" customFormat="false" ht="24" hidden="false" customHeight="true" outlineLevel="0" collapsed="false"/>
    <row r="623" customFormat="false" ht="24" hidden="false" customHeight="true" outlineLevel="0" collapsed="false"/>
    <row r="624" customFormat="false" ht="24" hidden="false" customHeight="true" outlineLevel="0" collapsed="false"/>
    <row r="625" customFormat="false" ht="24" hidden="false" customHeight="true" outlineLevel="0" collapsed="false"/>
    <row r="626" customFormat="false" ht="24" hidden="false" customHeight="true" outlineLevel="0" collapsed="false"/>
    <row r="627" customFormat="false" ht="24" hidden="false" customHeight="true" outlineLevel="0" collapsed="false"/>
    <row r="628" customFormat="false" ht="24" hidden="false" customHeight="true" outlineLevel="0" collapsed="false"/>
    <row r="629" customFormat="false" ht="24" hidden="false" customHeight="true" outlineLevel="0" collapsed="false"/>
    <row r="630" customFormat="false" ht="24" hidden="false" customHeight="true" outlineLevel="0" collapsed="false"/>
    <row r="631" customFormat="false" ht="24" hidden="false" customHeight="true" outlineLevel="0" collapsed="false"/>
    <row r="632" customFormat="false" ht="24" hidden="false" customHeight="true" outlineLevel="0" collapsed="false"/>
    <row r="633" customFormat="false" ht="24" hidden="false" customHeight="true" outlineLevel="0" collapsed="false"/>
    <row r="634" customFormat="false" ht="24" hidden="false" customHeight="true" outlineLevel="0" collapsed="false"/>
    <row r="635" customFormat="false" ht="24" hidden="false" customHeight="true" outlineLevel="0" collapsed="false"/>
    <row r="636" customFormat="false" ht="24" hidden="false" customHeight="true" outlineLevel="0" collapsed="false"/>
    <row r="637" customFormat="false" ht="24" hidden="false" customHeight="true" outlineLevel="0" collapsed="false"/>
    <row r="638" customFormat="false" ht="24" hidden="false" customHeight="true" outlineLevel="0" collapsed="false"/>
    <row r="639" customFormat="false" ht="24" hidden="false" customHeight="true" outlineLevel="0" collapsed="false"/>
    <row r="640" customFormat="false" ht="24" hidden="false" customHeight="true" outlineLevel="0" collapsed="false"/>
    <row r="641" customFormat="false" ht="24" hidden="false" customHeight="true" outlineLevel="0" collapsed="false"/>
    <row r="642" customFormat="false" ht="24" hidden="false" customHeight="true" outlineLevel="0" collapsed="false"/>
    <row r="643" customFormat="false" ht="24" hidden="false" customHeight="true" outlineLevel="0" collapsed="false"/>
    <row r="644" customFormat="false" ht="24" hidden="false" customHeight="true" outlineLevel="0" collapsed="false"/>
    <row r="645" customFormat="false" ht="24" hidden="false" customHeight="true" outlineLevel="0" collapsed="false"/>
    <row r="646" customFormat="false" ht="24" hidden="false" customHeight="true" outlineLevel="0" collapsed="false"/>
    <row r="647" customFormat="false" ht="24" hidden="false" customHeight="true" outlineLevel="0" collapsed="false"/>
    <row r="648" customFormat="false" ht="24" hidden="false" customHeight="true" outlineLevel="0" collapsed="false"/>
    <row r="649" customFormat="false" ht="24" hidden="false" customHeight="true" outlineLevel="0" collapsed="false"/>
    <row r="650" customFormat="false" ht="24" hidden="false" customHeight="true" outlineLevel="0" collapsed="false"/>
    <row r="651" customFormat="false" ht="24" hidden="false" customHeight="true" outlineLevel="0" collapsed="false"/>
    <row r="652" customFormat="false" ht="24" hidden="false" customHeight="true" outlineLevel="0" collapsed="false"/>
    <row r="653" customFormat="false" ht="24" hidden="false" customHeight="true" outlineLevel="0" collapsed="false"/>
    <row r="654" customFormat="false" ht="24" hidden="false" customHeight="true" outlineLevel="0" collapsed="false"/>
    <row r="655" customFormat="false" ht="24" hidden="false" customHeight="true" outlineLevel="0" collapsed="false"/>
    <row r="656" customFormat="false" ht="24" hidden="false" customHeight="true" outlineLevel="0" collapsed="false"/>
    <row r="657" customFormat="false" ht="24" hidden="false" customHeight="true" outlineLevel="0" collapsed="false"/>
    <row r="658" customFormat="false" ht="24" hidden="false" customHeight="true" outlineLevel="0" collapsed="false"/>
    <row r="659" customFormat="false" ht="24" hidden="false" customHeight="true" outlineLevel="0" collapsed="false"/>
    <row r="660" customFormat="false" ht="24" hidden="false" customHeight="true" outlineLevel="0" collapsed="false"/>
    <row r="661" customFormat="false" ht="24" hidden="false" customHeight="true" outlineLevel="0" collapsed="false"/>
    <row r="662" customFormat="false" ht="24" hidden="false" customHeight="true" outlineLevel="0" collapsed="false"/>
    <row r="663" customFormat="false" ht="24" hidden="false" customHeight="true" outlineLevel="0" collapsed="false"/>
    <row r="664" customFormat="false" ht="24" hidden="false" customHeight="true" outlineLevel="0" collapsed="false"/>
    <row r="665" customFormat="false" ht="24" hidden="false" customHeight="true" outlineLevel="0" collapsed="false"/>
    <row r="666" customFormat="false" ht="24" hidden="false" customHeight="true" outlineLevel="0" collapsed="false"/>
    <row r="667" customFormat="false" ht="24" hidden="false" customHeight="true" outlineLevel="0" collapsed="false"/>
    <row r="668" customFormat="false" ht="24" hidden="false" customHeight="true" outlineLevel="0" collapsed="false"/>
    <row r="669" customFormat="false" ht="24" hidden="false" customHeight="true" outlineLevel="0" collapsed="false"/>
    <row r="670" customFormat="false" ht="24" hidden="false" customHeight="true" outlineLevel="0" collapsed="false"/>
    <row r="671" customFormat="false" ht="24" hidden="false" customHeight="true" outlineLevel="0" collapsed="false"/>
    <row r="672" customFormat="false" ht="24" hidden="false" customHeight="true" outlineLevel="0" collapsed="false"/>
    <row r="673" customFormat="false" ht="24" hidden="false" customHeight="true" outlineLevel="0" collapsed="false"/>
    <row r="674" customFormat="false" ht="24" hidden="false" customHeight="true" outlineLevel="0" collapsed="false"/>
    <row r="675" customFormat="false" ht="24" hidden="false" customHeight="true" outlineLevel="0" collapsed="false"/>
    <row r="676" customFormat="false" ht="24" hidden="false" customHeight="true" outlineLevel="0" collapsed="false"/>
    <row r="677" customFormat="false" ht="24" hidden="false" customHeight="true" outlineLevel="0" collapsed="false"/>
    <row r="678" customFormat="false" ht="24" hidden="false" customHeight="true" outlineLevel="0" collapsed="false"/>
    <row r="679" customFormat="false" ht="24" hidden="false" customHeight="true" outlineLevel="0" collapsed="false"/>
    <row r="680" customFormat="false" ht="24" hidden="false" customHeight="true" outlineLevel="0" collapsed="false"/>
    <row r="681" customFormat="false" ht="24" hidden="false" customHeight="true" outlineLevel="0" collapsed="false"/>
    <row r="682" customFormat="false" ht="24" hidden="false" customHeight="true" outlineLevel="0" collapsed="false"/>
    <row r="683" customFormat="false" ht="24" hidden="false" customHeight="true" outlineLevel="0" collapsed="false"/>
    <row r="684" customFormat="false" ht="24" hidden="false" customHeight="true" outlineLevel="0" collapsed="false"/>
    <row r="685" customFormat="false" ht="24" hidden="false" customHeight="true" outlineLevel="0" collapsed="false"/>
    <row r="686" customFormat="false" ht="24" hidden="false" customHeight="true" outlineLevel="0" collapsed="false"/>
    <row r="687" customFormat="false" ht="24" hidden="false" customHeight="true" outlineLevel="0" collapsed="false"/>
    <row r="688" customFormat="false" ht="24" hidden="false" customHeight="true" outlineLevel="0" collapsed="false"/>
    <row r="689" customFormat="false" ht="24" hidden="false" customHeight="true" outlineLevel="0" collapsed="false"/>
    <row r="690" customFormat="false" ht="24" hidden="false" customHeight="true" outlineLevel="0" collapsed="false"/>
    <row r="691" customFormat="false" ht="24" hidden="false" customHeight="true" outlineLevel="0" collapsed="false"/>
    <row r="692" customFormat="false" ht="24" hidden="false" customHeight="true" outlineLevel="0" collapsed="false"/>
    <row r="693" customFormat="false" ht="24" hidden="false" customHeight="true" outlineLevel="0" collapsed="false"/>
    <row r="694" customFormat="false" ht="24" hidden="false" customHeight="true" outlineLevel="0" collapsed="false"/>
    <row r="695" customFormat="false" ht="24" hidden="false" customHeight="true" outlineLevel="0" collapsed="false"/>
    <row r="696" customFormat="false" ht="24" hidden="false" customHeight="true" outlineLevel="0" collapsed="false"/>
    <row r="697" customFormat="false" ht="24" hidden="false" customHeight="true" outlineLevel="0" collapsed="false"/>
    <row r="698" customFormat="false" ht="24" hidden="false" customHeight="true" outlineLevel="0" collapsed="false"/>
    <row r="699" customFormat="false" ht="24" hidden="false" customHeight="true" outlineLevel="0" collapsed="false"/>
    <row r="700" customFormat="false" ht="24" hidden="false" customHeight="true" outlineLevel="0" collapsed="false"/>
    <row r="701" customFormat="false" ht="24" hidden="false" customHeight="true" outlineLevel="0" collapsed="false"/>
    <row r="702" customFormat="false" ht="24" hidden="false" customHeight="true" outlineLevel="0" collapsed="false"/>
    <row r="703" customFormat="false" ht="24" hidden="false" customHeight="true" outlineLevel="0" collapsed="false"/>
    <row r="704" customFormat="false" ht="24" hidden="false" customHeight="true" outlineLevel="0" collapsed="false"/>
    <row r="705" customFormat="false" ht="24" hidden="false" customHeight="true" outlineLevel="0" collapsed="false"/>
    <row r="706" customFormat="false" ht="24" hidden="false" customHeight="true" outlineLevel="0" collapsed="false"/>
    <row r="707" customFormat="false" ht="24" hidden="false" customHeight="true" outlineLevel="0" collapsed="false"/>
    <row r="708" customFormat="false" ht="24" hidden="false" customHeight="true" outlineLevel="0" collapsed="false"/>
    <row r="709" customFormat="false" ht="24" hidden="false" customHeight="true" outlineLevel="0" collapsed="false"/>
    <row r="710" customFormat="false" ht="24" hidden="false" customHeight="true" outlineLevel="0" collapsed="false"/>
    <row r="711" customFormat="false" ht="24" hidden="false" customHeight="true" outlineLevel="0" collapsed="false"/>
    <row r="712" customFormat="false" ht="24" hidden="false" customHeight="true" outlineLevel="0" collapsed="false"/>
    <row r="713" customFormat="false" ht="24" hidden="false" customHeight="true" outlineLevel="0" collapsed="false"/>
    <row r="714" customFormat="false" ht="24" hidden="false" customHeight="true" outlineLevel="0" collapsed="false"/>
    <row r="715" customFormat="false" ht="24" hidden="false" customHeight="true" outlineLevel="0" collapsed="false"/>
    <row r="716" customFormat="false" ht="24" hidden="false" customHeight="true" outlineLevel="0" collapsed="false"/>
    <row r="717" customFormat="false" ht="24" hidden="false" customHeight="true" outlineLevel="0" collapsed="false"/>
    <row r="718" customFormat="false" ht="24" hidden="false" customHeight="true" outlineLevel="0" collapsed="false"/>
    <row r="719" customFormat="false" ht="24" hidden="false" customHeight="true" outlineLevel="0" collapsed="false"/>
    <row r="720" customFormat="false" ht="24" hidden="false" customHeight="true" outlineLevel="0" collapsed="false"/>
    <row r="721" customFormat="false" ht="24" hidden="false" customHeight="true" outlineLevel="0" collapsed="false"/>
    <row r="722" customFormat="false" ht="24" hidden="false" customHeight="true" outlineLevel="0" collapsed="false"/>
    <row r="723" customFormat="false" ht="24" hidden="false" customHeight="true" outlineLevel="0" collapsed="false"/>
    <row r="724" customFormat="false" ht="24" hidden="false" customHeight="true" outlineLevel="0" collapsed="false"/>
    <row r="725" customFormat="false" ht="24" hidden="false" customHeight="true" outlineLevel="0" collapsed="false"/>
    <row r="726" customFormat="false" ht="24" hidden="false" customHeight="true" outlineLevel="0" collapsed="false"/>
    <row r="727" customFormat="false" ht="24" hidden="false" customHeight="true" outlineLevel="0" collapsed="false"/>
    <row r="728" customFormat="false" ht="24" hidden="false" customHeight="true" outlineLevel="0" collapsed="false"/>
    <row r="729" customFormat="false" ht="24" hidden="false" customHeight="true" outlineLevel="0" collapsed="false"/>
    <row r="730" customFormat="false" ht="24" hidden="false" customHeight="true" outlineLevel="0" collapsed="false"/>
    <row r="731" customFormat="false" ht="24" hidden="false" customHeight="true" outlineLevel="0" collapsed="false"/>
    <row r="732" customFormat="false" ht="24" hidden="false" customHeight="true" outlineLevel="0" collapsed="false"/>
    <row r="733" customFormat="false" ht="24" hidden="false" customHeight="true" outlineLevel="0" collapsed="false"/>
    <row r="734" customFormat="false" ht="24" hidden="false" customHeight="true" outlineLevel="0" collapsed="false"/>
    <row r="735" customFormat="false" ht="24" hidden="false" customHeight="true" outlineLevel="0" collapsed="false"/>
    <row r="736" customFormat="false" ht="24" hidden="false" customHeight="true" outlineLevel="0" collapsed="false"/>
    <row r="737" customFormat="false" ht="24" hidden="false" customHeight="true" outlineLevel="0" collapsed="false"/>
    <row r="738" customFormat="false" ht="24" hidden="false" customHeight="true" outlineLevel="0" collapsed="false"/>
    <row r="739" customFormat="false" ht="24" hidden="false" customHeight="true" outlineLevel="0" collapsed="false"/>
    <row r="740" customFormat="false" ht="24" hidden="false" customHeight="true" outlineLevel="0" collapsed="false"/>
    <row r="741" customFormat="false" ht="24" hidden="false" customHeight="true" outlineLevel="0" collapsed="false"/>
    <row r="742" customFormat="false" ht="24" hidden="false" customHeight="true" outlineLevel="0" collapsed="false"/>
    <row r="743" customFormat="false" ht="24" hidden="false" customHeight="true" outlineLevel="0" collapsed="false"/>
    <row r="744" customFormat="false" ht="24" hidden="false" customHeight="true" outlineLevel="0" collapsed="false"/>
    <row r="745" customFormat="false" ht="24" hidden="false" customHeight="true" outlineLevel="0" collapsed="false"/>
    <row r="746" customFormat="false" ht="24" hidden="false" customHeight="true" outlineLevel="0" collapsed="false"/>
    <row r="747" customFormat="false" ht="24" hidden="false" customHeight="true" outlineLevel="0" collapsed="false"/>
    <row r="748" customFormat="false" ht="24" hidden="false" customHeight="true" outlineLevel="0" collapsed="false"/>
    <row r="749" customFormat="false" ht="24" hidden="false" customHeight="true" outlineLevel="0" collapsed="false"/>
    <row r="750" customFormat="false" ht="24" hidden="false" customHeight="true" outlineLevel="0" collapsed="false"/>
    <row r="751" customFormat="false" ht="24" hidden="false" customHeight="true" outlineLevel="0" collapsed="false"/>
    <row r="752" customFormat="false" ht="24" hidden="false" customHeight="true" outlineLevel="0" collapsed="false"/>
    <row r="753" customFormat="false" ht="24" hidden="false" customHeight="true" outlineLevel="0" collapsed="false"/>
    <row r="754" customFormat="false" ht="24" hidden="false" customHeight="true" outlineLevel="0" collapsed="false"/>
    <row r="755" customFormat="false" ht="24" hidden="false" customHeight="true" outlineLevel="0" collapsed="false"/>
    <row r="756" customFormat="false" ht="24" hidden="false" customHeight="true" outlineLevel="0" collapsed="false"/>
    <row r="757" customFormat="false" ht="24" hidden="false" customHeight="true" outlineLevel="0" collapsed="false"/>
    <row r="758" customFormat="false" ht="24" hidden="false" customHeight="true" outlineLevel="0" collapsed="false"/>
    <row r="759" customFormat="false" ht="24" hidden="false" customHeight="true" outlineLevel="0" collapsed="false"/>
    <row r="760" customFormat="false" ht="24" hidden="false" customHeight="true" outlineLevel="0" collapsed="false"/>
    <row r="761" customFormat="false" ht="24" hidden="false" customHeight="true" outlineLevel="0" collapsed="false"/>
    <row r="762" customFormat="false" ht="24" hidden="false" customHeight="true" outlineLevel="0" collapsed="false"/>
    <row r="763" customFormat="false" ht="24" hidden="false" customHeight="true" outlineLevel="0" collapsed="false"/>
    <row r="764" customFormat="false" ht="24" hidden="false" customHeight="true" outlineLevel="0" collapsed="false"/>
    <row r="765" customFormat="false" ht="24" hidden="false" customHeight="true" outlineLevel="0" collapsed="false"/>
    <row r="766" customFormat="false" ht="24" hidden="false" customHeight="true" outlineLevel="0" collapsed="false"/>
    <row r="767" customFormat="false" ht="24" hidden="false" customHeight="true" outlineLevel="0" collapsed="false"/>
    <row r="768" customFormat="false" ht="24" hidden="false" customHeight="true" outlineLevel="0" collapsed="false"/>
    <row r="769" customFormat="false" ht="24" hidden="false" customHeight="true" outlineLevel="0" collapsed="false"/>
    <row r="770" customFormat="false" ht="24" hidden="false" customHeight="true" outlineLevel="0" collapsed="false"/>
    <row r="771" customFormat="false" ht="24" hidden="false" customHeight="true" outlineLevel="0" collapsed="false"/>
    <row r="772" customFormat="false" ht="24" hidden="false" customHeight="true" outlineLevel="0" collapsed="false"/>
    <row r="773" customFormat="false" ht="24" hidden="false" customHeight="true" outlineLevel="0" collapsed="false"/>
    <row r="774" customFormat="false" ht="24" hidden="false" customHeight="true" outlineLevel="0" collapsed="false"/>
    <row r="775" customFormat="false" ht="24" hidden="false" customHeight="true" outlineLevel="0" collapsed="false"/>
    <row r="776" customFormat="false" ht="24" hidden="false" customHeight="true" outlineLevel="0" collapsed="false"/>
    <row r="777" customFormat="false" ht="24" hidden="false" customHeight="true" outlineLevel="0" collapsed="false"/>
    <row r="778" customFormat="false" ht="24" hidden="false" customHeight="true" outlineLevel="0" collapsed="false"/>
    <row r="779" customFormat="false" ht="24" hidden="false" customHeight="true" outlineLevel="0" collapsed="false"/>
    <row r="780" customFormat="false" ht="24" hidden="false" customHeight="true" outlineLevel="0" collapsed="false"/>
    <row r="781" customFormat="false" ht="24" hidden="false" customHeight="true" outlineLevel="0" collapsed="false"/>
    <row r="782" customFormat="false" ht="24" hidden="false" customHeight="true" outlineLevel="0" collapsed="false"/>
    <row r="783" customFormat="false" ht="24" hidden="false" customHeight="true" outlineLevel="0" collapsed="false"/>
    <row r="784" customFormat="false" ht="24" hidden="false" customHeight="true" outlineLevel="0" collapsed="false"/>
    <row r="785" customFormat="false" ht="24" hidden="false" customHeight="true" outlineLevel="0" collapsed="false"/>
    <row r="786" customFormat="false" ht="24" hidden="false" customHeight="true" outlineLevel="0" collapsed="false"/>
    <row r="787" customFormat="false" ht="24" hidden="false" customHeight="true" outlineLevel="0" collapsed="false"/>
    <row r="788" customFormat="false" ht="24" hidden="false" customHeight="true" outlineLevel="0" collapsed="false"/>
    <row r="789" customFormat="false" ht="24" hidden="false" customHeight="true" outlineLevel="0" collapsed="false"/>
    <row r="790" customFormat="false" ht="24" hidden="false" customHeight="true" outlineLevel="0" collapsed="false"/>
    <row r="791" customFormat="false" ht="24" hidden="false" customHeight="true" outlineLevel="0" collapsed="false"/>
    <row r="792" customFormat="false" ht="24" hidden="false" customHeight="true" outlineLevel="0" collapsed="false"/>
    <row r="793" customFormat="false" ht="24" hidden="false" customHeight="true" outlineLevel="0" collapsed="false"/>
    <row r="794" customFormat="false" ht="24" hidden="false" customHeight="true" outlineLevel="0" collapsed="false"/>
    <row r="795" customFormat="false" ht="24" hidden="false" customHeight="true" outlineLevel="0" collapsed="false"/>
    <row r="796" customFormat="false" ht="24" hidden="false" customHeight="true" outlineLevel="0" collapsed="false"/>
    <row r="797" customFormat="false" ht="24" hidden="false" customHeight="true" outlineLevel="0" collapsed="false"/>
    <row r="798" customFormat="false" ht="24" hidden="false" customHeight="true" outlineLevel="0" collapsed="false"/>
    <row r="799" customFormat="false" ht="24" hidden="false" customHeight="true" outlineLevel="0" collapsed="false"/>
    <row r="800" customFormat="false" ht="24" hidden="false" customHeight="true" outlineLevel="0" collapsed="false"/>
    <row r="801" customFormat="false" ht="24" hidden="false" customHeight="true" outlineLevel="0" collapsed="false"/>
    <row r="802" customFormat="false" ht="24" hidden="false" customHeight="true" outlineLevel="0" collapsed="false"/>
    <row r="803" customFormat="false" ht="24" hidden="false" customHeight="true" outlineLevel="0" collapsed="false"/>
    <row r="804" customFormat="false" ht="24" hidden="false" customHeight="true" outlineLevel="0" collapsed="false"/>
    <row r="805" customFormat="false" ht="24" hidden="false" customHeight="true" outlineLevel="0" collapsed="false"/>
    <row r="806" customFormat="false" ht="24" hidden="false" customHeight="true" outlineLevel="0" collapsed="false"/>
    <row r="807" customFormat="false" ht="24" hidden="false" customHeight="true" outlineLevel="0" collapsed="false"/>
    <row r="808" customFormat="false" ht="24" hidden="false" customHeight="true" outlineLevel="0" collapsed="false"/>
    <row r="809" customFormat="false" ht="24" hidden="false" customHeight="true" outlineLevel="0" collapsed="false"/>
    <row r="810" customFormat="false" ht="24" hidden="false" customHeight="true" outlineLevel="0" collapsed="false"/>
    <row r="811" customFormat="false" ht="24" hidden="false" customHeight="true" outlineLevel="0" collapsed="false"/>
    <row r="812" customFormat="false" ht="24" hidden="false" customHeight="true" outlineLevel="0" collapsed="false"/>
    <row r="813" customFormat="false" ht="24" hidden="false" customHeight="true" outlineLevel="0" collapsed="false"/>
    <row r="814" customFormat="false" ht="24" hidden="false" customHeight="true" outlineLevel="0" collapsed="false"/>
    <row r="815" customFormat="false" ht="24" hidden="false" customHeight="true" outlineLevel="0" collapsed="false"/>
    <row r="816" customFormat="false" ht="24" hidden="false" customHeight="true" outlineLevel="0" collapsed="false"/>
    <row r="817" customFormat="false" ht="24" hidden="false" customHeight="true" outlineLevel="0" collapsed="false"/>
    <row r="818" customFormat="false" ht="24" hidden="false" customHeight="true" outlineLevel="0" collapsed="false"/>
    <row r="819" customFormat="false" ht="24" hidden="false" customHeight="true" outlineLevel="0" collapsed="false"/>
    <row r="820" customFormat="false" ht="24" hidden="false" customHeight="true" outlineLevel="0" collapsed="false"/>
    <row r="821" customFormat="false" ht="24" hidden="false" customHeight="true" outlineLevel="0" collapsed="false"/>
    <row r="822" customFormat="false" ht="24" hidden="false" customHeight="true" outlineLevel="0" collapsed="false"/>
    <row r="823" customFormat="false" ht="24" hidden="false" customHeight="true" outlineLevel="0" collapsed="false"/>
    <row r="824" customFormat="false" ht="24" hidden="false" customHeight="true" outlineLevel="0" collapsed="false"/>
    <row r="825" customFormat="false" ht="24" hidden="false" customHeight="true" outlineLevel="0" collapsed="false"/>
    <row r="826" customFormat="false" ht="24" hidden="false" customHeight="true" outlineLevel="0" collapsed="false"/>
    <row r="827" customFormat="false" ht="24" hidden="false" customHeight="true" outlineLevel="0" collapsed="false"/>
    <row r="828" customFormat="false" ht="24" hidden="false" customHeight="true" outlineLevel="0" collapsed="false"/>
    <row r="829" customFormat="false" ht="24" hidden="false" customHeight="true" outlineLevel="0" collapsed="false"/>
    <row r="830" customFormat="false" ht="24" hidden="false" customHeight="true" outlineLevel="0" collapsed="false"/>
    <row r="831" customFormat="false" ht="24" hidden="false" customHeight="true" outlineLevel="0" collapsed="false"/>
    <row r="832" customFormat="false" ht="24" hidden="false" customHeight="true" outlineLevel="0" collapsed="false"/>
    <row r="833" customFormat="false" ht="24" hidden="false" customHeight="true" outlineLevel="0" collapsed="false"/>
    <row r="834" customFormat="false" ht="24" hidden="false" customHeight="true" outlineLevel="0" collapsed="false"/>
    <row r="835" customFormat="false" ht="24" hidden="false" customHeight="true" outlineLevel="0" collapsed="false"/>
    <row r="836" customFormat="false" ht="24" hidden="false" customHeight="true" outlineLevel="0" collapsed="false"/>
    <row r="837" customFormat="false" ht="24" hidden="false" customHeight="true" outlineLevel="0" collapsed="false"/>
    <row r="838" customFormat="false" ht="24" hidden="false" customHeight="true" outlineLevel="0" collapsed="false"/>
    <row r="839" customFormat="false" ht="24" hidden="false" customHeight="true" outlineLevel="0" collapsed="false"/>
    <row r="840" customFormat="false" ht="24" hidden="false" customHeight="true" outlineLevel="0" collapsed="false"/>
    <row r="841" customFormat="false" ht="24" hidden="false" customHeight="true" outlineLevel="0" collapsed="false"/>
    <row r="842" customFormat="false" ht="24" hidden="false" customHeight="true" outlineLevel="0" collapsed="false"/>
    <row r="843" customFormat="false" ht="24" hidden="false" customHeight="true" outlineLevel="0" collapsed="false"/>
    <row r="844" customFormat="false" ht="24" hidden="false" customHeight="true" outlineLevel="0" collapsed="false"/>
    <row r="845" customFormat="false" ht="24" hidden="false" customHeight="true" outlineLevel="0" collapsed="false"/>
    <row r="846" customFormat="false" ht="24" hidden="false" customHeight="true" outlineLevel="0" collapsed="false"/>
    <row r="847" customFormat="false" ht="24" hidden="false" customHeight="true" outlineLevel="0" collapsed="false"/>
    <row r="848" customFormat="false" ht="24" hidden="false" customHeight="true" outlineLevel="0" collapsed="false"/>
    <row r="849" customFormat="false" ht="24" hidden="false" customHeight="true" outlineLevel="0" collapsed="false"/>
    <row r="850" customFormat="false" ht="24" hidden="false" customHeight="true" outlineLevel="0" collapsed="false"/>
    <row r="851" customFormat="false" ht="24" hidden="false" customHeight="true" outlineLevel="0" collapsed="false"/>
    <row r="852" customFormat="false" ht="24" hidden="false" customHeight="true" outlineLevel="0" collapsed="false"/>
    <row r="853" customFormat="false" ht="24" hidden="false" customHeight="true" outlineLevel="0" collapsed="false"/>
    <row r="854" customFormat="false" ht="24" hidden="false" customHeight="true" outlineLevel="0" collapsed="false"/>
    <row r="855" customFormat="false" ht="24" hidden="false" customHeight="true" outlineLevel="0" collapsed="false"/>
    <row r="856" customFormat="false" ht="24" hidden="false" customHeight="true" outlineLevel="0" collapsed="false"/>
    <row r="857" customFormat="false" ht="24" hidden="false" customHeight="true" outlineLevel="0" collapsed="false"/>
    <row r="858" customFormat="false" ht="24" hidden="false" customHeight="true" outlineLevel="0" collapsed="false"/>
    <row r="859" customFormat="false" ht="24" hidden="false" customHeight="true" outlineLevel="0" collapsed="false"/>
    <row r="860" customFormat="false" ht="24" hidden="false" customHeight="true" outlineLevel="0" collapsed="false"/>
    <row r="861" customFormat="false" ht="24" hidden="false" customHeight="true" outlineLevel="0" collapsed="false"/>
    <row r="862" customFormat="false" ht="24" hidden="false" customHeight="true" outlineLevel="0" collapsed="false"/>
    <row r="863" customFormat="false" ht="24" hidden="false" customHeight="true" outlineLevel="0" collapsed="false"/>
    <row r="864" customFormat="false" ht="24" hidden="false" customHeight="true" outlineLevel="0" collapsed="false"/>
    <row r="865" customFormat="false" ht="24" hidden="false" customHeight="true" outlineLevel="0" collapsed="false"/>
    <row r="866" customFormat="false" ht="24" hidden="false" customHeight="true" outlineLevel="0" collapsed="false"/>
    <row r="867" customFormat="false" ht="24" hidden="false" customHeight="true" outlineLevel="0" collapsed="false"/>
    <row r="868" customFormat="false" ht="24" hidden="false" customHeight="true" outlineLevel="0" collapsed="false"/>
    <row r="869" customFormat="false" ht="24" hidden="false" customHeight="true" outlineLevel="0" collapsed="false"/>
    <row r="870" customFormat="false" ht="24" hidden="false" customHeight="true" outlineLevel="0" collapsed="false"/>
    <row r="871" customFormat="false" ht="24" hidden="false" customHeight="true" outlineLevel="0" collapsed="false"/>
    <row r="872" customFormat="false" ht="24" hidden="false" customHeight="true" outlineLevel="0" collapsed="false"/>
    <row r="873" customFormat="false" ht="24" hidden="false" customHeight="true" outlineLevel="0" collapsed="false"/>
    <row r="874" customFormat="false" ht="24" hidden="false" customHeight="true" outlineLevel="0" collapsed="false"/>
    <row r="875" customFormat="false" ht="24" hidden="false" customHeight="true" outlineLevel="0" collapsed="false"/>
    <row r="876" customFormat="false" ht="24" hidden="false" customHeight="true" outlineLevel="0" collapsed="false"/>
    <row r="877" customFormat="false" ht="24" hidden="false" customHeight="true" outlineLevel="0" collapsed="false"/>
    <row r="878" customFormat="false" ht="24" hidden="false" customHeight="true" outlineLevel="0" collapsed="false"/>
    <row r="879" customFormat="false" ht="24" hidden="false" customHeight="true" outlineLevel="0" collapsed="false"/>
    <row r="880" customFormat="false" ht="24" hidden="false" customHeight="true" outlineLevel="0" collapsed="false"/>
    <row r="881" customFormat="false" ht="24" hidden="false" customHeight="true" outlineLevel="0" collapsed="false"/>
    <row r="882" customFormat="false" ht="24" hidden="false" customHeight="true" outlineLevel="0" collapsed="false"/>
    <row r="883" customFormat="false" ht="24" hidden="false" customHeight="true" outlineLevel="0" collapsed="false"/>
    <row r="884" customFormat="false" ht="24" hidden="false" customHeight="true" outlineLevel="0" collapsed="false"/>
    <row r="885" customFormat="false" ht="24" hidden="false" customHeight="true" outlineLevel="0" collapsed="false"/>
    <row r="886" customFormat="false" ht="24" hidden="false" customHeight="true" outlineLevel="0" collapsed="false"/>
    <row r="887" customFormat="false" ht="24" hidden="false" customHeight="true" outlineLevel="0" collapsed="false"/>
    <row r="888" customFormat="false" ht="24" hidden="false" customHeight="true" outlineLevel="0" collapsed="false"/>
    <row r="889" customFormat="false" ht="24" hidden="false" customHeight="true" outlineLevel="0" collapsed="false"/>
    <row r="890" customFormat="false" ht="24" hidden="false" customHeight="true" outlineLevel="0" collapsed="false"/>
    <row r="891" customFormat="false" ht="24" hidden="false" customHeight="true" outlineLevel="0" collapsed="false"/>
    <row r="892" customFormat="false" ht="24" hidden="false" customHeight="true" outlineLevel="0" collapsed="false"/>
    <row r="893" customFormat="false" ht="24" hidden="false" customHeight="true" outlineLevel="0" collapsed="false"/>
    <row r="894" customFormat="false" ht="24" hidden="false" customHeight="true" outlineLevel="0" collapsed="false"/>
    <row r="895" customFormat="false" ht="24" hidden="false" customHeight="true" outlineLevel="0" collapsed="false"/>
    <row r="896" customFormat="false" ht="24" hidden="false" customHeight="true" outlineLevel="0" collapsed="false"/>
    <row r="897" customFormat="false" ht="24" hidden="false" customHeight="true" outlineLevel="0" collapsed="false"/>
    <row r="898" customFormat="false" ht="24" hidden="false" customHeight="true" outlineLevel="0" collapsed="false"/>
    <row r="899" customFormat="false" ht="24" hidden="false" customHeight="true" outlineLevel="0" collapsed="false"/>
    <row r="900" customFormat="false" ht="24" hidden="false" customHeight="true" outlineLevel="0" collapsed="false"/>
    <row r="901" customFormat="false" ht="24" hidden="false" customHeight="true" outlineLevel="0" collapsed="false"/>
    <row r="902" customFormat="false" ht="24" hidden="false" customHeight="true" outlineLevel="0" collapsed="false"/>
    <row r="903" customFormat="false" ht="24" hidden="false" customHeight="true" outlineLevel="0" collapsed="false"/>
    <row r="904" customFormat="false" ht="24" hidden="false" customHeight="true" outlineLevel="0" collapsed="false"/>
    <row r="905" customFormat="false" ht="24" hidden="false" customHeight="true" outlineLevel="0" collapsed="false"/>
    <row r="906" customFormat="false" ht="24" hidden="false" customHeight="true" outlineLevel="0" collapsed="false"/>
    <row r="907" customFormat="false" ht="24" hidden="false" customHeight="true" outlineLevel="0" collapsed="false"/>
    <row r="908" customFormat="false" ht="24" hidden="false" customHeight="true" outlineLevel="0" collapsed="false"/>
    <row r="909" customFormat="false" ht="24" hidden="false" customHeight="true" outlineLevel="0" collapsed="false"/>
    <row r="910" customFormat="false" ht="24" hidden="false" customHeight="true" outlineLevel="0" collapsed="false"/>
    <row r="911" customFormat="false" ht="24" hidden="false" customHeight="true" outlineLevel="0" collapsed="false"/>
    <row r="912" customFormat="false" ht="24" hidden="false" customHeight="true" outlineLevel="0" collapsed="false"/>
    <row r="913" customFormat="false" ht="24" hidden="false" customHeight="true" outlineLevel="0" collapsed="false"/>
    <row r="914" customFormat="false" ht="24" hidden="false" customHeight="true" outlineLevel="0" collapsed="false"/>
    <row r="915" customFormat="false" ht="24" hidden="false" customHeight="true" outlineLevel="0" collapsed="false"/>
    <row r="916" customFormat="false" ht="24" hidden="false" customHeight="true" outlineLevel="0" collapsed="false"/>
    <row r="917" customFormat="false" ht="24" hidden="false" customHeight="true" outlineLevel="0" collapsed="false"/>
    <row r="918" customFormat="false" ht="24" hidden="false" customHeight="true" outlineLevel="0" collapsed="false"/>
    <row r="919" customFormat="false" ht="24" hidden="false" customHeight="true" outlineLevel="0" collapsed="false"/>
    <row r="920" customFormat="false" ht="24" hidden="false" customHeight="true" outlineLevel="0" collapsed="false"/>
    <row r="921" customFormat="false" ht="24" hidden="false" customHeight="true" outlineLevel="0" collapsed="false"/>
    <row r="922" customFormat="false" ht="24" hidden="false" customHeight="true" outlineLevel="0" collapsed="false"/>
    <row r="923" customFormat="false" ht="24" hidden="false" customHeight="true" outlineLevel="0" collapsed="false"/>
    <row r="924" customFormat="false" ht="24" hidden="false" customHeight="true" outlineLevel="0" collapsed="false"/>
    <row r="925" customFormat="false" ht="24" hidden="false" customHeight="true" outlineLevel="0" collapsed="false"/>
    <row r="926" customFormat="false" ht="24" hidden="false" customHeight="true" outlineLevel="0" collapsed="false"/>
    <row r="927" customFormat="false" ht="24" hidden="false" customHeight="true" outlineLevel="0" collapsed="false"/>
    <row r="928" customFormat="false" ht="24" hidden="false" customHeight="true" outlineLevel="0" collapsed="false"/>
    <row r="929" customFormat="false" ht="24" hidden="false" customHeight="true" outlineLevel="0" collapsed="false"/>
    <row r="930" customFormat="false" ht="24" hidden="false" customHeight="true" outlineLevel="0" collapsed="false"/>
    <row r="931" customFormat="false" ht="24" hidden="false" customHeight="true" outlineLevel="0" collapsed="false"/>
    <row r="932" customFormat="false" ht="24" hidden="false" customHeight="true" outlineLevel="0" collapsed="false"/>
    <row r="933" customFormat="false" ht="24" hidden="false" customHeight="true" outlineLevel="0" collapsed="false"/>
    <row r="934" customFormat="false" ht="24" hidden="false" customHeight="true" outlineLevel="0" collapsed="false"/>
    <row r="935" customFormat="false" ht="24" hidden="false" customHeight="true" outlineLevel="0" collapsed="false"/>
    <row r="936" customFormat="false" ht="24" hidden="false" customHeight="true" outlineLevel="0" collapsed="false"/>
    <row r="937" customFormat="false" ht="24" hidden="false" customHeight="true" outlineLevel="0" collapsed="false"/>
    <row r="938" customFormat="false" ht="24" hidden="false" customHeight="true" outlineLevel="0" collapsed="false"/>
    <row r="939" customFormat="false" ht="24" hidden="false" customHeight="true" outlineLevel="0" collapsed="false"/>
    <row r="940" customFormat="false" ht="24" hidden="false" customHeight="true" outlineLevel="0" collapsed="false"/>
    <row r="941" customFormat="false" ht="24" hidden="false" customHeight="true" outlineLevel="0" collapsed="false"/>
    <row r="942" customFormat="false" ht="24" hidden="false" customHeight="true" outlineLevel="0" collapsed="false"/>
    <row r="943" customFormat="false" ht="24" hidden="false" customHeight="true" outlineLevel="0" collapsed="false"/>
    <row r="944" customFormat="false" ht="24" hidden="false" customHeight="true" outlineLevel="0" collapsed="false"/>
    <row r="945" customFormat="false" ht="24" hidden="false" customHeight="true" outlineLevel="0" collapsed="false"/>
    <row r="946" customFormat="false" ht="24" hidden="false" customHeight="true" outlineLevel="0" collapsed="false"/>
    <row r="947" customFormat="false" ht="24" hidden="false" customHeight="true" outlineLevel="0" collapsed="false"/>
    <row r="948" customFormat="false" ht="24" hidden="false" customHeight="true" outlineLevel="0" collapsed="false"/>
    <row r="949" customFormat="false" ht="24" hidden="false" customHeight="true" outlineLevel="0" collapsed="false"/>
    <row r="950" customFormat="false" ht="24" hidden="false" customHeight="true" outlineLevel="0" collapsed="false"/>
    <row r="951" customFormat="false" ht="24" hidden="false" customHeight="true" outlineLevel="0" collapsed="false"/>
    <row r="952" customFormat="false" ht="24" hidden="false" customHeight="true" outlineLevel="0" collapsed="false"/>
    <row r="953" customFormat="false" ht="24" hidden="false" customHeight="true" outlineLevel="0" collapsed="false"/>
    <row r="954" customFormat="false" ht="24" hidden="false" customHeight="true" outlineLevel="0" collapsed="false"/>
    <row r="955" customFormat="false" ht="24" hidden="false" customHeight="true" outlineLevel="0" collapsed="false"/>
    <row r="956" customFormat="false" ht="24" hidden="false" customHeight="true" outlineLevel="0" collapsed="false"/>
    <row r="957" customFormat="false" ht="24" hidden="false" customHeight="true" outlineLevel="0" collapsed="false"/>
    <row r="958" customFormat="false" ht="24" hidden="false" customHeight="true" outlineLevel="0" collapsed="false"/>
    <row r="959" customFormat="false" ht="24" hidden="false" customHeight="true" outlineLevel="0" collapsed="false"/>
  </sheetData>
  <autoFilter ref="A4:BI4"/>
  <mergeCells count="29">
    <mergeCell ref="A3:A4"/>
    <mergeCell ref="B3:B4"/>
    <mergeCell ref="C3:C4"/>
    <mergeCell ref="D3:D4"/>
    <mergeCell ref="E3:G3"/>
    <mergeCell ref="H3:H4"/>
    <mergeCell ref="I3:N3"/>
    <mergeCell ref="O3:AF3"/>
    <mergeCell ref="AG3:AL3"/>
    <mergeCell ref="AM3:AP3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7"/>
  </cols>
  <sheetData>
    <row r="2" customFormat="false" ht="14.5" hidden="false" customHeight="false" outlineLevel="0" collapsed="false">
      <c r="A2" s="377" t="s">
        <v>68</v>
      </c>
      <c r="B2" s="377" t="s">
        <v>730</v>
      </c>
    </row>
    <row r="3" customFormat="false" ht="14.5" hidden="false" customHeight="false" outlineLevel="0" collapsed="false">
      <c r="A3" s="378" t="s">
        <v>734</v>
      </c>
      <c r="B3" s="376" t="n">
        <v>1273</v>
      </c>
    </row>
    <row r="4" customFormat="false" ht="14.5" hidden="false" customHeight="false" outlineLevel="0" collapsed="false">
      <c r="A4" s="378" t="s">
        <v>735</v>
      </c>
      <c r="B4" s="376" t="n">
        <v>18</v>
      </c>
    </row>
    <row r="5" customFormat="false" ht="14.5" hidden="false" customHeight="false" outlineLevel="0" collapsed="false">
      <c r="A5" s="378" t="s">
        <v>736</v>
      </c>
      <c r="B5" s="376" t="n">
        <v>861</v>
      </c>
    </row>
    <row r="6" customFormat="false" ht="14.5" hidden="false" customHeight="false" outlineLevel="0" collapsed="false">
      <c r="A6" s="378" t="s">
        <v>737</v>
      </c>
      <c r="B6" s="376" t="n">
        <v>467</v>
      </c>
    </row>
    <row r="7" customFormat="false" ht="14.5" hidden="false" customHeight="false" outlineLevel="0" collapsed="false">
      <c r="A7" s="379" t="s">
        <v>738</v>
      </c>
      <c r="B7" s="377" t="n">
        <v>2619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7" activeCellId="0" sqref="B17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8.09"/>
  </cols>
  <sheetData>
    <row r="2" customFormat="false" ht="14.5" hidden="false" customHeight="false" outlineLevel="0" collapsed="false">
      <c r="A2" s="377" t="s">
        <v>22</v>
      </c>
      <c r="B2" s="377" t="s">
        <v>730</v>
      </c>
    </row>
    <row r="3" customFormat="false" ht="14.5" hidden="false" customHeight="false" outlineLevel="0" collapsed="false">
      <c r="A3" s="378" t="s">
        <v>739</v>
      </c>
      <c r="B3" s="376" t="n">
        <v>292</v>
      </c>
    </row>
    <row r="4" customFormat="false" ht="14.5" hidden="false" customHeight="false" outlineLevel="0" collapsed="false">
      <c r="A4" s="378" t="s">
        <v>740</v>
      </c>
      <c r="B4" s="376" t="n">
        <v>228</v>
      </c>
    </row>
    <row r="5" customFormat="false" ht="14.5" hidden="false" customHeight="false" outlineLevel="0" collapsed="false">
      <c r="A5" s="379" t="s">
        <v>738</v>
      </c>
      <c r="B5" s="377" t="n">
        <v>520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6"/>
  <sheetViews>
    <sheetView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B22" activeCellId="0" sqref="B22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61.82"/>
    <col collapsed="false" customWidth="true" hidden="false" outlineLevel="0" max="2" min="2" style="0" width="17.54"/>
  </cols>
  <sheetData>
    <row r="2" customFormat="false" ht="15" hidden="false" customHeight="false" outlineLevel="0" collapsed="false">
      <c r="A2" s="377" t="s">
        <v>26</v>
      </c>
      <c r="B2" s="377" t="s">
        <v>730</v>
      </c>
      <c r="F2" s="376"/>
      <c r="G2" s="380"/>
    </row>
    <row r="3" customFormat="false" ht="14.5" hidden="false" customHeight="false" outlineLevel="0" collapsed="false">
      <c r="A3" s="378" t="s">
        <v>741</v>
      </c>
      <c r="B3" s="376" t="n">
        <v>6</v>
      </c>
      <c r="D3" s="381" t="s">
        <v>742</v>
      </c>
      <c r="E3" s="382"/>
      <c r="F3" s="383"/>
      <c r="G3" s="384"/>
      <c r="H3" s="385"/>
    </row>
    <row r="4" customFormat="false" ht="14.5" hidden="false" customHeight="false" outlineLevel="0" collapsed="false">
      <c r="A4" s="378" t="s">
        <v>743</v>
      </c>
      <c r="B4" s="376" t="n">
        <v>3</v>
      </c>
      <c r="D4" s="386"/>
      <c r="E4" s="387"/>
      <c r="F4" s="388"/>
      <c r="G4" s="389"/>
      <c r="H4" s="390"/>
    </row>
    <row r="5" customFormat="false" ht="14.5" hidden="false" customHeight="false" outlineLevel="0" collapsed="false">
      <c r="A5" s="378" t="s">
        <v>744</v>
      </c>
      <c r="B5" s="376" t="n">
        <v>1</v>
      </c>
      <c r="D5" s="391" t="s">
        <v>745</v>
      </c>
      <c r="E5" s="388"/>
      <c r="F5" s="387"/>
      <c r="G5" s="389" t="s">
        <v>746</v>
      </c>
      <c r="H5" s="390"/>
    </row>
    <row r="6" customFormat="false" ht="14.5" hidden="false" customHeight="false" outlineLevel="0" collapsed="false">
      <c r="A6" s="378" t="s">
        <v>747</v>
      </c>
      <c r="B6" s="376" t="n">
        <v>1</v>
      </c>
      <c r="D6" s="391" t="s">
        <v>748</v>
      </c>
      <c r="E6" s="388"/>
      <c r="F6" s="387"/>
      <c r="G6" s="389" t="s">
        <v>749</v>
      </c>
      <c r="H6" s="390"/>
    </row>
    <row r="7" customFormat="false" ht="15" hidden="false" customHeight="false" outlineLevel="0" collapsed="false">
      <c r="A7" s="378" t="s">
        <v>750</v>
      </c>
      <c r="B7" s="376" t="n">
        <v>122</v>
      </c>
      <c r="D7" s="392" t="s">
        <v>751</v>
      </c>
      <c r="E7" s="393"/>
      <c r="F7" s="394"/>
      <c r="G7" s="395" t="s">
        <v>752</v>
      </c>
      <c r="H7" s="396"/>
    </row>
    <row r="8" customFormat="false" ht="14.5" hidden="false" customHeight="false" outlineLevel="0" collapsed="false">
      <c r="A8" s="378" t="s">
        <v>753</v>
      </c>
      <c r="B8" s="376" t="n">
        <v>33</v>
      </c>
      <c r="G8" s="240"/>
    </row>
    <row r="9" customFormat="false" ht="14.5" hidden="false" customHeight="false" outlineLevel="0" collapsed="false">
      <c r="A9" s="378" t="s">
        <v>754</v>
      </c>
      <c r="B9" s="376" t="n">
        <v>1</v>
      </c>
    </row>
    <row r="10" customFormat="false" ht="14.5" hidden="false" customHeight="false" outlineLevel="0" collapsed="false">
      <c r="A10" s="378" t="s">
        <v>755</v>
      </c>
      <c r="B10" s="376" t="n">
        <v>3</v>
      </c>
    </row>
    <row r="11" customFormat="false" ht="14.5" hidden="false" customHeight="false" outlineLevel="0" collapsed="false">
      <c r="A11" s="378" t="s">
        <v>756</v>
      </c>
      <c r="B11" s="376" t="n">
        <v>1</v>
      </c>
    </row>
    <row r="12" customFormat="false" ht="14.5" hidden="false" customHeight="false" outlineLevel="0" collapsed="false">
      <c r="A12" s="378" t="s">
        <v>757</v>
      </c>
      <c r="B12" s="376" t="n">
        <v>2</v>
      </c>
    </row>
    <row r="13" customFormat="false" ht="14.5" hidden="false" customHeight="false" outlineLevel="0" collapsed="false">
      <c r="A13" s="378" t="s">
        <v>758</v>
      </c>
      <c r="B13" s="376" t="n">
        <v>5</v>
      </c>
    </row>
    <row r="14" customFormat="false" ht="14.5" hidden="false" customHeight="false" outlineLevel="0" collapsed="false">
      <c r="A14" s="378" t="s">
        <v>759</v>
      </c>
      <c r="B14" s="376" t="n">
        <v>266</v>
      </c>
    </row>
    <row r="15" customFormat="false" ht="14.5" hidden="false" customHeight="false" outlineLevel="0" collapsed="false">
      <c r="A15" s="378" t="s">
        <v>760</v>
      </c>
      <c r="B15" s="376" t="n">
        <v>1</v>
      </c>
    </row>
    <row r="16" customFormat="false" ht="14.5" hidden="false" customHeight="false" outlineLevel="0" collapsed="false">
      <c r="A16" s="378" t="s">
        <v>761</v>
      </c>
      <c r="B16" s="376" t="n">
        <v>2</v>
      </c>
    </row>
    <row r="17" customFormat="false" ht="14.5" hidden="false" customHeight="false" outlineLevel="0" collapsed="false">
      <c r="A17" s="378" t="s">
        <v>762</v>
      </c>
      <c r="B17" s="376" t="n">
        <v>52</v>
      </c>
    </row>
    <row r="18" customFormat="false" ht="14.5" hidden="false" customHeight="false" outlineLevel="0" collapsed="false">
      <c r="A18" s="378" t="s">
        <v>763</v>
      </c>
      <c r="B18" s="376" t="n">
        <v>1</v>
      </c>
    </row>
    <row r="19" customFormat="false" ht="14.5" hidden="false" customHeight="false" outlineLevel="0" collapsed="false">
      <c r="A19" s="378" t="s">
        <v>764</v>
      </c>
      <c r="B19" s="376" t="n">
        <v>1</v>
      </c>
    </row>
    <row r="20" customFormat="false" ht="14.5" hidden="false" customHeight="false" outlineLevel="0" collapsed="false">
      <c r="A20" s="378" t="s">
        <v>765</v>
      </c>
      <c r="B20" s="376" t="n">
        <v>1</v>
      </c>
    </row>
    <row r="21" customFormat="false" ht="14.5" hidden="false" customHeight="false" outlineLevel="0" collapsed="false">
      <c r="A21" s="378" t="s">
        <v>766</v>
      </c>
      <c r="B21" s="376" t="n">
        <v>77</v>
      </c>
    </row>
    <row r="22" customFormat="false" ht="14.5" hidden="false" customHeight="false" outlineLevel="0" collapsed="false">
      <c r="A22" s="378" t="s">
        <v>767</v>
      </c>
      <c r="B22" s="376" t="n">
        <v>14</v>
      </c>
    </row>
    <row r="23" customFormat="false" ht="14.5" hidden="false" customHeight="false" outlineLevel="0" collapsed="false">
      <c r="A23" s="378" t="s">
        <v>768</v>
      </c>
      <c r="B23" s="376" t="n">
        <v>10</v>
      </c>
    </row>
    <row r="24" customFormat="false" ht="14.5" hidden="false" customHeight="false" outlineLevel="0" collapsed="false">
      <c r="A24" s="378" t="s">
        <v>769</v>
      </c>
      <c r="B24" s="376" t="n">
        <v>23</v>
      </c>
    </row>
    <row r="25" customFormat="false" ht="14.5" hidden="false" customHeight="false" outlineLevel="0" collapsed="false">
      <c r="A25" s="378" t="s">
        <v>770</v>
      </c>
      <c r="B25" s="376" t="n">
        <v>11</v>
      </c>
    </row>
    <row r="26" customFormat="false" ht="14.5" hidden="false" customHeight="false" outlineLevel="0" collapsed="false">
      <c r="A26" s="378" t="s">
        <v>771</v>
      </c>
      <c r="B26" s="376" t="n">
        <v>22</v>
      </c>
    </row>
    <row r="27" customFormat="false" ht="14.5" hidden="false" customHeight="false" outlineLevel="0" collapsed="false">
      <c r="A27" s="378" t="s">
        <v>772</v>
      </c>
      <c r="B27" s="376" t="n">
        <v>19</v>
      </c>
    </row>
    <row r="28" customFormat="false" ht="14.5" hidden="false" customHeight="false" outlineLevel="0" collapsed="false">
      <c r="A28" s="378" t="s">
        <v>773</v>
      </c>
      <c r="B28" s="376" t="n">
        <v>79</v>
      </c>
    </row>
    <row r="29" customFormat="false" ht="14.5" hidden="false" customHeight="false" outlineLevel="0" collapsed="false">
      <c r="A29" s="378" t="s">
        <v>774</v>
      </c>
      <c r="B29" s="376" t="n">
        <v>17</v>
      </c>
    </row>
    <row r="30" customFormat="false" ht="14.5" hidden="false" customHeight="false" outlineLevel="0" collapsed="false">
      <c r="A30" s="378" t="s">
        <v>775</v>
      </c>
      <c r="B30" s="376" t="n">
        <v>1</v>
      </c>
    </row>
    <row r="31" customFormat="false" ht="14.5" hidden="false" customHeight="false" outlineLevel="0" collapsed="false">
      <c r="A31" s="378" t="s">
        <v>776</v>
      </c>
      <c r="B31" s="376" t="n">
        <v>1</v>
      </c>
    </row>
    <row r="32" customFormat="false" ht="14.5" hidden="false" customHeight="false" outlineLevel="0" collapsed="false">
      <c r="A32" s="378" t="s">
        <v>777</v>
      </c>
      <c r="B32" s="376" t="n">
        <v>2</v>
      </c>
    </row>
    <row r="33" customFormat="false" ht="14.5" hidden="false" customHeight="false" outlineLevel="0" collapsed="false">
      <c r="A33" s="378" t="s">
        <v>778</v>
      </c>
      <c r="B33" s="376" t="n">
        <v>7</v>
      </c>
    </row>
    <row r="34" customFormat="false" ht="14.5" hidden="false" customHeight="false" outlineLevel="0" collapsed="false">
      <c r="A34" s="378" t="s">
        <v>779</v>
      </c>
      <c r="B34" s="376" t="n">
        <v>166</v>
      </c>
    </row>
    <row r="35" customFormat="false" ht="14.5" hidden="false" customHeight="false" outlineLevel="0" collapsed="false">
      <c r="A35" s="378" t="s">
        <v>780</v>
      </c>
      <c r="B35" s="376" t="n">
        <v>3</v>
      </c>
    </row>
    <row r="36" customFormat="false" ht="14.5" hidden="false" customHeight="false" outlineLevel="0" collapsed="false">
      <c r="A36" s="378" t="s">
        <v>781</v>
      </c>
      <c r="B36" s="376" t="n">
        <v>385</v>
      </c>
    </row>
    <row r="37" customFormat="false" ht="14.5" hidden="false" customHeight="false" outlineLevel="0" collapsed="false">
      <c r="A37" s="378" t="s">
        <v>782</v>
      </c>
      <c r="B37" s="376" t="n">
        <v>2</v>
      </c>
    </row>
    <row r="38" customFormat="false" ht="14.5" hidden="false" customHeight="false" outlineLevel="0" collapsed="false">
      <c r="A38" s="378" t="s">
        <v>783</v>
      </c>
      <c r="B38" s="376" t="n">
        <v>1</v>
      </c>
    </row>
    <row r="39" customFormat="false" ht="14.5" hidden="false" customHeight="false" outlineLevel="0" collapsed="false">
      <c r="A39" s="378" t="s">
        <v>784</v>
      </c>
      <c r="B39" s="376" t="n">
        <v>1</v>
      </c>
    </row>
    <row r="40" customFormat="false" ht="14.5" hidden="false" customHeight="false" outlineLevel="0" collapsed="false">
      <c r="A40" s="378" t="s">
        <v>785</v>
      </c>
      <c r="B40" s="376" t="n">
        <v>119</v>
      </c>
    </row>
    <row r="41" customFormat="false" ht="14.5" hidden="false" customHeight="false" outlineLevel="0" collapsed="false">
      <c r="A41" s="378" t="s">
        <v>786</v>
      </c>
      <c r="B41" s="376" t="n">
        <v>1</v>
      </c>
    </row>
    <row r="42" customFormat="false" ht="14.5" hidden="false" customHeight="false" outlineLevel="0" collapsed="false">
      <c r="A42" s="378" t="s">
        <v>787</v>
      </c>
      <c r="B42" s="376" t="n">
        <v>25</v>
      </c>
    </row>
    <row r="43" customFormat="false" ht="14.5" hidden="false" customHeight="false" outlineLevel="0" collapsed="false">
      <c r="A43" s="378" t="s">
        <v>788</v>
      </c>
      <c r="B43" s="376" t="n">
        <v>7</v>
      </c>
    </row>
    <row r="44" customFormat="false" ht="14.5" hidden="false" customHeight="false" outlineLevel="0" collapsed="false">
      <c r="A44" s="378" t="s">
        <v>789</v>
      </c>
      <c r="B44" s="376" t="n">
        <v>108</v>
      </c>
    </row>
    <row r="45" customFormat="false" ht="14.5" hidden="false" customHeight="false" outlineLevel="0" collapsed="false">
      <c r="A45" s="378" t="s">
        <v>790</v>
      </c>
      <c r="B45" s="376" t="n">
        <v>31</v>
      </c>
    </row>
    <row r="46" customFormat="false" ht="14.5" hidden="false" customHeight="false" outlineLevel="0" collapsed="false">
      <c r="A46" s="378" t="s">
        <v>791</v>
      </c>
      <c r="B46" s="376" t="n">
        <v>1</v>
      </c>
    </row>
    <row r="47" customFormat="false" ht="14.5" hidden="false" customHeight="false" outlineLevel="0" collapsed="false">
      <c r="A47" s="378" t="s">
        <v>792</v>
      </c>
      <c r="B47" s="376" t="n">
        <v>44</v>
      </c>
    </row>
    <row r="48" customFormat="false" ht="14.5" hidden="false" customHeight="false" outlineLevel="0" collapsed="false">
      <c r="A48" s="378" t="s">
        <v>793</v>
      </c>
      <c r="B48" s="376" t="n">
        <v>157</v>
      </c>
    </row>
    <row r="49" customFormat="false" ht="14.5" hidden="false" customHeight="false" outlineLevel="0" collapsed="false">
      <c r="A49" s="378" t="s">
        <v>794</v>
      </c>
      <c r="B49" s="376" t="n">
        <v>513</v>
      </c>
    </row>
    <row r="50" customFormat="false" ht="14.5" hidden="false" customHeight="false" outlineLevel="0" collapsed="false">
      <c r="A50" s="378" t="s">
        <v>795</v>
      </c>
      <c r="B50" s="376" t="n">
        <v>2</v>
      </c>
    </row>
    <row r="51" customFormat="false" ht="14.5" hidden="false" customHeight="false" outlineLevel="0" collapsed="false">
      <c r="A51" s="378" t="s">
        <v>796</v>
      </c>
      <c r="B51" s="376" t="n">
        <v>8</v>
      </c>
    </row>
    <row r="52" customFormat="false" ht="14.5" hidden="false" customHeight="false" outlineLevel="0" collapsed="false">
      <c r="A52" s="378" t="s">
        <v>797</v>
      </c>
      <c r="B52" s="376" t="n">
        <v>6</v>
      </c>
    </row>
    <row r="53" customFormat="false" ht="14.5" hidden="false" customHeight="false" outlineLevel="0" collapsed="false">
      <c r="A53" s="378" t="s">
        <v>798</v>
      </c>
      <c r="B53" s="376" t="n">
        <v>1</v>
      </c>
    </row>
    <row r="54" customFormat="false" ht="14.5" hidden="false" customHeight="false" outlineLevel="0" collapsed="false">
      <c r="A54" s="378" t="s">
        <v>799</v>
      </c>
      <c r="B54" s="376" t="n">
        <v>1</v>
      </c>
    </row>
    <row r="55" customFormat="false" ht="14.5" hidden="false" customHeight="false" outlineLevel="0" collapsed="false">
      <c r="A55" s="378" t="s">
        <v>737</v>
      </c>
      <c r="B55" s="376" t="n">
        <v>252</v>
      </c>
    </row>
    <row r="56" customFormat="false" ht="14.5" hidden="false" customHeight="false" outlineLevel="0" collapsed="false">
      <c r="A56" s="379" t="s">
        <v>738</v>
      </c>
      <c r="B56" s="377" t="n">
        <v>2619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78"/>
  <sheetViews>
    <sheetView showFormulas="false" showGridLines="true" showRowColHeaders="true" showZeros="true" rightToLeft="false" tabSelected="true" showOutlineSymbols="true" defaultGridColor="true" view="normal" topLeftCell="A19" colorId="64" zoomScale="65" zoomScaleNormal="65" zoomScalePageLayoutView="100" workbookViewId="0">
      <selection pane="topLeft" activeCell="J38" activeCellId="0" sqref="J38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61.46"/>
    <col collapsed="false" customWidth="true" hidden="false" outlineLevel="0" max="2" min="2" style="0" width="17.91"/>
  </cols>
  <sheetData>
    <row r="2" customFormat="false" ht="15" hidden="false" customHeight="false" outlineLevel="0" collapsed="false">
      <c r="A2" s="377" t="s">
        <v>23</v>
      </c>
      <c r="B2" s="377" t="s">
        <v>730</v>
      </c>
    </row>
    <row r="3" customFormat="false" ht="14.5" hidden="false" customHeight="false" outlineLevel="0" collapsed="false">
      <c r="A3" s="397" t="s">
        <v>800</v>
      </c>
      <c r="B3" s="398" t="n">
        <v>5</v>
      </c>
      <c r="E3" s="381" t="s">
        <v>742</v>
      </c>
      <c r="F3" s="382"/>
      <c r="G3" s="382"/>
      <c r="H3" s="382"/>
      <c r="I3" s="382"/>
      <c r="J3" s="382"/>
      <c r="K3" s="385"/>
    </row>
    <row r="4" customFormat="false" ht="14.5" hidden="false" customHeight="false" outlineLevel="0" collapsed="false">
      <c r="A4" s="397" t="s">
        <v>801</v>
      </c>
      <c r="B4" s="398" t="n">
        <v>12</v>
      </c>
      <c r="E4" s="386"/>
      <c r="F4" s="387"/>
      <c r="G4" s="387"/>
      <c r="H4" s="387"/>
      <c r="I4" s="387"/>
      <c r="J4" s="387"/>
      <c r="K4" s="390"/>
    </row>
    <row r="5" customFormat="false" ht="14.5" hidden="false" customHeight="false" outlineLevel="0" collapsed="false">
      <c r="A5" s="397" t="s">
        <v>802</v>
      </c>
      <c r="B5" s="398" t="n">
        <v>22</v>
      </c>
      <c r="E5" s="391" t="s">
        <v>803</v>
      </c>
      <c r="F5" s="388"/>
      <c r="G5" s="388"/>
      <c r="H5" s="387"/>
      <c r="I5" s="389" t="s">
        <v>804</v>
      </c>
      <c r="J5" s="387"/>
      <c r="K5" s="390"/>
    </row>
    <row r="6" customFormat="false" ht="14.5" hidden="false" customHeight="false" outlineLevel="0" collapsed="false">
      <c r="A6" s="397" t="s">
        <v>805</v>
      </c>
      <c r="B6" s="398" t="n">
        <v>1</v>
      </c>
      <c r="E6" s="391" t="s">
        <v>806</v>
      </c>
      <c r="F6" s="388"/>
      <c r="G6" s="388"/>
      <c r="H6" s="387"/>
      <c r="I6" s="389" t="s">
        <v>807</v>
      </c>
      <c r="J6" s="387"/>
      <c r="K6" s="390"/>
    </row>
    <row r="7" customFormat="false" ht="15" hidden="false" customHeight="false" outlineLevel="0" collapsed="false">
      <c r="A7" s="397" t="s">
        <v>808</v>
      </c>
      <c r="B7" s="398" t="n">
        <v>115</v>
      </c>
      <c r="E7" s="392" t="s">
        <v>751</v>
      </c>
      <c r="F7" s="393"/>
      <c r="G7" s="393"/>
      <c r="H7" s="394"/>
      <c r="I7" s="395" t="s">
        <v>809</v>
      </c>
      <c r="J7" s="394"/>
      <c r="K7" s="396"/>
    </row>
    <row r="8" customFormat="false" ht="14.5" hidden="false" customHeight="false" outlineLevel="0" collapsed="false">
      <c r="A8" s="397" t="s">
        <v>810</v>
      </c>
      <c r="B8" s="398" t="n">
        <v>43</v>
      </c>
    </row>
    <row r="9" customFormat="false" ht="14.5" hidden="false" customHeight="false" outlineLevel="0" collapsed="false">
      <c r="A9" s="397" t="s">
        <v>811</v>
      </c>
      <c r="B9" s="398" t="n">
        <v>1</v>
      </c>
    </row>
    <row r="10" customFormat="false" ht="14.5" hidden="false" customHeight="false" outlineLevel="0" collapsed="false">
      <c r="A10" s="397" t="s">
        <v>812</v>
      </c>
      <c r="B10" s="398" t="n">
        <v>2</v>
      </c>
    </row>
    <row r="11" customFormat="false" ht="14.5" hidden="false" customHeight="false" outlineLevel="0" collapsed="false">
      <c r="A11" s="397" t="s">
        <v>813</v>
      </c>
      <c r="B11" s="398" t="n">
        <v>2</v>
      </c>
    </row>
    <row r="12" customFormat="false" ht="14.5" hidden="false" customHeight="false" outlineLevel="0" collapsed="false">
      <c r="A12" s="397" t="s">
        <v>814</v>
      </c>
      <c r="B12" s="398" t="n">
        <v>4</v>
      </c>
    </row>
    <row r="13" customFormat="false" ht="14.5" hidden="false" customHeight="false" outlineLevel="0" collapsed="false">
      <c r="A13" s="397" t="s">
        <v>815</v>
      </c>
      <c r="B13" s="398" t="n">
        <v>5</v>
      </c>
    </row>
    <row r="14" customFormat="false" ht="14.5" hidden="false" customHeight="false" outlineLevel="0" collapsed="false">
      <c r="A14" s="397" t="s">
        <v>816</v>
      </c>
      <c r="B14" s="398" t="n">
        <v>3</v>
      </c>
    </row>
    <row r="15" customFormat="false" ht="14.5" hidden="false" customHeight="false" outlineLevel="0" collapsed="false">
      <c r="A15" s="397" t="s">
        <v>817</v>
      </c>
      <c r="B15" s="398" t="n">
        <v>15</v>
      </c>
    </row>
    <row r="16" customFormat="false" ht="14.5" hidden="false" customHeight="false" outlineLevel="0" collapsed="false">
      <c r="A16" s="397" t="s">
        <v>818</v>
      </c>
      <c r="B16" s="398" t="n">
        <v>58</v>
      </c>
    </row>
    <row r="17" customFormat="false" ht="14.5" hidden="false" customHeight="false" outlineLevel="0" collapsed="false">
      <c r="A17" s="397" t="s">
        <v>819</v>
      </c>
      <c r="B17" s="398" t="n">
        <v>1</v>
      </c>
    </row>
    <row r="18" customFormat="false" ht="14.5" hidden="false" customHeight="false" outlineLevel="0" collapsed="false">
      <c r="A18" s="397" t="s">
        <v>820</v>
      </c>
      <c r="B18" s="398" t="n">
        <v>50</v>
      </c>
    </row>
    <row r="19" customFormat="false" ht="14.5" hidden="false" customHeight="false" outlineLevel="0" collapsed="false">
      <c r="A19" s="397" t="s">
        <v>821</v>
      </c>
      <c r="B19" s="398" t="n">
        <v>64</v>
      </c>
    </row>
    <row r="20" customFormat="false" ht="14.5" hidden="false" customHeight="false" outlineLevel="0" collapsed="false">
      <c r="A20" s="397" t="s">
        <v>822</v>
      </c>
      <c r="B20" s="398" t="n">
        <v>53</v>
      </c>
    </row>
    <row r="21" customFormat="false" ht="14.5" hidden="false" customHeight="false" outlineLevel="0" collapsed="false">
      <c r="A21" s="397" t="s">
        <v>823</v>
      </c>
      <c r="B21" s="398" t="n">
        <v>48</v>
      </c>
    </row>
    <row r="22" customFormat="false" ht="14.5" hidden="false" customHeight="false" outlineLevel="0" collapsed="false">
      <c r="A22" s="397" t="s">
        <v>824</v>
      </c>
      <c r="B22" s="398" t="n">
        <v>28</v>
      </c>
    </row>
    <row r="23" customFormat="false" ht="14.5" hidden="false" customHeight="false" outlineLevel="0" collapsed="false">
      <c r="A23" s="397" t="s">
        <v>825</v>
      </c>
      <c r="B23" s="398" t="n">
        <v>68</v>
      </c>
    </row>
    <row r="24" customFormat="false" ht="14.5" hidden="false" customHeight="false" outlineLevel="0" collapsed="false">
      <c r="A24" s="397" t="s">
        <v>826</v>
      </c>
      <c r="B24" s="398" t="n">
        <v>13</v>
      </c>
    </row>
    <row r="25" customFormat="false" ht="13.8" hidden="false" customHeight="false" outlineLevel="0" collapsed="false">
      <c r="A25" s="397" t="s">
        <v>827</v>
      </c>
      <c r="B25" s="398" t="n">
        <v>79</v>
      </c>
    </row>
    <row r="26" customFormat="false" ht="14.5" hidden="false" customHeight="false" outlineLevel="0" collapsed="false">
      <c r="A26" s="397" t="s">
        <v>828</v>
      </c>
      <c r="B26" s="398" t="n">
        <v>8</v>
      </c>
    </row>
    <row r="27" customFormat="false" ht="14.5" hidden="false" customHeight="false" outlineLevel="0" collapsed="false">
      <c r="A27" s="397" t="s">
        <v>829</v>
      </c>
      <c r="B27" s="398" t="n">
        <v>18</v>
      </c>
    </row>
    <row r="28" customFormat="false" ht="14.5" hidden="false" customHeight="false" outlineLevel="0" collapsed="false">
      <c r="A28" s="397" t="s">
        <v>830</v>
      </c>
      <c r="B28" s="398" t="n">
        <v>4</v>
      </c>
    </row>
    <row r="29" customFormat="false" ht="14.5" hidden="false" customHeight="false" outlineLevel="0" collapsed="false">
      <c r="A29" s="397" t="s">
        <v>831</v>
      </c>
      <c r="B29" s="398" t="n">
        <v>615</v>
      </c>
    </row>
    <row r="30" customFormat="false" ht="14.5" hidden="false" customHeight="false" outlineLevel="0" collapsed="false">
      <c r="A30" s="397" t="s">
        <v>832</v>
      </c>
      <c r="B30" s="398" t="n">
        <v>29</v>
      </c>
    </row>
    <row r="31" customFormat="false" ht="14.5" hidden="false" customHeight="false" outlineLevel="0" collapsed="false">
      <c r="A31" s="397" t="s">
        <v>833</v>
      </c>
      <c r="B31" s="398" t="n">
        <v>34</v>
      </c>
    </row>
    <row r="32" customFormat="false" ht="14.5" hidden="false" customHeight="false" outlineLevel="0" collapsed="false">
      <c r="A32" s="397" t="s">
        <v>834</v>
      </c>
      <c r="B32" s="398" t="n">
        <v>67</v>
      </c>
    </row>
    <row r="33" customFormat="false" ht="14.5" hidden="false" customHeight="false" outlineLevel="0" collapsed="false">
      <c r="A33" s="397" t="s">
        <v>835</v>
      </c>
      <c r="B33" s="398" t="n">
        <v>51</v>
      </c>
    </row>
    <row r="34" customFormat="false" ht="14.5" hidden="false" customHeight="false" outlineLevel="0" collapsed="false">
      <c r="A34" s="397" t="s">
        <v>836</v>
      </c>
      <c r="B34" s="398" t="n">
        <v>22</v>
      </c>
    </row>
    <row r="35" customFormat="false" ht="14.5" hidden="false" customHeight="false" outlineLevel="0" collapsed="false">
      <c r="A35" s="397" t="s">
        <v>837</v>
      </c>
      <c r="B35" s="398" t="n">
        <v>34</v>
      </c>
    </row>
    <row r="36" customFormat="false" ht="14.5" hidden="false" customHeight="false" outlineLevel="0" collapsed="false">
      <c r="A36" s="397" t="s">
        <v>838</v>
      </c>
      <c r="B36" s="398" t="n">
        <v>97</v>
      </c>
    </row>
    <row r="37" customFormat="false" ht="14.5" hidden="false" customHeight="false" outlineLevel="0" collapsed="false">
      <c r="A37" s="397" t="s">
        <v>839</v>
      </c>
      <c r="B37" s="398" t="n">
        <v>40</v>
      </c>
    </row>
    <row r="38" customFormat="false" ht="14.5" hidden="false" customHeight="false" outlineLevel="0" collapsed="false">
      <c r="A38" s="397" t="s">
        <v>840</v>
      </c>
      <c r="B38" s="398" t="n">
        <v>126</v>
      </c>
    </row>
    <row r="39" customFormat="false" ht="14.5" hidden="false" customHeight="false" outlineLevel="0" collapsed="false">
      <c r="A39" s="397" t="s">
        <v>841</v>
      </c>
      <c r="B39" s="398" t="n">
        <v>53</v>
      </c>
    </row>
    <row r="40" customFormat="false" ht="14.5" hidden="false" customHeight="false" outlineLevel="0" collapsed="false">
      <c r="A40" s="397" t="s">
        <v>842</v>
      </c>
      <c r="B40" s="398" t="n">
        <v>15</v>
      </c>
    </row>
    <row r="41" customFormat="false" ht="14.5" hidden="false" customHeight="false" outlineLevel="0" collapsed="false">
      <c r="A41" s="397" t="s">
        <v>843</v>
      </c>
      <c r="B41" s="398" t="n">
        <v>1</v>
      </c>
    </row>
    <row r="42" customFormat="false" ht="14.5" hidden="false" customHeight="false" outlineLevel="0" collapsed="false">
      <c r="A42" s="397" t="s">
        <v>844</v>
      </c>
      <c r="B42" s="398" t="n">
        <v>54</v>
      </c>
    </row>
    <row r="43" customFormat="false" ht="14.5" hidden="false" customHeight="false" outlineLevel="0" collapsed="false">
      <c r="A43" s="397" t="s">
        <v>845</v>
      </c>
      <c r="B43" s="398" t="n">
        <v>1</v>
      </c>
    </row>
    <row r="44" customFormat="false" ht="14.5" hidden="false" customHeight="false" outlineLevel="0" collapsed="false">
      <c r="A44" s="397" t="s">
        <v>846</v>
      </c>
      <c r="B44" s="398" t="n">
        <v>38</v>
      </c>
    </row>
    <row r="45" customFormat="false" ht="14.5" hidden="false" customHeight="false" outlineLevel="0" collapsed="false">
      <c r="A45" s="397" t="s">
        <v>847</v>
      </c>
      <c r="B45" s="398" t="n">
        <v>19</v>
      </c>
    </row>
    <row r="46" customFormat="false" ht="14.5" hidden="false" customHeight="false" outlineLevel="0" collapsed="false">
      <c r="A46" s="397" t="s">
        <v>848</v>
      </c>
      <c r="B46" s="398" t="n">
        <v>21</v>
      </c>
    </row>
    <row r="47" customFormat="false" ht="14.5" hidden="false" customHeight="false" outlineLevel="0" collapsed="false">
      <c r="A47" s="397" t="s">
        <v>849</v>
      </c>
      <c r="B47" s="398" t="n">
        <v>2</v>
      </c>
    </row>
    <row r="48" customFormat="false" ht="14.5" hidden="false" customHeight="false" outlineLevel="0" collapsed="false">
      <c r="A48" s="397" t="s">
        <v>850</v>
      </c>
      <c r="B48" s="398" t="n">
        <v>2</v>
      </c>
    </row>
    <row r="49" customFormat="false" ht="14.5" hidden="false" customHeight="false" outlineLevel="0" collapsed="false">
      <c r="A49" s="397" t="s">
        <v>851</v>
      </c>
      <c r="B49" s="398" t="n">
        <v>5</v>
      </c>
    </row>
    <row r="50" customFormat="false" ht="14.5" hidden="false" customHeight="false" outlineLevel="0" collapsed="false">
      <c r="A50" s="397" t="s">
        <v>852</v>
      </c>
      <c r="B50" s="398" t="n">
        <v>9</v>
      </c>
    </row>
    <row r="51" customFormat="false" ht="14.5" hidden="false" customHeight="false" outlineLevel="0" collapsed="false">
      <c r="A51" s="397" t="s">
        <v>853</v>
      </c>
      <c r="B51" s="398" t="n">
        <v>56</v>
      </c>
    </row>
    <row r="52" customFormat="false" ht="14.5" hidden="false" customHeight="false" outlineLevel="0" collapsed="false">
      <c r="A52" s="397" t="s">
        <v>854</v>
      </c>
      <c r="B52" s="398" t="n">
        <v>10</v>
      </c>
    </row>
    <row r="53" customFormat="false" ht="14.5" hidden="false" customHeight="false" outlineLevel="0" collapsed="false">
      <c r="A53" s="397" t="s">
        <v>855</v>
      </c>
      <c r="B53" s="398" t="n">
        <v>17</v>
      </c>
    </row>
    <row r="54" customFormat="false" ht="14.5" hidden="false" customHeight="false" outlineLevel="0" collapsed="false">
      <c r="A54" s="397" t="s">
        <v>856</v>
      </c>
      <c r="B54" s="398" t="n">
        <v>14</v>
      </c>
    </row>
    <row r="55" customFormat="false" ht="14.5" hidden="false" customHeight="false" outlineLevel="0" collapsed="false">
      <c r="A55" s="397" t="s">
        <v>857</v>
      </c>
      <c r="B55" s="398" t="n">
        <v>11</v>
      </c>
    </row>
    <row r="56" customFormat="false" ht="14.5" hidden="false" customHeight="false" outlineLevel="0" collapsed="false">
      <c r="A56" s="397" t="s">
        <v>858</v>
      </c>
      <c r="B56" s="398" t="n">
        <v>78</v>
      </c>
    </row>
    <row r="57" customFormat="false" ht="14.5" hidden="false" customHeight="false" outlineLevel="0" collapsed="false">
      <c r="A57" s="397" t="s">
        <v>859</v>
      </c>
      <c r="B57" s="398" t="n">
        <v>1</v>
      </c>
    </row>
    <row r="58" customFormat="false" ht="14.5" hidden="false" customHeight="false" outlineLevel="0" collapsed="false">
      <c r="A58" s="397" t="s">
        <v>860</v>
      </c>
      <c r="B58" s="398" t="n">
        <v>9</v>
      </c>
    </row>
    <row r="59" customFormat="false" ht="14.5" hidden="false" customHeight="false" outlineLevel="0" collapsed="false">
      <c r="A59" s="397" t="s">
        <v>861</v>
      </c>
      <c r="B59" s="398" t="n">
        <v>25</v>
      </c>
    </row>
    <row r="60" customFormat="false" ht="14.5" hidden="false" customHeight="false" outlineLevel="0" collapsed="false">
      <c r="A60" s="397" t="s">
        <v>862</v>
      </c>
      <c r="B60" s="398" t="n">
        <v>3</v>
      </c>
    </row>
    <row r="61" customFormat="false" ht="14.5" hidden="false" customHeight="false" outlineLevel="0" collapsed="false">
      <c r="A61" s="397" t="s">
        <v>863</v>
      </c>
      <c r="B61" s="398" t="n">
        <v>6</v>
      </c>
    </row>
    <row r="62" customFormat="false" ht="14.5" hidden="false" customHeight="false" outlineLevel="0" collapsed="false">
      <c r="A62" s="397" t="s">
        <v>864</v>
      </c>
      <c r="B62" s="398" t="n">
        <v>2</v>
      </c>
    </row>
    <row r="63" customFormat="false" ht="14.5" hidden="false" customHeight="false" outlineLevel="0" collapsed="false">
      <c r="A63" s="397" t="s">
        <v>865</v>
      </c>
      <c r="B63" s="398" t="n">
        <v>6</v>
      </c>
    </row>
    <row r="64" customFormat="false" ht="14.5" hidden="false" customHeight="false" outlineLevel="0" collapsed="false">
      <c r="A64" s="397" t="s">
        <v>866</v>
      </c>
      <c r="B64" s="398" t="n">
        <v>10</v>
      </c>
    </row>
    <row r="65" customFormat="false" ht="14.5" hidden="false" customHeight="false" outlineLevel="0" collapsed="false">
      <c r="A65" s="397" t="s">
        <v>867</v>
      </c>
      <c r="B65" s="398" t="n">
        <v>3</v>
      </c>
    </row>
    <row r="66" customFormat="false" ht="14.5" hidden="false" customHeight="false" outlineLevel="0" collapsed="false">
      <c r="A66" s="397" t="s">
        <v>868</v>
      </c>
      <c r="B66" s="398" t="n">
        <v>140</v>
      </c>
    </row>
    <row r="67" customFormat="false" ht="14.5" hidden="false" customHeight="false" outlineLevel="0" collapsed="false">
      <c r="A67" s="397" t="s">
        <v>869</v>
      </c>
      <c r="B67" s="398" t="n">
        <v>7</v>
      </c>
    </row>
    <row r="68" customFormat="false" ht="14.5" hidden="false" customHeight="false" outlineLevel="0" collapsed="false">
      <c r="A68" s="397" t="s">
        <v>870</v>
      </c>
      <c r="B68" s="398" t="n">
        <v>2</v>
      </c>
    </row>
    <row r="69" customFormat="false" ht="14.5" hidden="false" customHeight="false" outlineLevel="0" collapsed="false">
      <c r="A69" s="397" t="s">
        <v>871</v>
      </c>
      <c r="B69" s="398" t="n">
        <v>34</v>
      </c>
    </row>
    <row r="70" customFormat="false" ht="14.5" hidden="false" customHeight="false" outlineLevel="0" collapsed="false">
      <c r="A70" s="397" t="s">
        <v>872</v>
      </c>
      <c r="B70" s="398" t="n">
        <v>2</v>
      </c>
    </row>
    <row r="71" customFormat="false" ht="14.5" hidden="false" customHeight="false" outlineLevel="0" collapsed="false">
      <c r="A71" s="397" t="s">
        <v>873</v>
      </c>
      <c r="B71" s="398" t="n">
        <v>10</v>
      </c>
    </row>
    <row r="72" customFormat="false" ht="14.5" hidden="false" customHeight="false" outlineLevel="0" collapsed="false">
      <c r="A72" s="397" t="s">
        <v>874</v>
      </c>
      <c r="B72" s="398" t="n">
        <v>36</v>
      </c>
    </row>
    <row r="73" customFormat="false" ht="14.5" hidden="false" customHeight="false" outlineLevel="0" collapsed="false">
      <c r="A73" s="397" t="s">
        <v>875</v>
      </c>
      <c r="B73" s="398" t="n">
        <v>15</v>
      </c>
    </row>
    <row r="74" customFormat="false" ht="14.5" hidden="false" customHeight="false" outlineLevel="0" collapsed="false">
      <c r="A74" s="397" t="s">
        <v>876</v>
      </c>
      <c r="B74" s="398" t="n">
        <v>3</v>
      </c>
    </row>
    <row r="75" customFormat="false" ht="14.5" hidden="false" customHeight="false" outlineLevel="0" collapsed="false">
      <c r="A75" s="397" t="s">
        <v>877</v>
      </c>
      <c r="B75" s="398" t="n">
        <v>53</v>
      </c>
    </row>
    <row r="76" customFormat="false" ht="14.5" hidden="false" customHeight="false" outlineLevel="0" collapsed="false">
      <c r="A76" s="397" t="s">
        <v>878</v>
      </c>
      <c r="B76" s="398" t="n">
        <v>9</v>
      </c>
    </row>
    <row r="77" customFormat="false" ht="14.5" hidden="false" customHeight="false" outlineLevel="0" collapsed="false">
      <c r="A77" s="379" t="s">
        <v>738</v>
      </c>
      <c r="B77" s="377" t="n">
        <v>2619</v>
      </c>
    </row>
    <row r="78" customFormat="false" ht="14.5" hidden="false" customHeight="false" outlineLevel="0" collapsed="false">
      <c r="A78" s="376"/>
      <c r="B78" s="37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G22" activeCellId="0" sqref="G22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31.54"/>
    <col collapsed="false" customWidth="true" hidden="false" outlineLevel="0" max="2" min="2" style="0" width="9.82"/>
    <col collapsed="false" customWidth="true" hidden="false" outlineLevel="0" max="3" min="3" style="0" width="10.73"/>
    <col collapsed="false" customWidth="true" hidden="false" outlineLevel="0" max="6" min="6" style="0" width="18.27"/>
    <col collapsed="false" customWidth="true" hidden="false" outlineLevel="0" max="7" min="7" style="0" width="10.36"/>
    <col collapsed="false" customWidth="true" hidden="false" outlineLevel="0" max="8" min="8" style="0" width="10.46"/>
  </cols>
  <sheetData>
    <row r="1" customFormat="false" ht="21" hidden="false" customHeight="false" outlineLevel="0" collapsed="false">
      <c r="A1" s="399" t="s">
        <v>879</v>
      </c>
    </row>
    <row r="2" customFormat="false" ht="14.5" hidden="false" customHeight="false" outlineLevel="0" collapsed="false">
      <c r="A2" s="376" t="s">
        <v>880</v>
      </c>
    </row>
    <row r="3" customFormat="false" ht="14.5" hidden="false" customHeight="false" outlineLevel="0" collapsed="false">
      <c r="A3" s="376" t="s">
        <v>881</v>
      </c>
    </row>
    <row r="5" customFormat="false" ht="14.5" hidden="false" customHeight="false" outlineLevel="0" collapsed="false">
      <c r="A5" s="400" t="s">
        <v>882</v>
      </c>
      <c r="B5" s="400" t="s">
        <v>883</v>
      </c>
      <c r="C5" s="400" t="s">
        <v>884</v>
      </c>
      <c r="F5" s="400" t="s">
        <v>882</v>
      </c>
      <c r="G5" s="400" t="s">
        <v>883</v>
      </c>
      <c r="H5" s="400" t="s">
        <v>884</v>
      </c>
    </row>
    <row r="6" customFormat="false" ht="14.5" hidden="false" customHeight="false" outlineLevel="0" collapsed="false">
      <c r="A6" s="401" t="s">
        <v>885</v>
      </c>
      <c r="B6" s="401" t="n">
        <v>1728</v>
      </c>
      <c r="C6" s="402" t="n">
        <v>0.6511</v>
      </c>
      <c r="F6" s="401" t="s">
        <v>885</v>
      </c>
      <c r="G6" s="401" t="n">
        <v>1728</v>
      </c>
      <c r="H6" s="401" t="n">
        <v>0.65109269</v>
      </c>
    </row>
    <row r="7" customFormat="false" ht="14.5" hidden="false" customHeight="false" outlineLevel="0" collapsed="false">
      <c r="A7" s="376" t="s">
        <v>886</v>
      </c>
      <c r="B7" s="376" t="n">
        <v>640</v>
      </c>
      <c r="C7" s="403" t="n">
        <v>0.2411</v>
      </c>
      <c r="F7" s="376" t="s">
        <v>886</v>
      </c>
      <c r="G7" s="376" t="n">
        <v>640</v>
      </c>
      <c r="H7" s="376" t="n">
        <v>0.241145441</v>
      </c>
    </row>
    <row r="8" customFormat="false" ht="14.5" hidden="false" customHeight="false" outlineLevel="0" collapsed="false">
      <c r="A8" s="401" t="s">
        <v>163</v>
      </c>
      <c r="B8" s="401" t="n">
        <v>43</v>
      </c>
      <c r="C8" s="402" t="n">
        <v>0.0162</v>
      </c>
      <c r="F8" s="401" t="s">
        <v>887</v>
      </c>
      <c r="G8" s="401" t="n">
        <v>286</v>
      </c>
      <c r="H8" s="401" t="n">
        <v>0.107761869</v>
      </c>
    </row>
    <row r="9" customFormat="false" ht="14.5" hidden="false" customHeight="false" outlineLevel="0" collapsed="false">
      <c r="A9" s="376" t="s">
        <v>194</v>
      </c>
      <c r="B9" s="376" t="n">
        <v>35</v>
      </c>
      <c r="C9" s="403" t="n">
        <v>0.0132</v>
      </c>
    </row>
    <row r="10" customFormat="false" ht="14.5" hidden="false" customHeight="false" outlineLevel="0" collapsed="false">
      <c r="A10" s="401" t="s">
        <v>505</v>
      </c>
      <c r="B10" s="401" t="n">
        <v>20</v>
      </c>
      <c r="C10" s="402" t="n">
        <v>0.0075</v>
      </c>
    </row>
    <row r="11" customFormat="false" ht="14.5" hidden="false" customHeight="false" outlineLevel="0" collapsed="false">
      <c r="A11" s="376" t="s">
        <v>421</v>
      </c>
      <c r="B11" s="376" t="n">
        <v>17</v>
      </c>
      <c r="C11" s="403" t="n">
        <v>0.0064</v>
      </c>
    </row>
    <row r="12" customFormat="false" ht="14.5" hidden="false" customHeight="false" outlineLevel="0" collapsed="false">
      <c r="A12" s="401" t="s">
        <v>472</v>
      </c>
      <c r="B12" s="401" t="n">
        <v>12</v>
      </c>
      <c r="C12" s="402" t="n">
        <v>0.0045</v>
      </c>
    </row>
    <row r="13" customFormat="false" ht="14.5" hidden="false" customHeight="false" outlineLevel="0" collapsed="false">
      <c r="A13" s="376" t="s">
        <v>888</v>
      </c>
      <c r="B13" s="376" t="n">
        <v>11</v>
      </c>
      <c r="C13" s="403" t="n">
        <v>0.0041</v>
      </c>
    </row>
    <row r="14" customFormat="false" ht="14.5" hidden="false" customHeight="false" outlineLevel="0" collapsed="false">
      <c r="A14" s="401" t="s">
        <v>350</v>
      </c>
      <c r="B14" s="401" t="n">
        <v>11</v>
      </c>
      <c r="C14" s="402" t="n">
        <v>0.0041</v>
      </c>
    </row>
    <row r="15" customFormat="false" ht="14.5" hidden="false" customHeight="false" outlineLevel="0" collapsed="false">
      <c r="A15" s="376" t="s">
        <v>184</v>
      </c>
      <c r="B15" s="376" t="n">
        <v>9</v>
      </c>
      <c r="C15" s="403" t="n">
        <v>0.0034</v>
      </c>
    </row>
    <row r="16" customFormat="false" ht="14.5" hidden="false" customHeight="false" outlineLevel="0" collapsed="false">
      <c r="A16" s="401" t="s">
        <v>314</v>
      </c>
      <c r="B16" s="401" t="n">
        <v>9</v>
      </c>
      <c r="C16" s="402" t="n">
        <v>0.0034</v>
      </c>
    </row>
    <row r="17" customFormat="false" ht="14.5" hidden="false" customHeight="false" outlineLevel="0" collapsed="false">
      <c r="A17" s="376" t="s">
        <v>271</v>
      </c>
      <c r="B17" s="376" t="n">
        <v>8</v>
      </c>
      <c r="C17" s="403" t="n">
        <v>0.003</v>
      </c>
    </row>
    <row r="18" customFormat="false" ht="14.5" hidden="false" customHeight="false" outlineLevel="0" collapsed="false">
      <c r="A18" s="401" t="s">
        <v>889</v>
      </c>
      <c r="B18" s="401" t="n">
        <v>7</v>
      </c>
      <c r="C18" s="402" t="n">
        <v>0.0026</v>
      </c>
    </row>
    <row r="19" customFormat="false" ht="14.5" hidden="false" customHeight="false" outlineLevel="0" collapsed="false">
      <c r="A19" s="376" t="s">
        <v>890</v>
      </c>
      <c r="B19" s="376" t="n">
        <v>6</v>
      </c>
      <c r="C19" s="403" t="n">
        <v>0.0023</v>
      </c>
    </row>
    <row r="20" customFormat="false" ht="14.5" hidden="false" customHeight="false" outlineLevel="0" collapsed="false">
      <c r="A20" s="401" t="s">
        <v>251</v>
      </c>
      <c r="B20" s="401" t="n">
        <v>6</v>
      </c>
      <c r="C20" s="402" t="n">
        <v>0.0023</v>
      </c>
    </row>
    <row r="21" customFormat="false" ht="14.5" hidden="false" customHeight="false" outlineLevel="0" collapsed="false">
      <c r="A21" s="376" t="s">
        <v>402</v>
      </c>
      <c r="B21" s="376" t="n">
        <v>6</v>
      </c>
      <c r="C21" s="403" t="n">
        <v>0.0023</v>
      </c>
    </row>
    <row r="22" customFormat="false" ht="14.5" hidden="false" customHeight="false" outlineLevel="0" collapsed="false">
      <c r="A22" s="401" t="s">
        <v>891</v>
      </c>
      <c r="B22" s="401" t="n">
        <v>6</v>
      </c>
      <c r="C22" s="402" t="n">
        <v>0.0023</v>
      </c>
    </row>
    <row r="23" customFormat="false" ht="14.5" hidden="false" customHeight="false" outlineLevel="0" collapsed="false">
      <c r="A23" s="376" t="s">
        <v>233</v>
      </c>
      <c r="B23" s="376" t="n">
        <v>6</v>
      </c>
      <c r="C23" s="403" t="n">
        <v>0.0023</v>
      </c>
    </row>
    <row r="24" customFormat="false" ht="14.5" hidden="false" customHeight="false" outlineLevel="0" collapsed="false">
      <c r="A24" s="401" t="s">
        <v>892</v>
      </c>
      <c r="B24" s="401" t="n">
        <v>5</v>
      </c>
      <c r="C24" s="402" t="n">
        <v>0.0019</v>
      </c>
    </row>
    <row r="25" customFormat="false" ht="14.5" hidden="false" customHeight="false" outlineLevel="0" collapsed="false">
      <c r="A25" s="376" t="s">
        <v>347</v>
      </c>
      <c r="B25" s="376" t="n">
        <v>5</v>
      </c>
      <c r="C25" s="403" t="n">
        <v>0.0019</v>
      </c>
    </row>
    <row r="26" customFormat="false" ht="14.5" hidden="false" customHeight="false" outlineLevel="0" collapsed="false">
      <c r="A26" s="401" t="s">
        <v>893</v>
      </c>
      <c r="B26" s="401" t="n">
        <v>5</v>
      </c>
      <c r="C26" s="402" t="n">
        <v>0.0019</v>
      </c>
    </row>
    <row r="27" customFormat="false" ht="14.5" hidden="false" customHeight="false" outlineLevel="0" collapsed="false">
      <c r="A27" s="376" t="s">
        <v>139</v>
      </c>
      <c r="B27" s="376" t="n">
        <v>4</v>
      </c>
      <c r="C27" s="403" t="n">
        <v>0.0015</v>
      </c>
    </row>
    <row r="28" customFormat="false" ht="14.5" hidden="false" customHeight="false" outlineLevel="0" collapsed="false">
      <c r="A28" s="401" t="s">
        <v>894</v>
      </c>
      <c r="B28" s="401" t="n">
        <v>3</v>
      </c>
      <c r="C28" s="402" t="n">
        <v>0.0011</v>
      </c>
    </row>
    <row r="29" customFormat="false" ht="14.5" hidden="false" customHeight="false" outlineLevel="0" collapsed="false">
      <c r="A29" s="376" t="s">
        <v>497</v>
      </c>
      <c r="B29" s="376" t="n">
        <v>3</v>
      </c>
      <c r="C29" s="403" t="n">
        <v>0.0011</v>
      </c>
    </row>
    <row r="30" customFormat="false" ht="14.5" hidden="false" customHeight="false" outlineLevel="0" collapsed="false">
      <c r="A30" s="401" t="s">
        <v>200</v>
      </c>
      <c r="B30" s="401" t="n">
        <v>3</v>
      </c>
      <c r="C30" s="402" t="n">
        <v>0.0011</v>
      </c>
    </row>
    <row r="31" customFormat="false" ht="14.5" hidden="false" customHeight="false" outlineLevel="0" collapsed="false">
      <c r="A31" s="376" t="s">
        <v>204</v>
      </c>
      <c r="B31" s="376" t="n">
        <v>3</v>
      </c>
      <c r="C31" s="403" t="n">
        <v>0.0011</v>
      </c>
    </row>
    <row r="32" customFormat="false" ht="14.5" hidden="false" customHeight="false" outlineLevel="0" collapsed="false">
      <c r="A32" s="401" t="s">
        <v>92</v>
      </c>
      <c r="B32" s="401" t="n">
        <v>2</v>
      </c>
      <c r="C32" s="402" t="n">
        <v>0.0008</v>
      </c>
    </row>
    <row r="33" customFormat="false" ht="14.5" hidden="false" customHeight="false" outlineLevel="0" collapsed="false">
      <c r="A33" s="376" t="s">
        <v>895</v>
      </c>
      <c r="B33" s="376" t="n">
        <v>2</v>
      </c>
      <c r="C33" s="403" t="n">
        <v>0.0008</v>
      </c>
    </row>
    <row r="34" customFormat="false" ht="14.5" hidden="false" customHeight="false" outlineLevel="0" collapsed="false">
      <c r="A34" s="401" t="s">
        <v>896</v>
      </c>
      <c r="B34" s="401" t="n">
        <v>2</v>
      </c>
      <c r="C34" s="402" t="n">
        <v>0.0008</v>
      </c>
    </row>
    <row r="35" customFormat="false" ht="14.5" hidden="false" customHeight="false" outlineLevel="0" collapsed="false">
      <c r="A35" s="376" t="s">
        <v>897</v>
      </c>
      <c r="B35" s="376" t="n">
        <v>2</v>
      </c>
      <c r="C35" s="403" t="n">
        <v>0.0008</v>
      </c>
    </row>
    <row r="36" customFormat="false" ht="14.5" hidden="false" customHeight="false" outlineLevel="0" collapsed="false">
      <c r="A36" s="401" t="s">
        <v>898</v>
      </c>
      <c r="B36" s="401" t="n">
        <v>2</v>
      </c>
      <c r="C36" s="402" t="n">
        <v>0.0008</v>
      </c>
    </row>
    <row r="37" customFormat="false" ht="14.5" hidden="false" customHeight="false" outlineLevel="0" collapsed="false">
      <c r="A37" s="376" t="s">
        <v>191</v>
      </c>
      <c r="B37" s="376" t="n">
        <v>2</v>
      </c>
      <c r="C37" s="403" t="n">
        <v>0.0008</v>
      </c>
    </row>
    <row r="38" customFormat="false" ht="14.5" hidden="false" customHeight="false" outlineLevel="0" collapsed="false">
      <c r="A38" s="401" t="s">
        <v>899</v>
      </c>
      <c r="B38" s="401" t="n">
        <v>2</v>
      </c>
      <c r="C38" s="402" t="n">
        <v>0.0008</v>
      </c>
    </row>
    <row r="39" customFormat="false" ht="14.5" hidden="false" customHeight="false" outlineLevel="0" collapsed="false">
      <c r="A39" s="376" t="s">
        <v>900</v>
      </c>
      <c r="B39" s="376" t="n">
        <v>2</v>
      </c>
      <c r="C39" s="403" t="n">
        <v>0.0008</v>
      </c>
    </row>
    <row r="40" customFormat="false" ht="14.5" hidden="false" customHeight="false" outlineLevel="0" collapsed="false">
      <c r="A40" s="401" t="s">
        <v>901</v>
      </c>
      <c r="B40" s="401" t="n">
        <v>2</v>
      </c>
      <c r="C40" s="402" t="n">
        <v>0.0008</v>
      </c>
    </row>
    <row r="41" customFormat="false" ht="14.5" hidden="false" customHeight="false" outlineLevel="0" collapsed="false">
      <c r="A41" s="376" t="s">
        <v>902</v>
      </c>
      <c r="B41" s="376" t="n">
        <v>2</v>
      </c>
      <c r="C41" s="403" t="n">
        <v>0.0008</v>
      </c>
    </row>
    <row r="42" customFormat="false" ht="14.5" hidden="false" customHeight="false" outlineLevel="0" collapsed="false">
      <c r="A42" s="401" t="s">
        <v>903</v>
      </c>
      <c r="B42" s="401" t="n">
        <v>1</v>
      </c>
      <c r="C42" s="402" t="n">
        <v>0.0004</v>
      </c>
    </row>
    <row r="43" customFormat="false" ht="14.5" hidden="false" customHeight="false" outlineLevel="0" collapsed="false">
      <c r="A43" s="376" t="s">
        <v>904</v>
      </c>
      <c r="B43" s="376" t="n">
        <v>1</v>
      </c>
      <c r="C43" s="403" t="n">
        <v>0.0004</v>
      </c>
    </row>
    <row r="44" customFormat="false" ht="14.5" hidden="false" customHeight="false" outlineLevel="0" collapsed="false">
      <c r="A44" s="401" t="s">
        <v>905</v>
      </c>
      <c r="B44" s="401" t="n">
        <v>1</v>
      </c>
      <c r="C44" s="402" t="n">
        <v>0.0004</v>
      </c>
    </row>
    <row r="45" customFormat="false" ht="14.5" hidden="false" customHeight="false" outlineLevel="0" collapsed="false">
      <c r="A45" s="376" t="s">
        <v>367</v>
      </c>
      <c r="B45" s="376" t="n">
        <v>1</v>
      </c>
      <c r="C45" s="403" t="n">
        <v>0.0004</v>
      </c>
    </row>
    <row r="46" customFormat="false" ht="14.5" hidden="false" customHeight="false" outlineLevel="0" collapsed="false">
      <c r="A46" s="401" t="s">
        <v>906</v>
      </c>
      <c r="B46" s="401" t="n">
        <v>1</v>
      </c>
      <c r="C46" s="402" t="n">
        <v>0.0004</v>
      </c>
    </row>
    <row r="47" customFormat="false" ht="14.5" hidden="false" customHeight="false" outlineLevel="0" collapsed="false">
      <c r="A47" s="376" t="s">
        <v>907</v>
      </c>
      <c r="B47" s="376" t="n">
        <v>1</v>
      </c>
      <c r="C47" s="403" t="n">
        <v>0.0004</v>
      </c>
    </row>
    <row r="48" customFormat="false" ht="14.5" hidden="false" customHeight="false" outlineLevel="0" collapsed="false">
      <c r="A48" s="401" t="s">
        <v>908</v>
      </c>
      <c r="B48" s="401" t="n">
        <v>1</v>
      </c>
      <c r="C48" s="402" t="n">
        <v>0.0004</v>
      </c>
    </row>
    <row r="49" customFormat="false" ht="14.5" hidden="false" customHeight="false" outlineLevel="0" collapsed="false">
      <c r="A49" s="376" t="s">
        <v>909</v>
      </c>
      <c r="B49" s="376" t="n">
        <v>1</v>
      </c>
      <c r="C49" s="403" t="n">
        <v>0.0004</v>
      </c>
    </row>
    <row r="50" customFormat="false" ht="14.5" hidden="false" customHeight="false" outlineLevel="0" collapsed="false">
      <c r="A50" s="401" t="s">
        <v>910</v>
      </c>
      <c r="B50" s="401" t="n">
        <v>1</v>
      </c>
      <c r="C50" s="402" t="n">
        <v>0.0004</v>
      </c>
    </row>
    <row r="51" customFormat="false" ht="14.5" hidden="false" customHeight="false" outlineLevel="0" collapsed="false">
      <c r="A51" s="376" t="s">
        <v>911</v>
      </c>
      <c r="B51" s="376" t="n">
        <v>1</v>
      </c>
      <c r="C51" s="403" t="n">
        <v>0.0004</v>
      </c>
    </row>
    <row r="52" customFormat="false" ht="14.5" hidden="false" customHeight="false" outlineLevel="0" collapsed="false">
      <c r="A52" s="401" t="s">
        <v>912</v>
      </c>
      <c r="B52" s="401" t="n">
        <v>1</v>
      </c>
      <c r="C52" s="402" t="n">
        <v>0.0004</v>
      </c>
    </row>
    <row r="53" customFormat="false" ht="14.5" hidden="false" customHeight="false" outlineLevel="0" collapsed="false">
      <c r="A53" s="376" t="s">
        <v>913</v>
      </c>
      <c r="B53" s="376" t="n">
        <v>1</v>
      </c>
      <c r="C53" s="403" t="n">
        <v>0.0004</v>
      </c>
    </row>
    <row r="54" customFormat="false" ht="14.5" hidden="false" customHeight="false" outlineLevel="0" collapsed="false">
      <c r="A54" s="401" t="s">
        <v>914</v>
      </c>
      <c r="B54" s="401" t="n">
        <v>1</v>
      </c>
      <c r="C54" s="402" t="n">
        <v>0.0004</v>
      </c>
    </row>
    <row r="55" customFormat="false" ht="14.5" hidden="false" customHeight="false" outlineLevel="0" collapsed="false">
      <c r="A55" s="376" t="s">
        <v>915</v>
      </c>
      <c r="B55" s="376" t="n">
        <v>1</v>
      </c>
      <c r="C55" s="403" t="n">
        <v>0.0004</v>
      </c>
    </row>
    <row r="56" customFormat="false" ht="14.5" hidden="false" customHeight="false" outlineLevel="0" collapsed="false">
      <c r="A56" s="401" t="s">
        <v>916</v>
      </c>
      <c r="B56" s="401" t="n">
        <v>1</v>
      </c>
      <c r="C56" s="402" t="n">
        <v>0.0004</v>
      </c>
    </row>
    <row r="57" customFormat="false" ht="14.5" hidden="false" customHeight="false" outlineLevel="0" collapsed="false">
      <c r="A57" s="376" t="s">
        <v>917</v>
      </c>
      <c r="B57" s="376" t="n">
        <v>1</v>
      </c>
      <c r="C57" s="403" t="n">
        <v>0.0004</v>
      </c>
    </row>
    <row r="58" customFormat="false" ht="14.5" hidden="false" customHeight="false" outlineLevel="0" collapsed="false">
      <c r="A58" s="401" t="s">
        <v>918</v>
      </c>
      <c r="B58" s="401" t="n">
        <v>1</v>
      </c>
      <c r="C58" s="402" t="n">
        <v>0.0004</v>
      </c>
    </row>
    <row r="59" customFormat="false" ht="14.5" hidden="false" customHeight="false" outlineLevel="0" collapsed="false">
      <c r="A59" s="376" t="s">
        <v>919</v>
      </c>
      <c r="B59" s="376" t="n">
        <v>1</v>
      </c>
      <c r="C59" s="403" t="n">
        <v>0.0004</v>
      </c>
    </row>
    <row r="60" customFormat="false" ht="14.5" hidden="false" customHeight="false" outlineLevel="0" collapsed="false">
      <c r="A60" s="401" t="s">
        <v>920</v>
      </c>
      <c r="B60" s="401" t="n">
        <v>1</v>
      </c>
      <c r="C60" s="402" t="n">
        <v>0.0004</v>
      </c>
    </row>
    <row r="61" customFormat="false" ht="14.5" hidden="false" customHeight="false" outlineLevel="0" collapsed="false">
      <c r="A61" s="376" t="s">
        <v>921</v>
      </c>
      <c r="B61" s="376" t="n">
        <v>1</v>
      </c>
      <c r="C61" s="403" t="n">
        <v>0.0004</v>
      </c>
    </row>
    <row r="62" customFormat="false" ht="14.5" hidden="false" customHeight="false" outlineLevel="0" collapsed="false">
      <c r="A62" s="401" t="s">
        <v>221</v>
      </c>
      <c r="B62" s="401" t="n">
        <v>1</v>
      </c>
      <c r="C62" s="402" t="n">
        <v>0.0004</v>
      </c>
    </row>
    <row r="63" customFormat="false" ht="14.5" hidden="false" customHeight="false" outlineLevel="0" collapsed="false">
      <c r="A63" s="376" t="s">
        <v>922</v>
      </c>
      <c r="B63" s="376" t="n">
        <v>1</v>
      </c>
      <c r="C63" s="403" t="n">
        <v>0.0004</v>
      </c>
    </row>
    <row r="64" customFormat="false" ht="14.5" hidden="false" customHeight="false" outlineLevel="0" collapsed="false">
      <c r="A64" s="401" t="s">
        <v>923</v>
      </c>
      <c r="B64" s="401" t="n">
        <v>1</v>
      </c>
      <c r="C64" s="402" t="n">
        <v>0.0004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6" activeCellId="0" sqref="F16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1.45"/>
    <col collapsed="false" customWidth="true" hidden="false" outlineLevel="0" max="3" min="3" style="0" width="11.91"/>
    <col collapsed="false" customWidth="true" hidden="false" outlineLevel="0" max="4" min="4" style="0" width="13.17"/>
    <col collapsed="false" customWidth="true" hidden="false" outlineLevel="0" max="5" min="5" style="0" width="12.55"/>
    <col collapsed="false" customWidth="true" hidden="false" outlineLevel="0" max="6" min="6" style="0" width="11.64"/>
  </cols>
  <sheetData>
    <row r="1" customFormat="false" ht="14.5" hidden="false" customHeight="false" outlineLevel="0" collapsed="false">
      <c r="A1" s="0" t="s">
        <v>924</v>
      </c>
      <c r="B1" s="0" t="s">
        <v>925</v>
      </c>
      <c r="C1" s="0" t="s">
        <v>926</v>
      </c>
      <c r="D1" s="0" t="s">
        <v>927</v>
      </c>
      <c r="E1" s="0" t="s">
        <v>928</v>
      </c>
      <c r="F1" s="0" t="s">
        <v>929</v>
      </c>
    </row>
    <row r="2" customFormat="false" ht="14.5" hidden="false" customHeight="false" outlineLevel="0" collapsed="false">
      <c r="A2" s="404" t="n">
        <v>43525</v>
      </c>
      <c r="B2" s="0" t="n">
        <v>5</v>
      </c>
      <c r="C2" s="0" t="n">
        <v>7</v>
      </c>
      <c r="D2" s="0" t="n">
        <v>7</v>
      </c>
      <c r="E2" s="0" t="n">
        <v>0</v>
      </c>
      <c r="F2" s="0" t="n">
        <v>4</v>
      </c>
    </row>
    <row r="3" customFormat="false" ht="14.5" hidden="false" customHeight="false" outlineLevel="0" collapsed="false">
      <c r="A3" s="404" t="n">
        <v>43160</v>
      </c>
      <c r="B3" s="0" t="n">
        <v>6</v>
      </c>
      <c r="C3" s="0" t="n">
        <v>2</v>
      </c>
      <c r="D3" s="0" t="n">
        <v>9</v>
      </c>
      <c r="E3" s="0" t="n">
        <v>2</v>
      </c>
      <c r="F3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FF66"/>
    <pageSetUpPr fitToPage="false"/>
  </sheetPr>
  <dimension ref="A1:AV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7" activeCellId="0" sqref="B17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17.45"/>
    <col collapsed="false" customWidth="true" hidden="false" outlineLevel="0" max="3" min="3" style="0" width="17.82"/>
    <col collapsed="false" customWidth="true" hidden="false" outlineLevel="0" max="4" min="4" style="0" width="15.54"/>
    <col collapsed="false" customWidth="true" hidden="false" outlineLevel="0" max="5" min="5" style="0" width="14.17"/>
    <col collapsed="false" customWidth="true" hidden="false" outlineLevel="0" max="8" min="7" style="0" width="11.54"/>
    <col collapsed="false" customWidth="true" hidden="false" outlineLevel="0" max="12" min="9" style="0" width="9.54"/>
    <col collapsed="false" customWidth="true" hidden="false" outlineLevel="0" max="13" min="13" style="0" width="15.54"/>
    <col collapsed="false" customWidth="true" hidden="false" outlineLevel="0" max="16" min="16" style="0" width="15.54"/>
    <col collapsed="false" customWidth="true" hidden="false" outlineLevel="0" max="19" min="19" style="0" width="15.54"/>
    <col collapsed="false" customWidth="true" hidden="false" outlineLevel="0" max="22" min="22" style="0" width="15.54"/>
    <col collapsed="false" customWidth="true" hidden="false" outlineLevel="0" max="25" min="25" style="0" width="15.54"/>
    <col collapsed="false" customWidth="true" hidden="false" outlineLevel="0" max="28" min="28" style="0" width="15.54"/>
    <col collapsed="false" customWidth="true" hidden="false" outlineLevel="0" max="31" min="31" style="0" width="15.54"/>
    <col collapsed="false" customWidth="true" hidden="false" outlineLevel="0" max="34" min="34" style="0" width="15.54"/>
    <col collapsed="false" customWidth="true" hidden="false" outlineLevel="0" max="37" min="37" style="0" width="15.54"/>
    <col collapsed="false" customWidth="true" hidden="false" outlineLevel="0" max="40" min="40" style="0" width="15.54"/>
    <col collapsed="false" customWidth="true" hidden="false" outlineLevel="0" max="43" min="43" style="0" width="15.54"/>
    <col collapsed="false" customWidth="true" hidden="false" outlineLevel="0" max="46" min="46" style="0" width="15.54"/>
  </cols>
  <sheetData>
    <row r="1" s="221" customFormat="true" ht="34.5" hidden="false" customHeight="false" outlineLevel="0" collapsed="false">
      <c r="A1" s="223" t="s">
        <v>12</v>
      </c>
      <c r="B1" s="223" t="s">
        <v>18</v>
      </c>
      <c r="C1" s="223" t="s">
        <v>35</v>
      </c>
      <c r="D1" s="223" t="s">
        <v>601</v>
      </c>
      <c r="E1" s="223" t="s">
        <v>602</v>
      </c>
      <c r="F1" s="223" t="s">
        <v>603</v>
      </c>
      <c r="G1" s="223" t="s">
        <v>604</v>
      </c>
      <c r="H1" s="223" t="s">
        <v>605</v>
      </c>
      <c r="I1" s="224" t="s">
        <v>606</v>
      </c>
      <c r="J1" s="223" t="s">
        <v>607</v>
      </c>
      <c r="K1" s="223" t="s">
        <v>608</v>
      </c>
      <c r="L1" s="223" t="s">
        <v>609</v>
      </c>
      <c r="M1" s="225" t="s">
        <v>610</v>
      </c>
      <c r="N1" s="225" t="s">
        <v>611</v>
      </c>
      <c r="O1" s="223" t="s">
        <v>612</v>
      </c>
      <c r="P1" s="225" t="s">
        <v>613</v>
      </c>
      <c r="Q1" s="225" t="s">
        <v>611</v>
      </c>
      <c r="R1" s="223" t="s">
        <v>612</v>
      </c>
      <c r="S1" s="225" t="s">
        <v>614</v>
      </c>
      <c r="T1" s="225" t="s">
        <v>611</v>
      </c>
      <c r="U1" s="223" t="s">
        <v>612</v>
      </c>
      <c r="V1" s="225" t="s">
        <v>615</v>
      </c>
      <c r="W1" s="225" t="s">
        <v>611</v>
      </c>
      <c r="X1" s="226" t="s">
        <v>612</v>
      </c>
      <c r="Y1" s="225" t="s">
        <v>616</v>
      </c>
      <c r="Z1" s="225" t="s">
        <v>611</v>
      </c>
      <c r="AA1" s="227" t="s">
        <v>612</v>
      </c>
      <c r="AB1" s="225" t="s">
        <v>617</v>
      </c>
      <c r="AC1" s="225" t="s">
        <v>611</v>
      </c>
      <c r="AD1" s="227" t="s">
        <v>612</v>
      </c>
      <c r="AE1" s="225" t="s">
        <v>618</v>
      </c>
      <c r="AF1" s="225" t="s">
        <v>611</v>
      </c>
      <c r="AG1" s="223" t="s">
        <v>612</v>
      </c>
      <c r="AH1" s="225" t="s">
        <v>619</v>
      </c>
      <c r="AI1" s="225" t="s">
        <v>611</v>
      </c>
      <c r="AJ1" s="223" t="s">
        <v>612</v>
      </c>
      <c r="AK1" s="225" t="s">
        <v>620</v>
      </c>
      <c r="AL1" s="225" t="s">
        <v>611</v>
      </c>
      <c r="AM1" s="223" t="s">
        <v>612</v>
      </c>
      <c r="AN1" s="225" t="s">
        <v>621</v>
      </c>
      <c r="AO1" s="225" t="s">
        <v>611</v>
      </c>
      <c r="AP1" s="223" t="s">
        <v>612</v>
      </c>
      <c r="AQ1" s="225" t="s">
        <v>622</v>
      </c>
      <c r="AR1" s="225" t="s">
        <v>611</v>
      </c>
      <c r="AS1" s="225" t="s">
        <v>612</v>
      </c>
      <c r="AT1" s="225" t="s">
        <v>623</v>
      </c>
      <c r="AU1" s="225" t="s">
        <v>611</v>
      </c>
      <c r="AV1" s="223" t="s">
        <v>612</v>
      </c>
    </row>
    <row r="2" customFormat="false" ht="14.5" hidden="false" customHeight="false" outlineLevel="0" collapsed="false">
      <c r="A2" s="228" t="str">
        <f aca="false">Referrals!A5</f>
        <v>307
</v>
      </c>
      <c r="B2" s="229" t="n">
        <f aca="false">Referrals!I5</f>
        <v>0</v>
      </c>
      <c r="C2" s="229" t="str">
        <f aca="false">Referrals!BD5</f>
        <v>?</v>
      </c>
      <c r="D2" s="230" t="n">
        <f aca="false">SUM(G2:G3)</f>
        <v>0</v>
      </c>
      <c r="E2" s="231" t="n">
        <f aca="false">SUM(H2:H3)</f>
        <v>0</v>
      </c>
      <c r="F2" s="232" t="s">
        <v>624</v>
      </c>
      <c r="G2" s="233" t="n">
        <f aca="false">SUM(I2+K2)</f>
        <v>0</v>
      </c>
      <c r="H2" s="234" t="n">
        <f aca="false">SUM(J2+L2)</f>
        <v>0</v>
      </c>
      <c r="I2" s="233" t="n">
        <f aca="false">SUM(O2+R2+U2+X2+AA2+AD2+AG2+AJ2+AM2+AP2+AS2+AV2)</f>
        <v>0</v>
      </c>
      <c r="J2" s="234" t="n">
        <f aca="false">SUM(N2+Q2+T2+W2+Z2+AC2+AF2+AI2+AL2+AO2+AR2+AU2)</f>
        <v>0</v>
      </c>
      <c r="K2" s="233"/>
      <c r="L2" s="234"/>
      <c r="M2" s="232"/>
      <c r="N2" s="234"/>
      <c r="O2" s="233"/>
      <c r="P2" s="232"/>
      <c r="Q2" s="234"/>
      <c r="R2" s="233"/>
      <c r="S2" s="232"/>
      <c r="T2" s="234"/>
      <c r="U2" s="233"/>
      <c r="V2" s="232"/>
      <c r="W2" s="234"/>
      <c r="X2" s="233"/>
      <c r="Y2" s="232"/>
      <c r="Z2" s="234"/>
      <c r="AA2" s="233"/>
      <c r="AB2" s="232"/>
      <c r="AC2" s="234"/>
      <c r="AD2" s="233"/>
      <c r="AE2" s="232"/>
      <c r="AF2" s="234"/>
      <c r="AG2" s="233"/>
      <c r="AH2" s="232"/>
      <c r="AI2" s="234"/>
      <c r="AJ2" s="233"/>
      <c r="AK2" s="232"/>
      <c r="AL2" s="234"/>
      <c r="AM2" s="233"/>
      <c r="AN2" s="232"/>
      <c r="AO2" s="234"/>
      <c r="AP2" s="233"/>
      <c r="AQ2" s="232"/>
      <c r="AR2" s="234"/>
      <c r="AS2" s="233"/>
      <c r="AT2" s="232"/>
      <c r="AU2" s="234"/>
      <c r="AV2" s="233"/>
    </row>
    <row r="3" customFormat="false" ht="14.5" hidden="false" customHeight="false" outlineLevel="0" collapsed="false">
      <c r="A3" s="228"/>
      <c r="B3" s="229"/>
      <c r="C3" s="229"/>
      <c r="D3" s="230"/>
      <c r="E3" s="231"/>
      <c r="F3" s="232" t="s">
        <v>625</v>
      </c>
      <c r="G3" s="233" t="n">
        <f aca="false">SUM(I3+K3)</f>
        <v>0</v>
      </c>
      <c r="H3" s="234" t="n">
        <f aca="false">SUM(J3+L3)</f>
        <v>0</v>
      </c>
      <c r="I3" s="233" t="n">
        <f aca="false">SUM(O3+R3+U3+X3+AA3+AD3+AG3+AJ3+AM3+AP3+AS3+AV3)</f>
        <v>0</v>
      </c>
      <c r="J3" s="234" t="n">
        <f aca="false">SUM(N3+Q3+T3+W3+Z3+AC3+AF3+AI3+AL3+AO3+AR3+AU3)</f>
        <v>0</v>
      </c>
      <c r="K3" s="233"/>
      <c r="L3" s="234"/>
      <c r="M3" s="232"/>
      <c r="N3" s="234"/>
      <c r="O3" s="233"/>
      <c r="P3" s="232"/>
      <c r="Q3" s="234"/>
      <c r="R3" s="233"/>
      <c r="S3" s="232"/>
      <c r="T3" s="234"/>
      <c r="U3" s="233"/>
      <c r="V3" s="232"/>
      <c r="W3" s="234"/>
      <c r="X3" s="233"/>
      <c r="Y3" s="232"/>
      <c r="Z3" s="234"/>
      <c r="AA3" s="233"/>
      <c r="AB3" s="232"/>
      <c r="AC3" s="234"/>
      <c r="AD3" s="233"/>
      <c r="AE3" s="232"/>
      <c r="AF3" s="234"/>
      <c r="AG3" s="233"/>
      <c r="AH3" s="232"/>
      <c r="AI3" s="234"/>
      <c r="AJ3" s="233"/>
      <c r="AK3" s="232"/>
      <c r="AL3" s="234"/>
      <c r="AM3" s="233"/>
      <c r="AN3" s="232"/>
      <c r="AO3" s="234"/>
      <c r="AP3" s="233"/>
      <c r="AQ3" s="232"/>
      <c r="AR3" s="234"/>
      <c r="AS3" s="233"/>
      <c r="AT3" s="232"/>
      <c r="AU3" s="234"/>
      <c r="AV3" s="233"/>
    </row>
    <row r="4" customFormat="false" ht="14.5" hidden="false" customHeight="false" outlineLevel="0" collapsed="false">
      <c r="A4" s="235"/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</row>
    <row r="5" customFormat="false" ht="14.5" hidden="false" customHeight="false" outlineLevel="0" collapsed="false">
      <c r="A5" s="228" t="n">
        <f aca="false">Referrals!A6</f>
        <v>340</v>
      </c>
      <c r="B5" s="229" t="n">
        <f aca="false">Referrals!I6</f>
        <v>0</v>
      </c>
      <c r="C5" s="229" t="str">
        <f aca="false">Referrals!BD6</f>
        <v>Majid Jalil</v>
      </c>
      <c r="D5" s="230" t="n">
        <f aca="false">SUM(G5:G6)</f>
        <v>0</v>
      </c>
      <c r="E5" s="231" t="n">
        <f aca="false">SUM(H5:H6)</f>
        <v>0</v>
      </c>
      <c r="F5" s="232" t="s">
        <v>624</v>
      </c>
      <c r="G5" s="233" t="n">
        <f aca="false">SUM(I5+K5)</f>
        <v>0</v>
      </c>
      <c r="H5" s="234" t="n">
        <f aca="false">SUM(J5+L5)</f>
        <v>0</v>
      </c>
      <c r="I5" s="233" t="n">
        <f aca="false">SUM(O5+R5+U5+X5+AA5+AD5+AG5+AJ5+AM5+AP5+AS5+AV5)</f>
        <v>0</v>
      </c>
      <c r="J5" s="234" t="n">
        <f aca="false">SUM(N5+Q5+T5+W5+Z5+AC5+AF5+AI5+AL5+AO5+AR5+AU5)</f>
        <v>0</v>
      </c>
      <c r="K5" s="233"/>
      <c r="L5" s="234"/>
      <c r="M5" s="232"/>
      <c r="N5" s="234"/>
      <c r="O5" s="233"/>
      <c r="P5" s="232"/>
      <c r="Q5" s="234"/>
      <c r="R5" s="233"/>
      <c r="S5" s="232"/>
      <c r="T5" s="234"/>
      <c r="U5" s="233"/>
      <c r="V5" s="232"/>
      <c r="W5" s="234"/>
      <c r="X5" s="233"/>
      <c r="Y5" s="232"/>
      <c r="Z5" s="234"/>
      <c r="AA5" s="233"/>
      <c r="AB5" s="232"/>
      <c r="AC5" s="234"/>
      <c r="AD5" s="233"/>
      <c r="AE5" s="232"/>
      <c r="AF5" s="234"/>
      <c r="AG5" s="233"/>
      <c r="AH5" s="232"/>
      <c r="AI5" s="234"/>
      <c r="AJ5" s="233"/>
      <c r="AK5" s="232"/>
      <c r="AL5" s="234"/>
      <c r="AM5" s="233"/>
      <c r="AN5" s="232"/>
      <c r="AO5" s="234"/>
      <c r="AP5" s="233"/>
      <c r="AQ5" s="232"/>
      <c r="AR5" s="234"/>
      <c r="AS5" s="233"/>
      <c r="AT5" s="232"/>
      <c r="AU5" s="234"/>
      <c r="AV5" s="233"/>
    </row>
    <row r="6" customFormat="false" ht="14.5" hidden="false" customHeight="false" outlineLevel="0" collapsed="false">
      <c r="A6" s="228"/>
      <c r="B6" s="229"/>
      <c r="C6" s="229"/>
      <c r="D6" s="230"/>
      <c r="E6" s="231"/>
      <c r="F6" s="232" t="s">
        <v>625</v>
      </c>
      <c r="G6" s="233" t="n">
        <f aca="false">SUM(I6+K6)</f>
        <v>0</v>
      </c>
      <c r="H6" s="234" t="n">
        <f aca="false">SUM(J6+L6)</f>
        <v>0</v>
      </c>
      <c r="I6" s="233" t="n">
        <f aca="false">SUM(O6+R6+U6+X6+AA6+AD6+AG6+AJ6+AM6+AP6+AS6+AV6)</f>
        <v>0</v>
      </c>
      <c r="J6" s="234" t="n">
        <f aca="false">SUM(N6+Q6+T6+W6+Z6+AC6+AF6+AI6+AL6+AO6+AR6+AU6)</f>
        <v>0</v>
      </c>
      <c r="K6" s="233"/>
      <c r="L6" s="234"/>
      <c r="M6" s="232"/>
      <c r="N6" s="234"/>
      <c r="O6" s="233"/>
      <c r="P6" s="232"/>
      <c r="Q6" s="234"/>
      <c r="R6" s="233"/>
      <c r="S6" s="232"/>
      <c r="T6" s="234"/>
      <c r="U6" s="233"/>
      <c r="V6" s="232"/>
      <c r="W6" s="234"/>
      <c r="X6" s="233"/>
      <c r="Y6" s="232"/>
      <c r="Z6" s="234"/>
      <c r="AA6" s="233"/>
      <c r="AB6" s="232"/>
      <c r="AC6" s="234"/>
      <c r="AD6" s="233"/>
      <c r="AE6" s="232"/>
      <c r="AF6" s="234"/>
      <c r="AG6" s="233"/>
      <c r="AH6" s="232"/>
      <c r="AI6" s="234"/>
      <c r="AJ6" s="233"/>
      <c r="AK6" s="232"/>
      <c r="AL6" s="234"/>
      <c r="AM6" s="233"/>
      <c r="AN6" s="232"/>
      <c r="AO6" s="234"/>
      <c r="AP6" s="233"/>
      <c r="AQ6" s="232"/>
      <c r="AR6" s="234"/>
      <c r="AS6" s="233"/>
      <c r="AT6" s="232"/>
      <c r="AU6" s="234"/>
      <c r="AV6" s="233"/>
    </row>
    <row r="7" customFormat="false" ht="14.5" hidden="false" customHeight="false" outlineLevel="0" collapsed="false">
      <c r="A7" s="235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</row>
    <row r="8" customFormat="false" ht="14.5" hidden="false" customHeight="false" outlineLevel="0" collapsed="false">
      <c r="A8" s="228" t="str">
        <f aca="false">Referrals!A7</f>
        <v>363 
</v>
      </c>
      <c r="B8" s="229" t="n">
        <f aca="false">Referrals!I7</f>
        <v>0</v>
      </c>
      <c r="C8" s="229" t="str">
        <f aca="false">Referrals!BD7</f>
        <v>Majid Jalil </v>
      </c>
      <c r="D8" s="230" t="n">
        <f aca="false">SUM(G8:G9)</f>
        <v>0</v>
      </c>
      <c r="E8" s="231" t="n">
        <f aca="false">SUM(H8:H9)</f>
        <v>0</v>
      </c>
      <c r="F8" s="232" t="s">
        <v>624</v>
      </c>
      <c r="G8" s="233" t="n">
        <f aca="false">SUM(I8+K8)</f>
        <v>0</v>
      </c>
      <c r="H8" s="234" t="n">
        <f aca="false">SUM(J8+L8)</f>
        <v>0</v>
      </c>
      <c r="I8" s="233" t="n">
        <f aca="false">SUM(O8+R8+U8+X8+AA8+AD8+AG8+AJ8+AM8+AP8+AS8+AV8)</f>
        <v>0</v>
      </c>
      <c r="J8" s="234" t="n">
        <f aca="false">SUM(N8+Q8+T8+W8+Z8+AC8+AF8+AI8+AL8+AO8+AR8+AU8)</f>
        <v>0</v>
      </c>
      <c r="K8" s="233"/>
      <c r="L8" s="234"/>
      <c r="M8" s="232"/>
      <c r="N8" s="234"/>
      <c r="O8" s="233"/>
      <c r="P8" s="232"/>
      <c r="Q8" s="234"/>
      <c r="R8" s="233"/>
      <c r="S8" s="232"/>
      <c r="T8" s="234"/>
      <c r="U8" s="233"/>
      <c r="V8" s="232"/>
      <c r="W8" s="234"/>
      <c r="X8" s="233"/>
      <c r="Y8" s="232"/>
      <c r="Z8" s="234"/>
      <c r="AA8" s="233"/>
      <c r="AB8" s="232"/>
      <c r="AC8" s="234"/>
      <c r="AD8" s="233"/>
      <c r="AE8" s="232"/>
      <c r="AF8" s="234"/>
      <c r="AG8" s="233"/>
      <c r="AH8" s="232"/>
      <c r="AI8" s="234"/>
      <c r="AJ8" s="233"/>
      <c r="AK8" s="232"/>
      <c r="AL8" s="234"/>
      <c r="AM8" s="233"/>
      <c r="AN8" s="232"/>
      <c r="AO8" s="234"/>
      <c r="AP8" s="233"/>
      <c r="AQ8" s="232"/>
      <c r="AR8" s="234"/>
      <c r="AS8" s="233"/>
      <c r="AT8" s="232"/>
      <c r="AU8" s="234"/>
      <c r="AV8" s="233"/>
    </row>
    <row r="9" customFormat="false" ht="14.5" hidden="false" customHeight="false" outlineLevel="0" collapsed="false">
      <c r="A9" s="228"/>
      <c r="B9" s="229"/>
      <c r="C9" s="229"/>
      <c r="D9" s="230"/>
      <c r="E9" s="231"/>
      <c r="F9" s="232" t="s">
        <v>625</v>
      </c>
      <c r="G9" s="233" t="n">
        <f aca="false">SUM(I9+K9)</f>
        <v>0</v>
      </c>
      <c r="H9" s="234" t="n">
        <f aca="false">SUM(J9+L9)</f>
        <v>0</v>
      </c>
      <c r="I9" s="233" t="n">
        <f aca="false">SUM(O9+R9+U9+X9+AA9+AD9+AG9+AJ9+AM9+AP9+AS9+AV9)</f>
        <v>0</v>
      </c>
      <c r="J9" s="234" t="n">
        <f aca="false">SUM(N9+Q9+T9+W9+Z9+AC9+AF9+AI9+AL9+AO9+AR9+AU9)</f>
        <v>0</v>
      </c>
      <c r="K9" s="233"/>
      <c r="L9" s="234"/>
      <c r="M9" s="232"/>
      <c r="N9" s="234"/>
      <c r="O9" s="233"/>
      <c r="P9" s="232"/>
      <c r="Q9" s="234"/>
      <c r="R9" s="233"/>
      <c r="S9" s="232"/>
      <c r="T9" s="234"/>
      <c r="U9" s="233"/>
      <c r="V9" s="232"/>
      <c r="W9" s="234"/>
      <c r="X9" s="233"/>
      <c r="Y9" s="232"/>
      <c r="Z9" s="234"/>
      <c r="AA9" s="233"/>
      <c r="AB9" s="232"/>
      <c r="AC9" s="234"/>
      <c r="AD9" s="233"/>
      <c r="AE9" s="232"/>
      <c r="AF9" s="234"/>
      <c r="AG9" s="233"/>
      <c r="AH9" s="232"/>
      <c r="AI9" s="234"/>
      <c r="AJ9" s="233"/>
      <c r="AK9" s="232"/>
      <c r="AL9" s="234"/>
      <c r="AM9" s="233"/>
      <c r="AN9" s="232"/>
      <c r="AO9" s="234"/>
      <c r="AP9" s="233"/>
      <c r="AQ9" s="232"/>
      <c r="AR9" s="234"/>
      <c r="AS9" s="233"/>
      <c r="AT9" s="232"/>
      <c r="AU9" s="234"/>
      <c r="AV9" s="233"/>
    </row>
    <row r="10" customFormat="false" ht="14.5" hidden="false" customHeight="false" outlineLevel="0" collapsed="false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</row>
    <row r="11" customFormat="false" ht="14.5" hidden="false" customHeight="false" outlineLevel="0" collapsed="false">
      <c r="A11" s="228" t="n">
        <f aca="false">Referrals!A9</f>
        <v>407</v>
      </c>
      <c r="B11" s="229" t="n">
        <f aca="false">Referrals!I9</f>
        <v>0</v>
      </c>
      <c r="C11" s="229" t="str">
        <f aca="false">Referrals!BD9</f>
        <v>Poppy Mackie</v>
      </c>
      <c r="D11" s="230" t="n">
        <f aca="false">SUM(G11:G12)</f>
        <v>0</v>
      </c>
      <c r="E11" s="231" t="n">
        <f aca="false">SUM(H11:H12)</f>
        <v>0</v>
      </c>
      <c r="F11" s="232" t="s">
        <v>624</v>
      </c>
      <c r="G11" s="233" t="n">
        <f aca="false">SUM(I11+K11)</f>
        <v>0</v>
      </c>
      <c r="H11" s="234" t="n">
        <f aca="false">SUM(J11+L11)</f>
        <v>0</v>
      </c>
      <c r="I11" s="233" t="n">
        <f aca="false">SUM(O11+R11+U11+X11+AA11+AD11+AG11+AJ11+AM11+AP11+AS11+AV11)</f>
        <v>0</v>
      </c>
      <c r="J11" s="234" t="n">
        <f aca="false">SUM(N11+Q11+T11+W11+Z11+AC11+AF11+AI11+AL11+AO11+AR11+AU11)</f>
        <v>0</v>
      </c>
      <c r="K11" s="233"/>
      <c r="L11" s="234"/>
      <c r="M11" s="232"/>
      <c r="N11" s="234"/>
      <c r="O11" s="233"/>
      <c r="P11" s="232"/>
      <c r="Q11" s="234"/>
      <c r="R11" s="233"/>
      <c r="S11" s="232"/>
      <c r="T11" s="234"/>
      <c r="U11" s="233"/>
      <c r="V11" s="232"/>
      <c r="W11" s="234"/>
      <c r="X11" s="233"/>
      <c r="Y11" s="232"/>
      <c r="Z11" s="234"/>
      <c r="AA11" s="233"/>
      <c r="AB11" s="232"/>
      <c r="AC11" s="234"/>
      <c r="AD11" s="233"/>
      <c r="AE11" s="232"/>
      <c r="AF11" s="234"/>
      <c r="AG11" s="233"/>
      <c r="AH11" s="232"/>
      <c r="AI11" s="234"/>
      <c r="AJ11" s="233"/>
      <c r="AK11" s="232"/>
      <c r="AL11" s="234"/>
      <c r="AM11" s="233"/>
      <c r="AN11" s="232"/>
      <c r="AO11" s="234"/>
      <c r="AP11" s="233"/>
      <c r="AQ11" s="232"/>
      <c r="AR11" s="234"/>
      <c r="AS11" s="233"/>
      <c r="AT11" s="232"/>
      <c r="AU11" s="234"/>
      <c r="AV11" s="233"/>
    </row>
    <row r="12" customFormat="false" ht="14.5" hidden="false" customHeight="false" outlineLevel="0" collapsed="false">
      <c r="A12" s="228"/>
      <c r="B12" s="229"/>
      <c r="C12" s="229"/>
      <c r="D12" s="230"/>
      <c r="E12" s="231"/>
      <c r="F12" s="232" t="s">
        <v>625</v>
      </c>
      <c r="G12" s="233" t="n">
        <f aca="false">SUM(I12+K12)</f>
        <v>0</v>
      </c>
      <c r="H12" s="234" t="n">
        <f aca="false">SUM(J12+L12)</f>
        <v>0</v>
      </c>
      <c r="I12" s="233" t="n">
        <f aca="false">SUM(O12+R12+U12+X12+AA12+AD12+AG12+AJ12+AM12+AP12+AS12+AV12)</f>
        <v>0</v>
      </c>
      <c r="J12" s="234" t="n">
        <f aca="false">SUM(N12+Q12+T12+W12+Z12+AC12+AF12+AI12+AL12+AO12+AR12+AU12)</f>
        <v>0</v>
      </c>
      <c r="K12" s="233"/>
      <c r="L12" s="234"/>
      <c r="M12" s="232"/>
      <c r="N12" s="234"/>
      <c r="O12" s="233"/>
      <c r="P12" s="232"/>
      <c r="Q12" s="234"/>
      <c r="R12" s="233"/>
      <c r="S12" s="232"/>
      <c r="T12" s="234"/>
      <c r="U12" s="233"/>
      <c r="V12" s="232"/>
      <c r="W12" s="234"/>
      <c r="X12" s="233"/>
      <c r="Y12" s="232"/>
      <c r="Z12" s="234"/>
      <c r="AA12" s="233"/>
      <c r="AB12" s="232"/>
      <c r="AC12" s="234"/>
      <c r="AD12" s="233"/>
      <c r="AE12" s="232"/>
      <c r="AF12" s="234"/>
      <c r="AG12" s="233"/>
      <c r="AH12" s="232"/>
      <c r="AI12" s="234"/>
      <c r="AJ12" s="233"/>
      <c r="AK12" s="232"/>
      <c r="AL12" s="234"/>
      <c r="AM12" s="233"/>
      <c r="AN12" s="232"/>
      <c r="AO12" s="234"/>
      <c r="AP12" s="233"/>
      <c r="AQ12" s="232"/>
      <c r="AR12" s="234"/>
      <c r="AS12" s="233"/>
      <c r="AT12" s="232"/>
      <c r="AU12" s="234"/>
      <c r="AV12" s="233"/>
    </row>
    <row r="13" customFormat="false" ht="14.5" hidden="false" customHeight="false" outlineLevel="0" collapsed="false">
      <c r="A13" s="235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</row>
    <row r="14" customFormat="false" ht="14.5" hidden="false" customHeight="false" outlineLevel="0" collapsed="false">
      <c r="A14" s="228"/>
      <c r="B14" s="229"/>
      <c r="C14" s="229"/>
      <c r="D14" s="230" t="n">
        <f aca="false">SUM(G14:G15)</f>
        <v>0</v>
      </c>
      <c r="E14" s="231" t="n">
        <f aca="false">SUM(H14:H15)</f>
        <v>0</v>
      </c>
      <c r="F14" s="232" t="s">
        <v>624</v>
      </c>
      <c r="G14" s="233" t="n">
        <f aca="false">SUM(I14+K14)</f>
        <v>0</v>
      </c>
      <c r="H14" s="234" t="n">
        <f aca="false">SUM(J14+L14)</f>
        <v>0</v>
      </c>
      <c r="I14" s="233" t="n">
        <f aca="false">SUM(O14+R14+U14+X14+AA14+AD14+AG14+AJ14+AM14+AP14+AS14+AV14)</f>
        <v>0</v>
      </c>
      <c r="J14" s="234" t="n">
        <f aca="false">SUM(N14+Q14+T14+W14+Z14+AC14+AF14+AI14+AL14+AO14+AR14+AU14)</f>
        <v>0</v>
      </c>
      <c r="K14" s="233"/>
      <c r="L14" s="234"/>
      <c r="M14" s="232"/>
      <c r="N14" s="234"/>
      <c r="O14" s="233"/>
      <c r="P14" s="232"/>
      <c r="Q14" s="234"/>
      <c r="R14" s="233"/>
      <c r="S14" s="232"/>
      <c r="T14" s="234"/>
      <c r="U14" s="233"/>
      <c r="V14" s="232"/>
      <c r="W14" s="234"/>
      <c r="X14" s="233"/>
      <c r="Y14" s="232"/>
      <c r="Z14" s="234"/>
      <c r="AA14" s="233"/>
      <c r="AB14" s="232"/>
      <c r="AC14" s="234"/>
      <c r="AD14" s="233"/>
      <c r="AE14" s="232"/>
      <c r="AF14" s="234"/>
      <c r="AG14" s="233"/>
      <c r="AH14" s="232"/>
      <c r="AI14" s="234"/>
      <c r="AJ14" s="233"/>
      <c r="AK14" s="232"/>
      <c r="AL14" s="234"/>
      <c r="AM14" s="233"/>
      <c r="AN14" s="232"/>
      <c r="AO14" s="234"/>
      <c r="AP14" s="233"/>
      <c r="AQ14" s="232"/>
      <c r="AR14" s="234"/>
      <c r="AS14" s="233"/>
      <c r="AT14" s="232"/>
      <c r="AU14" s="234"/>
      <c r="AV14" s="233"/>
    </row>
    <row r="15" customFormat="false" ht="14.5" hidden="false" customHeight="false" outlineLevel="0" collapsed="false">
      <c r="A15" s="228"/>
      <c r="B15" s="229"/>
      <c r="C15" s="229"/>
      <c r="D15" s="230"/>
      <c r="E15" s="231"/>
      <c r="F15" s="232" t="s">
        <v>625</v>
      </c>
      <c r="G15" s="233" t="n">
        <f aca="false">SUM(I15+K15)</f>
        <v>0</v>
      </c>
      <c r="H15" s="234" t="n">
        <f aca="false">SUM(J15+L15)</f>
        <v>0</v>
      </c>
      <c r="I15" s="233" t="n">
        <f aca="false">SUM(O15+R15+U15+X15+AA15+AD15+AG15+AJ15+AM15+AP15+AS15+AV15)</f>
        <v>0</v>
      </c>
      <c r="J15" s="234" t="n">
        <f aca="false">SUM(N15+Q15+T15+W15+Z15+AC15+AF15+AI15+AL15+AO15+AR15+AU15)</f>
        <v>0</v>
      </c>
      <c r="K15" s="233"/>
      <c r="L15" s="234"/>
      <c r="M15" s="232"/>
      <c r="N15" s="234"/>
      <c r="O15" s="233"/>
      <c r="P15" s="232"/>
      <c r="Q15" s="234"/>
      <c r="R15" s="233"/>
      <c r="S15" s="232"/>
      <c r="T15" s="234"/>
      <c r="U15" s="233"/>
      <c r="V15" s="232"/>
      <c r="W15" s="234"/>
      <c r="X15" s="233"/>
      <c r="Y15" s="232"/>
      <c r="Z15" s="234"/>
      <c r="AA15" s="233"/>
      <c r="AB15" s="232"/>
      <c r="AC15" s="234"/>
      <c r="AD15" s="233"/>
      <c r="AE15" s="232"/>
      <c r="AF15" s="234"/>
      <c r="AG15" s="233"/>
      <c r="AH15" s="232"/>
      <c r="AI15" s="234"/>
      <c r="AJ15" s="233"/>
      <c r="AK15" s="232"/>
      <c r="AL15" s="234"/>
      <c r="AM15" s="233"/>
      <c r="AN15" s="232"/>
      <c r="AO15" s="234"/>
      <c r="AP15" s="233"/>
      <c r="AQ15" s="232"/>
      <c r="AR15" s="234"/>
      <c r="AS15" s="233"/>
      <c r="AT15" s="232"/>
      <c r="AU15" s="234"/>
      <c r="AV15" s="233"/>
    </row>
    <row r="16" customFormat="false" ht="14.5" hidden="false" customHeight="false" outlineLevel="0" collapsed="false">
      <c r="A16" s="235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</row>
    <row r="17" customFormat="false" ht="14.5" hidden="false" customHeight="false" outlineLevel="0" collapsed="false">
      <c r="A17" s="228"/>
      <c r="B17" s="229"/>
      <c r="C17" s="229"/>
      <c r="D17" s="230" t="n">
        <f aca="false">SUM(G17:G18)</f>
        <v>0</v>
      </c>
      <c r="E17" s="231" t="n">
        <f aca="false">SUM(H17:H18)</f>
        <v>0</v>
      </c>
      <c r="F17" s="232" t="s">
        <v>624</v>
      </c>
      <c r="G17" s="233" t="n">
        <f aca="false">SUM(I17+K17)</f>
        <v>0</v>
      </c>
      <c r="H17" s="234" t="n">
        <f aca="false">SUM(J17+L17)</f>
        <v>0</v>
      </c>
      <c r="I17" s="233" t="n">
        <f aca="false">SUM(O17+R17+U17+X17+AA17+AD17+AG17+AJ17+AM17+AP17+AS17+AV17)</f>
        <v>0</v>
      </c>
      <c r="J17" s="234" t="n">
        <f aca="false">SUM(N17+Q17+T17+W17+Z17+AC17+AF17+AI17+AL17+AO17+AR17+AU17)</f>
        <v>0</v>
      </c>
      <c r="K17" s="233"/>
      <c r="L17" s="234"/>
      <c r="M17" s="232"/>
      <c r="N17" s="234"/>
      <c r="O17" s="233"/>
      <c r="P17" s="232"/>
      <c r="Q17" s="234"/>
      <c r="R17" s="233"/>
      <c r="S17" s="232"/>
      <c r="T17" s="234"/>
      <c r="U17" s="233"/>
      <c r="V17" s="232"/>
      <c r="W17" s="234"/>
      <c r="X17" s="233"/>
      <c r="Y17" s="232"/>
      <c r="Z17" s="234"/>
      <c r="AA17" s="233"/>
      <c r="AB17" s="232"/>
      <c r="AC17" s="234"/>
      <c r="AD17" s="233"/>
      <c r="AE17" s="232"/>
      <c r="AF17" s="234"/>
      <c r="AG17" s="233"/>
      <c r="AH17" s="232"/>
      <c r="AI17" s="234"/>
      <c r="AJ17" s="233"/>
      <c r="AK17" s="232"/>
      <c r="AL17" s="234"/>
      <c r="AM17" s="233"/>
      <c r="AN17" s="232"/>
      <c r="AO17" s="234"/>
      <c r="AP17" s="233"/>
      <c r="AQ17" s="232"/>
      <c r="AR17" s="234"/>
      <c r="AS17" s="233"/>
      <c r="AT17" s="232"/>
      <c r="AU17" s="234"/>
      <c r="AV17" s="233"/>
    </row>
    <row r="18" customFormat="false" ht="14.5" hidden="false" customHeight="false" outlineLevel="0" collapsed="false">
      <c r="A18" s="228"/>
      <c r="B18" s="229"/>
      <c r="C18" s="229"/>
      <c r="D18" s="230"/>
      <c r="E18" s="231"/>
      <c r="F18" s="232" t="s">
        <v>625</v>
      </c>
      <c r="G18" s="233" t="n">
        <f aca="false">SUM(I18+K18)</f>
        <v>0</v>
      </c>
      <c r="H18" s="234" t="n">
        <f aca="false">SUM(J18+L18)</f>
        <v>0</v>
      </c>
      <c r="I18" s="233" t="n">
        <f aca="false">SUM(O18+R18+U18+X18+AA18+AD18+AG18+AJ18+AM18+AP18+AS18+AV18)</f>
        <v>0</v>
      </c>
      <c r="J18" s="234" t="n">
        <f aca="false">SUM(N18+Q18+T18+W18+Z18+AC18+AF18+AI18+AL18+AO18+AR18+AU18)</f>
        <v>0</v>
      </c>
      <c r="K18" s="233"/>
      <c r="L18" s="234"/>
      <c r="M18" s="232"/>
      <c r="N18" s="234"/>
      <c r="O18" s="233"/>
      <c r="P18" s="232"/>
      <c r="Q18" s="234"/>
      <c r="R18" s="233"/>
      <c r="S18" s="232"/>
      <c r="T18" s="234"/>
      <c r="U18" s="233"/>
      <c r="V18" s="232"/>
      <c r="W18" s="234"/>
      <c r="X18" s="233"/>
      <c r="Y18" s="232"/>
      <c r="Z18" s="234"/>
      <c r="AA18" s="233"/>
      <c r="AB18" s="232"/>
      <c r="AC18" s="234"/>
      <c r="AD18" s="233"/>
      <c r="AE18" s="232"/>
      <c r="AF18" s="234"/>
      <c r="AG18" s="233"/>
      <c r="AH18" s="232"/>
      <c r="AI18" s="234"/>
      <c r="AJ18" s="233"/>
      <c r="AK18" s="232"/>
      <c r="AL18" s="234"/>
      <c r="AM18" s="233"/>
      <c r="AN18" s="232"/>
      <c r="AO18" s="234"/>
      <c r="AP18" s="233"/>
      <c r="AQ18" s="232"/>
      <c r="AR18" s="234"/>
      <c r="AS18" s="233"/>
      <c r="AT18" s="232"/>
      <c r="AU18" s="234"/>
      <c r="AV18" s="233"/>
    </row>
    <row r="19" customFormat="false" ht="14.5" hidden="false" customHeight="false" outlineLevel="0" collapsed="false">
      <c r="A19" s="235"/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</row>
    <row r="20" customFormat="false" ht="14.5" hidden="false" customHeight="false" outlineLevel="0" collapsed="false">
      <c r="A20" s="228"/>
      <c r="B20" s="229"/>
      <c r="C20" s="229"/>
      <c r="D20" s="230" t="n">
        <f aca="false">SUM(G20:G21)</f>
        <v>0</v>
      </c>
      <c r="E20" s="231" t="n">
        <f aca="false">SUM(H20:H21)</f>
        <v>0</v>
      </c>
      <c r="F20" s="232" t="s">
        <v>624</v>
      </c>
      <c r="G20" s="233" t="n">
        <f aca="false">SUM(I20+K20)</f>
        <v>0</v>
      </c>
      <c r="H20" s="234" t="n">
        <f aca="false">SUM(J20+L20)</f>
        <v>0</v>
      </c>
      <c r="I20" s="233" t="n">
        <f aca="false">SUM(O20+R20+U20+X20+AA20+AD20+AG20+AJ20+AM20+AP20+AS20+AV20)</f>
        <v>0</v>
      </c>
      <c r="J20" s="234" t="n">
        <f aca="false">SUM(N20+Q20+T20+W20+Z20+AC20+AF20+AI20+AL20+AO20+AR20+AU20)</f>
        <v>0</v>
      </c>
      <c r="K20" s="233"/>
      <c r="L20" s="234"/>
      <c r="M20" s="232"/>
      <c r="N20" s="234"/>
      <c r="O20" s="233"/>
      <c r="P20" s="232"/>
      <c r="Q20" s="234"/>
      <c r="R20" s="233"/>
      <c r="S20" s="232"/>
      <c r="T20" s="234"/>
      <c r="U20" s="233"/>
      <c r="V20" s="232"/>
      <c r="W20" s="234"/>
      <c r="X20" s="233"/>
      <c r="Y20" s="232"/>
      <c r="Z20" s="234"/>
      <c r="AA20" s="233"/>
      <c r="AB20" s="232"/>
      <c r="AC20" s="234"/>
      <c r="AD20" s="233"/>
      <c r="AE20" s="232"/>
      <c r="AF20" s="234"/>
      <c r="AG20" s="233"/>
      <c r="AH20" s="232"/>
      <c r="AI20" s="234"/>
      <c r="AJ20" s="233"/>
      <c r="AK20" s="232"/>
      <c r="AL20" s="234"/>
      <c r="AM20" s="233"/>
      <c r="AN20" s="232"/>
      <c r="AO20" s="234"/>
      <c r="AP20" s="233"/>
      <c r="AQ20" s="232"/>
      <c r="AR20" s="234"/>
      <c r="AS20" s="233"/>
      <c r="AT20" s="232"/>
      <c r="AU20" s="234"/>
      <c r="AV20" s="233"/>
    </row>
    <row r="21" customFormat="false" ht="14.5" hidden="false" customHeight="false" outlineLevel="0" collapsed="false">
      <c r="A21" s="228"/>
      <c r="B21" s="229"/>
      <c r="C21" s="229"/>
      <c r="D21" s="230"/>
      <c r="E21" s="231"/>
      <c r="F21" s="232" t="s">
        <v>625</v>
      </c>
      <c r="G21" s="233" t="n">
        <f aca="false">SUM(I21+K21)</f>
        <v>0</v>
      </c>
      <c r="H21" s="234" t="n">
        <f aca="false">SUM(J21+L21)</f>
        <v>0</v>
      </c>
      <c r="I21" s="233" t="n">
        <f aca="false">SUM(O21+R21+U21+X21+AA21+AD21+AG21+AJ21+AM21+AP21+AS21+AV21)</f>
        <v>0</v>
      </c>
      <c r="J21" s="234" t="n">
        <f aca="false">SUM(N21+Q21+T21+W21+Z21+AC21+AF21+AI21+AL21+AO21+AR21+AU21)</f>
        <v>0</v>
      </c>
      <c r="K21" s="233"/>
      <c r="L21" s="234"/>
      <c r="M21" s="232"/>
      <c r="N21" s="234"/>
      <c r="O21" s="233"/>
      <c r="P21" s="232"/>
      <c r="Q21" s="234"/>
      <c r="R21" s="233"/>
      <c r="S21" s="232"/>
      <c r="T21" s="234"/>
      <c r="U21" s="233"/>
      <c r="V21" s="232"/>
      <c r="W21" s="234"/>
      <c r="X21" s="233"/>
      <c r="Y21" s="232"/>
      <c r="Z21" s="234"/>
      <c r="AA21" s="233"/>
      <c r="AB21" s="232"/>
      <c r="AC21" s="234"/>
      <c r="AD21" s="233"/>
      <c r="AE21" s="232"/>
      <c r="AF21" s="234"/>
      <c r="AG21" s="233"/>
      <c r="AH21" s="232"/>
      <c r="AI21" s="234"/>
      <c r="AJ21" s="233"/>
      <c r="AK21" s="232"/>
      <c r="AL21" s="234"/>
      <c r="AM21" s="233"/>
      <c r="AN21" s="232"/>
      <c r="AO21" s="234"/>
      <c r="AP21" s="233"/>
      <c r="AQ21" s="232"/>
      <c r="AR21" s="234"/>
      <c r="AS21" s="233"/>
      <c r="AT21" s="232"/>
      <c r="AU21" s="234"/>
      <c r="AV21" s="233"/>
    </row>
    <row r="22" customFormat="false" ht="14.5" hidden="false" customHeight="false" outlineLevel="0" collapsed="false">
      <c r="A22" s="235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</row>
    <row r="23" customFormat="false" ht="14.5" hidden="false" customHeight="false" outlineLevel="0" collapsed="false">
      <c r="A23" s="228"/>
      <c r="B23" s="229"/>
      <c r="C23" s="229"/>
      <c r="D23" s="230" t="n">
        <f aca="false">SUM(G23:G24)</f>
        <v>0</v>
      </c>
      <c r="E23" s="231" t="n">
        <f aca="false">SUM(H23:H24)</f>
        <v>0</v>
      </c>
      <c r="F23" s="232" t="s">
        <v>624</v>
      </c>
      <c r="G23" s="233" t="n">
        <f aca="false">SUM(I23+K23)</f>
        <v>0</v>
      </c>
      <c r="H23" s="234" t="n">
        <f aca="false">SUM(J23+L23)</f>
        <v>0</v>
      </c>
      <c r="I23" s="233" t="n">
        <f aca="false">SUM(O23+R23+U23+X23+AA23+AD23+AG23+AJ23+AM23+AP23+AS23+AV23)</f>
        <v>0</v>
      </c>
      <c r="J23" s="234" t="n">
        <f aca="false">SUM(N23+Q23+T23+W23+Z23+AC23+AF23+AI23+AL23+AO23+AR23+AU23)</f>
        <v>0</v>
      </c>
      <c r="K23" s="233"/>
      <c r="L23" s="234"/>
      <c r="M23" s="232"/>
      <c r="N23" s="234"/>
      <c r="O23" s="233"/>
      <c r="P23" s="232"/>
      <c r="Q23" s="234"/>
      <c r="R23" s="233"/>
      <c r="S23" s="232"/>
      <c r="T23" s="234"/>
      <c r="U23" s="233"/>
      <c r="V23" s="232"/>
      <c r="W23" s="234"/>
      <c r="X23" s="233"/>
      <c r="Y23" s="232"/>
      <c r="Z23" s="234"/>
      <c r="AA23" s="233"/>
      <c r="AB23" s="232"/>
      <c r="AC23" s="234"/>
      <c r="AD23" s="233"/>
      <c r="AE23" s="232"/>
      <c r="AF23" s="234"/>
      <c r="AG23" s="233"/>
      <c r="AH23" s="232"/>
      <c r="AI23" s="234"/>
      <c r="AJ23" s="233"/>
      <c r="AK23" s="232"/>
      <c r="AL23" s="234"/>
      <c r="AM23" s="233"/>
      <c r="AN23" s="232"/>
      <c r="AO23" s="234"/>
      <c r="AP23" s="233"/>
      <c r="AQ23" s="232"/>
      <c r="AR23" s="234"/>
      <c r="AS23" s="233"/>
      <c r="AT23" s="232"/>
      <c r="AU23" s="234"/>
      <c r="AV23" s="233"/>
    </row>
    <row r="24" customFormat="false" ht="14.5" hidden="false" customHeight="false" outlineLevel="0" collapsed="false">
      <c r="A24" s="228"/>
      <c r="B24" s="229"/>
      <c r="C24" s="229"/>
      <c r="D24" s="230"/>
      <c r="E24" s="231"/>
      <c r="F24" s="232" t="s">
        <v>625</v>
      </c>
      <c r="G24" s="233" t="n">
        <f aca="false">SUM(I24+K24)</f>
        <v>0</v>
      </c>
      <c r="H24" s="234" t="n">
        <f aca="false">SUM(J24+L24)</f>
        <v>0</v>
      </c>
      <c r="I24" s="233" t="n">
        <f aca="false">SUM(O24+R24+U24+X24+AA24+AD24+AG24+AJ24+AM24+AP24+AS24+AV24)</f>
        <v>0</v>
      </c>
      <c r="J24" s="234" t="n">
        <f aca="false">SUM(N24+Q24+T24+W24+Z24+AC24+AF24+AI24+AL24+AO24+AR24+AU24)</f>
        <v>0</v>
      </c>
      <c r="K24" s="233"/>
      <c r="L24" s="234"/>
      <c r="M24" s="232"/>
      <c r="N24" s="234"/>
      <c r="O24" s="233"/>
      <c r="P24" s="232"/>
      <c r="Q24" s="234"/>
      <c r="R24" s="233"/>
      <c r="S24" s="232"/>
      <c r="T24" s="234"/>
      <c r="U24" s="233"/>
      <c r="V24" s="232"/>
      <c r="W24" s="234"/>
      <c r="X24" s="233"/>
      <c r="Y24" s="232"/>
      <c r="Z24" s="234"/>
      <c r="AA24" s="233"/>
      <c r="AB24" s="232"/>
      <c r="AC24" s="234"/>
      <c r="AD24" s="233"/>
      <c r="AE24" s="232"/>
      <c r="AF24" s="234"/>
      <c r="AG24" s="233"/>
      <c r="AH24" s="232"/>
      <c r="AI24" s="234"/>
      <c r="AJ24" s="233"/>
      <c r="AK24" s="232"/>
      <c r="AL24" s="234"/>
      <c r="AM24" s="233"/>
      <c r="AN24" s="232"/>
      <c r="AO24" s="234"/>
      <c r="AP24" s="233"/>
      <c r="AQ24" s="232"/>
      <c r="AR24" s="234"/>
      <c r="AS24" s="233"/>
      <c r="AT24" s="232"/>
      <c r="AU24" s="234"/>
      <c r="AV24" s="233"/>
    </row>
    <row r="25" customFormat="false" ht="14.5" hidden="false" customHeight="false" outlineLevel="0" collapsed="false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</row>
    <row r="26" customFormat="false" ht="14.5" hidden="false" customHeight="false" outlineLevel="0" collapsed="false">
      <c r="A26" s="228"/>
      <c r="B26" s="229"/>
      <c r="C26" s="229"/>
      <c r="D26" s="230" t="n">
        <f aca="false">SUM(G26:G27)</f>
        <v>0</v>
      </c>
      <c r="E26" s="231" t="n">
        <f aca="false">SUM(H26:H27)</f>
        <v>0</v>
      </c>
      <c r="F26" s="232" t="s">
        <v>624</v>
      </c>
      <c r="G26" s="233" t="n">
        <f aca="false">SUM(I26+K26)</f>
        <v>0</v>
      </c>
      <c r="H26" s="234" t="n">
        <f aca="false">SUM(J26+L26)</f>
        <v>0</v>
      </c>
      <c r="I26" s="233" t="n">
        <f aca="false">SUM(O26+R26+U26+X26+AA26+AD26+AG26+AJ26+AM26+AP26+AS26+AV26)</f>
        <v>0</v>
      </c>
      <c r="J26" s="234" t="n">
        <f aca="false">SUM(N26+Q26+T26+W26+Z26+AC26+AF26+AI26+AL26+AO26+AR26+AU26)</f>
        <v>0</v>
      </c>
      <c r="K26" s="233"/>
      <c r="L26" s="234"/>
      <c r="M26" s="232"/>
      <c r="N26" s="234"/>
      <c r="O26" s="233"/>
      <c r="P26" s="232"/>
      <c r="Q26" s="234"/>
      <c r="R26" s="233"/>
      <c r="S26" s="232"/>
      <c r="T26" s="234"/>
      <c r="U26" s="233"/>
      <c r="V26" s="232"/>
      <c r="W26" s="234"/>
      <c r="X26" s="233"/>
      <c r="Y26" s="232"/>
      <c r="Z26" s="234"/>
      <c r="AA26" s="233"/>
      <c r="AB26" s="232"/>
      <c r="AC26" s="234"/>
      <c r="AD26" s="233"/>
      <c r="AE26" s="232"/>
      <c r="AF26" s="234"/>
      <c r="AG26" s="233"/>
      <c r="AH26" s="232"/>
      <c r="AI26" s="234"/>
      <c r="AJ26" s="233"/>
      <c r="AK26" s="232"/>
      <c r="AL26" s="234"/>
      <c r="AM26" s="233"/>
      <c r="AN26" s="232"/>
      <c r="AO26" s="234"/>
      <c r="AP26" s="233"/>
      <c r="AQ26" s="232"/>
      <c r="AR26" s="234"/>
      <c r="AS26" s="233"/>
      <c r="AT26" s="232"/>
      <c r="AU26" s="234"/>
      <c r="AV26" s="233"/>
    </row>
    <row r="27" customFormat="false" ht="14.5" hidden="false" customHeight="false" outlineLevel="0" collapsed="false">
      <c r="A27" s="228"/>
      <c r="B27" s="229"/>
      <c r="C27" s="229"/>
      <c r="D27" s="230"/>
      <c r="E27" s="231"/>
      <c r="F27" s="232" t="s">
        <v>625</v>
      </c>
      <c r="G27" s="233" t="n">
        <f aca="false">SUM(I27+K27)</f>
        <v>0</v>
      </c>
      <c r="H27" s="234" t="n">
        <f aca="false">SUM(J27+L27)</f>
        <v>0</v>
      </c>
      <c r="I27" s="233" t="n">
        <f aca="false">SUM(O27+R27+U27+X27+AA27+AD27+AG27+AJ27+AM27+AP27+AS27+AV27)</f>
        <v>0</v>
      </c>
      <c r="J27" s="234" t="n">
        <f aca="false">SUM(N27+Q27+T27+W27+Z27+AC27+AF27+AI27+AL27+AO27+AR27+AU27)</f>
        <v>0</v>
      </c>
      <c r="K27" s="233"/>
      <c r="L27" s="234"/>
      <c r="M27" s="232"/>
      <c r="N27" s="234"/>
      <c r="O27" s="233"/>
      <c r="P27" s="232"/>
      <c r="Q27" s="234"/>
      <c r="R27" s="233"/>
      <c r="S27" s="232"/>
      <c r="T27" s="234"/>
      <c r="U27" s="233"/>
      <c r="V27" s="232"/>
      <c r="W27" s="234"/>
      <c r="X27" s="233"/>
      <c r="Y27" s="232"/>
      <c r="Z27" s="234"/>
      <c r="AA27" s="233"/>
      <c r="AB27" s="232"/>
      <c r="AC27" s="234"/>
      <c r="AD27" s="233"/>
      <c r="AE27" s="232"/>
      <c r="AF27" s="234"/>
      <c r="AG27" s="233"/>
      <c r="AH27" s="232"/>
      <c r="AI27" s="234"/>
      <c r="AJ27" s="233"/>
      <c r="AK27" s="232"/>
      <c r="AL27" s="234"/>
      <c r="AM27" s="233"/>
      <c r="AN27" s="232"/>
      <c r="AO27" s="234"/>
      <c r="AP27" s="233"/>
      <c r="AQ27" s="232"/>
      <c r="AR27" s="234"/>
      <c r="AS27" s="233"/>
      <c r="AT27" s="232"/>
      <c r="AU27" s="234"/>
      <c r="AV27" s="233"/>
    </row>
    <row r="28" customFormat="false" ht="14.5" hidden="false" customHeight="false" outlineLevel="0" collapsed="false">
      <c r="A28" s="235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</row>
    <row r="29" customFormat="false" ht="14.5" hidden="false" customHeight="false" outlineLevel="0" collapsed="false">
      <c r="A29" s="228"/>
      <c r="B29" s="229"/>
      <c r="C29" s="229"/>
      <c r="D29" s="230" t="n">
        <f aca="false">SUM(G29:G30)</f>
        <v>0</v>
      </c>
      <c r="E29" s="231" t="n">
        <f aca="false">SUM(H29:H30)</f>
        <v>0</v>
      </c>
      <c r="F29" s="232" t="s">
        <v>624</v>
      </c>
      <c r="G29" s="233" t="n">
        <f aca="false">SUM(I29+K29)</f>
        <v>0</v>
      </c>
      <c r="H29" s="234" t="n">
        <f aca="false">SUM(J29+L29)</f>
        <v>0</v>
      </c>
      <c r="I29" s="233" t="n">
        <f aca="false">SUM(O29+R29+U29+X29+AA29+AD29+AG29+AJ29+AM29+AP29+AS29+AV29)</f>
        <v>0</v>
      </c>
      <c r="J29" s="234" t="n">
        <f aca="false">SUM(N29+Q29+T29+W29+Z29+AC29+AF29+AI29+AL29+AO29+AR29+AU29)</f>
        <v>0</v>
      </c>
      <c r="K29" s="233"/>
      <c r="L29" s="234"/>
      <c r="M29" s="232"/>
      <c r="N29" s="234"/>
      <c r="O29" s="233"/>
      <c r="P29" s="232"/>
      <c r="Q29" s="234"/>
      <c r="R29" s="233"/>
      <c r="S29" s="232"/>
      <c r="T29" s="234"/>
      <c r="U29" s="233"/>
      <c r="V29" s="232"/>
      <c r="W29" s="234"/>
      <c r="X29" s="233"/>
      <c r="Y29" s="232"/>
      <c r="Z29" s="234"/>
      <c r="AA29" s="233"/>
      <c r="AB29" s="232"/>
      <c r="AC29" s="234"/>
      <c r="AD29" s="233"/>
      <c r="AE29" s="232"/>
      <c r="AF29" s="234"/>
      <c r="AG29" s="233"/>
      <c r="AH29" s="232"/>
      <c r="AI29" s="234"/>
      <c r="AJ29" s="233"/>
      <c r="AK29" s="232"/>
      <c r="AL29" s="234"/>
      <c r="AM29" s="233"/>
      <c r="AN29" s="232"/>
      <c r="AO29" s="234"/>
      <c r="AP29" s="233"/>
      <c r="AQ29" s="232"/>
      <c r="AR29" s="234"/>
      <c r="AS29" s="233"/>
      <c r="AT29" s="232"/>
      <c r="AU29" s="234"/>
      <c r="AV29" s="233"/>
    </row>
    <row r="30" customFormat="false" ht="14.5" hidden="false" customHeight="false" outlineLevel="0" collapsed="false">
      <c r="A30" s="228"/>
      <c r="B30" s="229"/>
      <c r="C30" s="229"/>
      <c r="D30" s="230"/>
      <c r="E30" s="231"/>
      <c r="F30" s="232" t="s">
        <v>625</v>
      </c>
      <c r="G30" s="233" t="n">
        <f aca="false">SUM(I30+K30)</f>
        <v>0</v>
      </c>
      <c r="H30" s="234" t="n">
        <f aca="false">SUM(J30+L30)</f>
        <v>0</v>
      </c>
      <c r="I30" s="233" t="n">
        <f aca="false">SUM(O30+R30+U30+X30+AA30+AD30+AG30+AJ30+AM30+AP30+AS30+AV30)</f>
        <v>0</v>
      </c>
      <c r="J30" s="234" t="n">
        <f aca="false">SUM(N30+Q30+T30+W30+Z30+AC30+AF30+AI30+AL30+AO30+AR30+AU30)</f>
        <v>0</v>
      </c>
      <c r="K30" s="233"/>
      <c r="L30" s="234"/>
      <c r="M30" s="232"/>
      <c r="N30" s="234"/>
      <c r="O30" s="233"/>
      <c r="P30" s="232"/>
      <c r="Q30" s="234"/>
      <c r="R30" s="233"/>
      <c r="S30" s="232"/>
      <c r="T30" s="234"/>
      <c r="U30" s="233"/>
      <c r="V30" s="232"/>
      <c r="W30" s="234"/>
      <c r="X30" s="233"/>
      <c r="Y30" s="232"/>
      <c r="Z30" s="234"/>
      <c r="AA30" s="233"/>
      <c r="AB30" s="232"/>
      <c r="AC30" s="234"/>
      <c r="AD30" s="233"/>
      <c r="AE30" s="232"/>
      <c r="AF30" s="234"/>
      <c r="AG30" s="233"/>
      <c r="AH30" s="232"/>
      <c r="AI30" s="234"/>
      <c r="AJ30" s="233"/>
      <c r="AK30" s="232"/>
      <c r="AL30" s="234"/>
      <c r="AM30" s="233"/>
      <c r="AN30" s="232"/>
      <c r="AO30" s="234"/>
      <c r="AP30" s="233"/>
      <c r="AQ30" s="232"/>
      <c r="AR30" s="234"/>
      <c r="AS30" s="233"/>
      <c r="AT30" s="232"/>
      <c r="AU30" s="234"/>
      <c r="AV30" s="233"/>
    </row>
    <row r="31" customFormat="false" ht="14.5" hidden="false" customHeight="false" outlineLevel="0" collapsed="false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</row>
    <row r="32" customFormat="false" ht="14.5" hidden="false" customHeight="false" outlineLevel="0" collapsed="false">
      <c r="A32" s="228"/>
      <c r="B32" s="229"/>
      <c r="C32" s="229"/>
      <c r="D32" s="230" t="n">
        <f aca="false">SUM(G32:G33)</f>
        <v>0</v>
      </c>
      <c r="E32" s="231" t="n">
        <f aca="false">SUM(H32:H33)</f>
        <v>0</v>
      </c>
      <c r="F32" s="232" t="s">
        <v>624</v>
      </c>
      <c r="G32" s="233" t="n">
        <f aca="false">SUM(I32+K32)</f>
        <v>0</v>
      </c>
      <c r="H32" s="234" t="n">
        <f aca="false">SUM(J32+L32)</f>
        <v>0</v>
      </c>
      <c r="I32" s="233" t="n">
        <f aca="false">SUM(O32+R32+U32+X32+AA32+AD32+AG32+AJ32+AM32+AP32+AS32+AV32)</f>
        <v>0</v>
      </c>
      <c r="J32" s="234" t="n">
        <f aca="false">SUM(N32+Q32+T32+W32+Z32+AC32+AF32+AI32+AL32+AO32+AR32+AU32)</f>
        <v>0</v>
      </c>
      <c r="K32" s="233"/>
      <c r="L32" s="234"/>
      <c r="M32" s="232"/>
      <c r="N32" s="234"/>
      <c r="O32" s="233"/>
      <c r="P32" s="232"/>
      <c r="Q32" s="234"/>
      <c r="R32" s="233"/>
      <c r="S32" s="232"/>
      <c r="T32" s="234"/>
      <c r="U32" s="233"/>
      <c r="V32" s="232"/>
      <c r="W32" s="234"/>
      <c r="X32" s="233"/>
      <c r="Y32" s="232"/>
      <c r="Z32" s="234"/>
      <c r="AA32" s="233"/>
      <c r="AB32" s="232"/>
      <c r="AC32" s="234"/>
      <c r="AD32" s="233"/>
      <c r="AE32" s="232"/>
      <c r="AF32" s="234"/>
      <c r="AG32" s="233"/>
      <c r="AH32" s="232"/>
      <c r="AI32" s="234"/>
      <c r="AJ32" s="233"/>
      <c r="AK32" s="232"/>
      <c r="AL32" s="234"/>
      <c r="AM32" s="233"/>
      <c r="AN32" s="232"/>
      <c r="AO32" s="234"/>
      <c r="AP32" s="233"/>
      <c r="AQ32" s="232"/>
      <c r="AR32" s="234"/>
      <c r="AS32" s="233"/>
      <c r="AT32" s="232"/>
      <c r="AU32" s="234"/>
      <c r="AV32" s="233"/>
    </row>
    <row r="33" customFormat="false" ht="14.5" hidden="false" customHeight="false" outlineLevel="0" collapsed="false">
      <c r="A33" s="228"/>
      <c r="B33" s="229"/>
      <c r="C33" s="229"/>
      <c r="D33" s="230"/>
      <c r="E33" s="231"/>
      <c r="F33" s="232" t="s">
        <v>625</v>
      </c>
      <c r="G33" s="233" t="n">
        <f aca="false">SUM(I33+K33)</f>
        <v>0</v>
      </c>
      <c r="H33" s="234" t="n">
        <f aca="false">SUM(J33+L33)</f>
        <v>0</v>
      </c>
      <c r="I33" s="233" t="n">
        <f aca="false">SUM(O33+R33+U33+X33+AA33+AD33+AG33+AJ33+AM33+AP33+AS33+AV33)</f>
        <v>0</v>
      </c>
      <c r="J33" s="234" t="n">
        <f aca="false">SUM(N33+Q33+T33+W33+Z33+AC33+AF33+AI33+AL33+AO33+AR33+AU33)</f>
        <v>0</v>
      </c>
      <c r="K33" s="233"/>
      <c r="L33" s="234"/>
      <c r="M33" s="232"/>
      <c r="N33" s="234"/>
      <c r="O33" s="233"/>
      <c r="P33" s="232"/>
      <c r="Q33" s="234"/>
      <c r="R33" s="233"/>
      <c r="S33" s="232"/>
      <c r="T33" s="234"/>
      <c r="U33" s="233"/>
      <c r="V33" s="232"/>
      <c r="W33" s="234"/>
      <c r="X33" s="233"/>
      <c r="Y33" s="232"/>
      <c r="Z33" s="234"/>
      <c r="AA33" s="233"/>
      <c r="AB33" s="232"/>
      <c r="AC33" s="234"/>
      <c r="AD33" s="233"/>
      <c r="AE33" s="232"/>
      <c r="AF33" s="234"/>
      <c r="AG33" s="233"/>
      <c r="AH33" s="232"/>
      <c r="AI33" s="234"/>
      <c r="AJ33" s="233"/>
      <c r="AK33" s="232"/>
      <c r="AL33" s="234"/>
      <c r="AM33" s="233"/>
      <c r="AN33" s="232"/>
      <c r="AO33" s="234"/>
      <c r="AP33" s="233"/>
      <c r="AQ33" s="232"/>
      <c r="AR33" s="234"/>
      <c r="AS33" s="233"/>
      <c r="AT33" s="232"/>
      <c r="AU33" s="234"/>
      <c r="AV33" s="233"/>
    </row>
    <row r="34" customFormat="false" ht="14.5" hidden="false" customHeight="false" outlineLevel="0" collapsed="false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</row>
    <row r="35" customFormat="false" ht="14.5" hidden="false" customHeight="false" outlineLevel="0" collapsed="false">
      <c r="A35" s="228"/>
      <c r="B35" s="229"/>
      <c r="C35" s="229"/>
      <c r="D35" s="230" t="n">
        <f aca="false">SUM(G35:G36)</f>
        <v>0</v>
      </c>
      <c r="E35" s="231" t="n">
        <f aca="false">SUM(H35:H36)</f>
        <v>0</v>
      </c>
      <c r="F35" s="232" t="s">
        <v>624</v>
      </c>
      <c r="G35" s="233" t="n">
        <f aca="false">SUM(I35+K35)</f>
        <v>0</v>
      </c>
      <c r="H35" s="234" t="n">
        <f aca="false">SUM(J35+L35)</f>
        <v>0</v>
      </c>
      <c r="I35" s="233" t="n">
        <f aca="false">SUM(O35+R35+U35+X35+AA35+AD35+AG35+AJ35+AM35+AP35+AS35+AV35)</f>
        <v>0</v>
      </c>
      <c r="J35" s="234" t="n">
        <f aca="false">SUM(N35+Q35+T35+W35+Z35+AC35+AF35+AI35+AL35+AO35+AR35+AU35)</f>
        <v>0</v>
      </c>
      <c r="K35" s="233"/>
      <c r="L35" s="234"/>
      <c r="M35" s="232"/>
      <c r="N35" s="234"/>
      <c r="O35" s="233"/>
      <c r="P35" s="232"/>
      <c r="Q35" s="234"/>
      <c r="R35" s="233"/>
      <c r="S35" s="232"/>
      <c r="T35" s="234"/>
      <c r="U35" s="233"/>
      <c r="V35" s="232"/>
      <c r="W35" s="234"/>
      <c r="X35" s="233"/>
      <c r="Y35" s="232"/>
      <c r="Z35" s="234"/>
      <c r="AA35" s="233"/>
      <c r="AB35" s="232"/>
      <c r="AC35" s="234"/>
      <c r="AD35" s="233"/>
      <c r="AE35" s="232"/>
      <c r="AF35" s="234"/>
      <c r="AG35" s="233"/>
      <c r="AH35" s="232"/>
      <c r="AI35" s="234"/>
      <c r="AJ35" s="233"/>
      <c r="AK35" s="232"/>
      <c r="AL35" s="234"/>
      <c r="AM35" s="233"/>
      <c r="AN35" s="232"/>
      <c r="AO35" s="234"/>
      <c r="AP35" s="233"/>
      <c r="AQ35" s="232"/>
      <c r="AR35" s="234"/>
      <c r="AS35" s="233"/>
      <c r="AT35" s="232"/>
      <c r="AU35" s="234"/>
      <c r="AV35" s="233"/>
    </row>
    <row r="36" customFormat="false" ht="14.5" hidden="false" customHeight="false" outlineLevel="0" collapsed="false">
      <c r="A36" s="228"/>
      <c r="B36" s="229"/>
      <c r="C36" s="229"/>
      <c r="D36" s="230"/>
      <c r="E36" s="231"/>
      <c r="F36" s="232" t="s">
        <v>625</v>
      </c>
      <c r="G36" s="233" t="n">
        <f aca="false">SUM(I36+K36)</f>
        <v>0</v>
      </c>
      <c r="H36" s="234" t="n">
        <f aca="false">SUM(J36+L36)</f>
        <v>0</v>
      </c>
      <c r="I36" s="233" t="n">
        <f aca="false">SUM(O36+R36+U36+X36+AA36+AD36+AG36+AJ36+AM36+AP36+AS36+AV36)</f>
        <v>0</v>
      </c>
      <c r="J36" s="234" t="n">
        <f aca="false">SUM(N36+Q36+T36+W36+Z36+AC36+AF36+AI36+AL36+AO36+AR36+AU36)</f>
        <v>0</v>
      </c>
      <c r="K36" s="233"/>
      <c r="L36" s="234"/>
      <c r="M36" s="232"/>
      <c r="N36" s="234"/>
      <c r="O36" s="233"/>
      <c r="P36" s="232"/>
      <c r="Q36" s="234"/>
      <c r="R36" s="233"/>
      <c r="S36" s="232"/>
      <c r="T36" s="234"/>
      <c r="U36" s="233"/>
      <c r="V36" s="232"/>
      <c r="W36" s="234"/>
      <c r="X36" s="233"/>
      <c r="Y36" s="232"/>
      <c r="Z36" s="234"/>
      <c r="AA36" s="233"/>
      <c r="AB36" s="232"/>
      <c r="AC36" s="234"/>
      <c r="AD36" s="233"/>
      <c r="AE36" s="232"/>
      <c r="AF36" s="234"/>
      <c r="AG36" s="233"/>
      <c r="AH36" s="232"/>
      <c r="AI36" s="234"/>
      <c r="AJ36" s="233"/>
      <c r="AK36" s="232"/>
      <c r="AL36" s="234"/>
      <c r="AM36" s="233"/>
      <c r="AN36" s="232"/>
      <c r="AO36" s="234"/>
      <c r="AP36" s="233"/>
      <c r="AQ36" s="232"/>
      <c r="AR36" s="234"/>
      <c r="AS36" s="233"/>
      <c r="AT36" s="232"/>
      <c r="AU36" s="234"/>
      <c r="AV36" s="233"/>
    </row>
    <row r="37" customFormat="false" ht="14.5" hidden="false" customHeight="false" outlineLevel="0" collapsed="false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</row>
    <row r="38" customFormat="false" ht="14.5" hidden="false" customHeight="false" outlineLevel="0" collapsed="false">
      <c r="A38" s="228"/>
      <c r="B38" s="229"/>
      <c r="C38" s="229"/>
      <c r="D38" s="230" t="n">
        <f aca="false">SUM(G38:G39)</f>
        <v>0</v>
      </c>
      <c r="E38" s="231" t="n">
        <f aca="false">SUM(H38:H39)</f>
        <v>0</v>
      </c>
      <c r="F38" s="232" t="s">
        <v>624</v>
      </c>
      <c r="G38" s="233" t="n">
        <f aca="false">SUM(I38+K38)</f>
        <v>0</v>
      </c>
      <c r="H38" s="234" t="n">
        <f aca="false">SUM(J38+L38)</f>
        <v>0</v>
      </c>
      <c r="I38" s="233" t="n">
        <f aca="false">SUM(O38+R38+U38+X38+AA38+AD38+AG38+AJ38+AM38+AP38+AS38+AV38)</f>
        <v>0</v>
      </c>
      <c r="J38" s="234" t="n">
        <f aca="false">SUM(N38+Q38+T38+W38+Z38+AC38+AF38+AI38+AL38+AO38+AR38+AU38)</f>
        <v>0</v>
      </c>
      <c r="K38" s="233"/>
      <c r="L38" s="234"/>
      <c r="M38" s="232"/>
      <c r="N38" s="234"/>
      <c r="O38" s="233"/>
      <c r="P38" s="232"/>
      <c r="Q38" s="234"/>
      <c r="R38" s="233"/>
      <c r="S38" s="232"/>
      <c r="T38" s="234"/>
      <c r="U38" s="233"/>
      <c r="V38" s="232"/>
      <c r="W38" s="234"/>
      <c r="X38" s="233"/>
      <c r="Y38" s="232"/>
      <c r="Z38" s="234"/>
      <c r="AA38" s="233"/>
      <c r="AB38" s="232"/>
      <c r="AC38" s="234"/>
      <c r="AD38" s="233"/>
      <c r="AE38" s="232"/>
      <c r="AF38" s="234"/>
      <c r="AG38" s="233"/>
      <c r="AH38" s="232"/>
      <c r="AI38" s="234"/>
      <c r="AJ38" s="233"/>
      <c r="AK38" s="232"/>
      <c r="AL38" s="234"/>
      <c r="AM38" s="233"/>
      <c r="AN38" s="232"/>
      <c r="AO38" s="234"/>
      <c r="AP38" s="233"/>
      <c r="AQ38" s="232"/>
      <c r="AR38" s="234"/>
      <c r="AS38" s="233"/>
      <c r="AT38" s="232"/>
      <c r="AU38" s="234"/>
      <c r="AV38" s="233"/>
    </row>
    <row r="39" customFormat="false" ht="14.5" hidden="false" customHeight="false" outlineLevel="0" collapsed="false">
      <c r="A39" s="228"/>
      <c r="B39" s="229"/>
      <c r="C39" s="229"/>
      <c r="D39" s="230"/>
      <c r="E39" s="231"/>
      <c r="F39" s="232" t="s">
        <v>625</v>
      </c>
      <c r="G39" s="233" t="n">
        <f aca="false">SUM(I39+K39)</f>
        <v>0</v>
      </c>
      <c r="H39" s="234" t="n">
        <f aca="false">SUM(J39+L39)</f>
        <v>0</v>
      </c>
      <c r="I39" s="233" t="n">
        <f aca="false">SUM(O39+R39+U39+X39+AA39+AD39+AG39+AJ39+AM39+AP39+AS39+AV39)</f>
        <v>0</v>
      </c>
      <c r="J39" s="234" t="n">
        <f aca="false">SUM(N39+Q39+T39+W39+Z39+AC39+AF39+AI39+AL39+AO39+AR39+AU39)</f>
        <v>0</v>
      </c>
      <c r="K39" s="233"/>
      <c r="L39" s="234"/>
      <c r="M39" s="232"/>
      <c r="N39" s="234"/>
      <c r="O39" s="233"/>
      <c r="P39" s="232"/>
      <c r="Q39" s="234"/>
      <c r="R39" s="233"/>
      <c r="S39" s="232"/>
      <c r="T39" s="234"/>
      <c r="U39" s="233"/>
      <c r="V39" s="232"/>
      <c r="W39" s="234"/>
      <c r="X39" s="233"/>
      <c r="Y39" s="232"/>
      <c r="Z39" s="234"/>
      <c r="AA39" s="233"/>
      <c r="AB39" s="232"/>
      <c r="AC39" s="234"/>
      <c r="AD39" s="233"/>
      <c r="AE39" s="232"/>
      <c r="AF39" s="234"/>
      <c r="AG39" s="233"/>
      <c r="AH39" s="232"/>
      <c r="AI39" s="234"/>
      <c r="AJ39" s="233"/>
      <c r="AK39" s="232"/>
      <c r="AL39" s="234"/>
      <c r="AM39" s="233"/>
      <c r="AN39" s="232"/>
      <c r="AO39" s="234"/>
      <c r="AP39" s="233"/>
      <c r="AQ39" s="232"/>
      <c r="AR39" s="234"/>
      <c r="AS39" s="233"/>
      <c r="AT39" s="232"/>
      <c r="AU39" s="234"/>
      <c r="AV39" s="233"/>
    </row>
    <row r="40" customFormat="false" ht="14.5" hidden="false" customHeight="false" outlineLevel="0" collapsed="false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</row>
    <row r="41" customFormat="false" ht="14.5" hidden="false" customHeight="false" outlineLevel="0" collapsed="false">
      <c r="A41" s="228"/>
      <c r="B41" s="229"/>
      <c r="C41" s="229"/>
      <c r="D41" s="230" t="n">
        <f aca="false">SUM(G41:G42)</f>
        <v>0</v>
      </c>
      <c r="E41" s="231" t="n">
        <f aca="false">SUM(H41:H42)</f>
        <v>0</v>
      </c>
      <c r="F41" s="232" t="s">
        <v>624</v>
      </c>
      <c r="G41" s="233" t="n">
        <f aca="false">SUM(I41+K41)</f>
        <v>0</v>
      </c>
      <c r="H41" s="234" t="n">
        <f aca="false">SUM(J41+L41)</f>
        <v>0</v>
      </c>
      <c r="I41" s="233" t="n">
        <f aca="false">SUM(O41+R41+U41+X41+AA41+AD41+AG41+AJ41+AM41+AP41+AS41+AV41)</f>
        <v>0</v>
      </c>
      <c r="J41" s="234" t="n">
        <f aca="false">SUM(N41+Q41+T41+W41+Z41+AC41+AF41+AI41+AL41+AO41+AR41+AU41)</f>
        <v>0</v>
      </c>
      <c r="K41" s="233"/>
      <c r="L41" s="234"/>
      <c r="M41" s="232"/>
      <c r="N41" s="234"/>
      <c r="O41" s="233"/>
      <c r="P41" s="232"/>
      <c r="Q41" s="234"/>
      <c r="R41" s="233"/>
      <c r="S41" s="232"/>
      <c r="T41" s="234"/>
      <c r="U41" s="233"/>
      <c r="V41" s="232"/>
      <c r="W41" s="234"/>
      <c r="X41" s="233"/>
      <c r="Y41" s="232"/>
      <c r="Z41" s="234"/>
      <c r="AA41" s="233"/>
      <c r="AB41" s="232"/>
      <c r="AC41" s="234"/>
      <c r="AD41" s="233"/>
      <c r="AE41" s="232"/>
      <c r="AF41" s="234"/>
      <c r="AG41" s="233"/>
      <c r="AH41" s="232"/>
      <c r="AI41" s="234"/>
      <c r="AJ41" s="233"/>
      <c r="AK41" s="232"/>
      <c r="AL41" s="234"/>
      <c r="AM41" s="233"/>
      <c r="AN41" s="232"/>
      <c r="AO41" s="234"/>
      <c r="AP41" s="233"/>
      <c r="AQ41" s="232"/>
      <c r="AR41" s="234"/>
      <c r="AS41" s="233"/>
      <c r="AT41" s="232"/>
      <c r="AU41" s="234"/>
      <c r="AV41" s="233"/>
    </row>
    <row r="42" customFormat="false" ht="14.5" hidden="false" customHeight="false" outlineLevel="0" collapsed="false">
      <c r="A42" s="228"/>
      <c r="B42" s="229"/>
      <c r="C42" s="229"/>
      <c r="D42" s="230"/>
      <c r="E42" s="231"/>
      <c r="F42" s="232" t="s">
        <v>625</v>
      </c>
      <c r="G42" s="233" t="n">
        <f aca="false">SUM(I42+K42)</f>
        <v>0</v>
      </c>
      <c r="H42" s="234" t="n">
        <f aca="false">SUM(J42+L42)</f>
        <v>0</v>
      </c>
      <c r="I42" s="233" t="n">
        <f aca="false">SUM(O42+R42+U42+X42+AA42+AD42+AG42+AJ42+AM42+AP42+AS42+AV42)</f>
        <v>0</v>
      </c>
      <c r="J42" s="234" t="n">
        <f aca="false">SUM(N42+Q42+T42+W42+Z42+AC42+AF42+AI42+AL42+AO42+AR42+AU42)</f>
        <v>0</v>
      </c>
      <c r="K42" s="233"/>
      <c r="L42" s="234"/>
      <c r="M42" s="232"/>
      <c r="N42" s="234"/>
      <c r="O42" s="233"/>
      <c r="P42" s="232"/>
      <c r="Q42" s="234"/>
      <c r="R42" s="233"/>
      <c r="S42" s="232"/>
      <c r="T42" s="234"/>
      <c r="U42" s="233"/>
      <c r="V42" s="232"/>
      <c r="W42" s="234"/>
      <c r="X42" s="233"/>
      <c r="Y42" s="232"/>
      <c r="Z42" s="234"/>
      <c r="AA42" s="233"/>
      <c r="AB42" s="232"/>
      <c r="AC42" s="234"/>
      <c r="AD42" s="233"/>
      <c r="AE42" s="232"/>
      <c r="AF42" s="234"/>
      <c r="AG42" s="233"/>
      <c r="AH42" s="232"/>
      <c r="AI42" s="234"/>
      <c r="AJ42" s="233"/>
      <c r="AK42" s="232"/>
      <c r="AL42" s="234"/>
      <c r="AM42" s="233"/>
      <c r="AN42" s="232"/>
      <c r="AO42" s="234"/>
      <c r="AP42" s="233"/>
      <c r="AQ42" s="232"/>
      <c r="AR42" s="234"/>
      <c r="AS42" s="233"/>
      <c r="AT42" s="232"/>
      <c r="AU42" s="234"/>
      <c r="AV42" s="233"/>
    </row>
    <row r="43" customFormat="false" ht="14.5" hidden="false" customHeight="false" outlineLevel="0" collapsed="false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</row>
    <row r="44" customFormat="false" ht="14.5" hidden="false" customHeight="false" outlineLevel="0" collapsed="false">
      <c r="A44" s="228"/>
      <c r="B44" s="229"/>
      <c r="C44" s="229"/>
      <c r="D44" s="230" t="n">
        <f aca="false">SUM(G44:G45)</f>
        <v>0</v>
      </c>
      <c r="E44" s="231" t="n">
        <f aca="false">SUM(H44:H45)</f>
        <v>0</v>
      </c>
      <c r="F44" s="232" t="s">
        <v>624</v>
      </c>
      <c r="G44" s="233" t="n">
        <f aca="false">SUM(I44+K44)</f>
        <v>0</v>
      </c>
      <c r="H44" s="234" t="n">
        <f aca="false">SUM(J44+L44)</f>
        <v>0</v>
      </c>
      <c r="I44" s="233" t="n">
        <f aca="false">SUM(O44+R44+U44+X44+AA44+AD44+AG44+AJ44+AM44+AP44+AS44+AV44)</f>
        <v>0</v>
      </c>
      <c r="J44" s="234" t="n">
        <f aca="false">SUM(N44+Q44+T44+W44+Z44+AC44+AF44+AI44+AL44+AO44+AR44+AU44)</f>
        <v>0</v>
      </c>
      <c r="K44" s="233"/>
      <c r="L44" s="234"/>
      <c r="M44" s="232"/>
      <c r="N44" s="234"/>
      <c r="O44" s="233"/>
      <c r="P44" s="232"/>
      <c r="Q44" s="234"/>
      <c r="R44" s="233"/>
      <c r="S44" s="232"/>
      <c r="T44" s="234"/>
      <c r="U44" s="233"/>
      <c r="V44" s="232"/>
      <c r="W44" s="234"/>
      <c r="X44" s="233"/>
      <c r="Y44" s="232"/>
      <c r="Z44" s="234"/>
      <c r="AA44" s="233"/>
      <c r="AB44" s="232"/>
      <c r="AC44" s="234"/>
      <c r="AD44" s="233"/>
      <c r="AE44" s="232"/>
      <c r="AF44" s="234"/>
      <c r="AG44" s="233"/>
      <c r="AH44" s="232"/>
      <c r="AI44" s="234"/>
      <c r="AJ44" s="233"/>
      <c r="AK44" s="232"/>
      <c r="AL44" s="234"/>
      <c r="AM44" s="233"/>
      <c r="AN44" s="232"/>
      <c r="AO44" s="234"/>
      <c r="AP44" s="233"/>
      <c r="AQ44" s="232"/>
      <c r="AR44" s="234"/>
      <c r="AS44" s="233"/>
      <c r="AT44" s="232"/>
      <c r="AU44" s="234"/>
      <c r="AV44" s="233"/>
    </row>
    <row r="45" customFormat="false" ht="14.5" hidden="false" customHeight="false" outlineLevel="0" collapsed="false">
      <c r="A45" s="228"/>
      <c r="B45" s="229"/>
      <c r="C45" s="229"/>
      <c r="D45" s="230"/>
      <c r="E45" s="231"/>
      <c r="F45" s="232" t="s">
        <v>625</v>
      </c>
      <c r="G45" s="233" t="n">
        <f aca="false">SUM(I45+K45)</f>
        <v>0</v>
      </c>
      <c r="H45" s="234" t="n">
        <f aca="false">SUM(J45+L45)</f>
        <v>0</v>
      </c>
      <c r="I45" s="233" t="n">
        <f aca="false">SUM(O45+R45+U45+X45+AA45+AD45+AG45+AJ45+AM45+AP45+AS45+AV45)</f>
        <v>0</v>
      </c>
      <c r="J45" s="234" t="n">
        <f aca="false">SUM(N45+Q45+T45+W45+Z45+AC45+AF45+AI45+AL45+AO45+AR45+AU45)</f>
        <v>0</v>
      </c>
      <c r="K45" s="233"/>
      <c r="L45" s="234"/>
      <c r="M45" s="232"/>
      <c r="N45" s="234"/>
      <c r="O45" s="233"/>
      <c r="P45" s="232"/>
      <c r="Q45" s="234"/>
      <c r="R45" s="233"/>
      <c r="S45" s="232"/>
      <c r="T45" s="234"/>
      <c r="U45" s="233"/>
      <c r="V45" s="232"/>
      <c r="W45" s="234"/>
      <c r="X45" s="233"/>
      <c r="Y45" s="232"/>
      <c r="Z45" s="234"/>
      <c r="AA45" s="233"/>
      <c r="AB45" s="232"/>
      <c r="AC45" s="234"/>
      <c r="AD45" s="233"/>
      <c r="AE45" s="232"/>
      <c r="AF45" s="234"/>
      <c r="AG45" s="233"/>
      <c r="AH45" s="232"/>
      <c r="AI45" s="234"/>
      <c r="AJ45" s="233"/>
      <c r="AK45" s="232"/>
      <c r="AL45" s="234"/>
      <c r="AM45" s="233"/>
      <c r="AN45" s="232"/>
      <c r="AO45" s="234"/>
      <c r="AP45" s="233"/>
      <c r="AQ45" s="232"/>
      <c r="AR45" s="234"/>
      <c r="AS45" s="233"/>
      <c r="AT45" s="232"/>
      <c r="AU45" s="234"/>
      <c r="AV45" s="233"/>
    </row>
    <row r="46" customFormat="false" ht="14.5" hidden="false" customHeight="false" outlineLevel="0" collapsed="false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</row>
    <row r="47" customFormat="false" ht="14.5" hidden="false" customHeight="false" outlineLevel="0" collapsed="false">
      <c r="A47" s="228"/>
      <c r="B47" s="229"/>
      <c r="C47" s="229"/>
      <c r="D47" s="230" t="n">
        <f aca="false">SUM(G47:G48)</f>
        <v>0</v>
      </c>
      <c r="E47" s="231" t="n">
        <f aca="false">SUM(H47:H48)</f>
        <v>0</v>
      </c>
      <c r="F47" s="232" t="s">
        <v>624</v>
      </c>
      <c r="G47" s="233" t="n">
        <f aca="false">SUM(I47+K47)</f>
        <v>0</v>
      </c>
      <c r="H47" s="234" t="n">
        <f aca="false">SUM(J47+L47)</f>
        <v>0</v>
      </c>
      <c r="I47" s="233" t="n">
        <f aca="false">SUM(O47+R47+U47+X47+AA47+AD47+AG47+AJ47+AM47+AP47+AS47+AV47)</f>
        <v>0</v>
      </c>
      <c r="J47" s="234" t="n">
        <f aca="false">SUM(N47+Q47+T47+W47+Z47+AC47+AF47+AI47+AL47+AO47+AR47+AU47)</f>
        <v>0</v>
      </c>
      <c r="K47" s="233"/>
      <c r="L47" s="234"/>
      <c r="M47" s="232"/>
      <c r="N47" s="234"/>
      <c r="O47" s="233"/>
      <c r="P47" s="232"/>
      <c r="Q47" s="234"/>
      <c r="R47" s="233"/>
      <c r="S47" s="232"/>
      <c r="T47" s="234"/>
      <c r="U47" s="233"/>
      <c r="V47" s="232"/>
      <c r="W47" s="234"/>
      <c r="X47" s="233"/>
      <c r="Y47" s="232"/>
      <c r="Z47" s="234"/>
      <c r="AA47" s="233"/>
      <c r="AB47" s="232"/>
      <c r="AC47" s="234"/>
      <c r="AD47" s="233"/>
      <c r="AE47" s="232"/>
      <c r="AF47" s="234"/>
      <c r="AG47" s="233"/>
      <c r="AH47" s="232"/>
      <c r="AI47" s="234"/>
      <c r="AJ47" s="233"/>
      <c r="AK47" s="232"/>
      <c r="AL47" s="234"/>
      <c r="AM47" s="233"/>
      <c r="AN47" s="232"/>
      <c r="AO47" s="234"/>
      <c r="AP47" s="233"/>
      <c r="AQ47" s="232"/>
      <c r="AR47" s="234"/>
      <c r="AS47" s="233"/>
      <c r="AT47" s="232"/>
      <c r="AU47" s="234"/>
      <c r="AV47" s="233"/>
    </row>
    <row r="48" customFormat="false" ht="14.5" hidden="false" customHeight="false" outlineLevel="0" collapsed="false">
      <c r="A48" s="228"/>
      <c r="B48" s="229"/>
      <c r="C48" s="229"/>
      <c r="D48" s="230"/>
      <c r="E48" s="231"/>
      <c r="F48" s="232" t="s">
        <v>625</v>
      </c>
      <c r="G48" s="233" t="n">
        <f aca="false">SUM(I48+K48)</f>
        <v>0</v>
      </c>
      <c r="H48" s="234" t="n">
        <f aca="false">SUM(J48+L48)</f>
        <v>0</v>
      </c>
      <c r="I48" s="233" t="n">
        <f aca="false">SUM(O48+R48+U48+X48+AA48+AD48+AG48+AJ48+AM48+AP48+AS48+AV48)</f>
        <v>0</v>
      </c>
      <c r="J48" s="234" t="n">
        <f aca="false">SUM(N48+Q48+T48+W48+Z48+AC48+AF48+AI48+AL48+AO48+AR48+AU48)</f>
        <v>0</v>
      </c>
      <c r="K48" s="233"/>
      <c r="L48" s="234"/>
      <c r="M48" s="232"/>
      <c r="N48" s="234"/>
      <c r="O48" s="233"/>
      <c r="P48" s="232"/>
      <c r="Q48" s="234"/>
      <c r="R48" s="233"/>
      <c r="S48" s="232"/>
      <c r="T48" s="234"/>
      <c r="U48" s="233"/>
      <c r="V48" s="232"/>
      <c r="W48" s="234"/>
      <c r="X48" s="233"/>
      <c r="Y48" s="232"/>
      <c r="Z48" s="234"/>
      <c r="AA48" s="233"/>
      <c r="AB48" s="232"/>
      <c r="AC48" s="234"/>
      <c r="AD48" s="233"/>
      <c r="AE48" s="232"/>
      <c r="AF48" s="234"/>
      <c r="AG48" s="233"/>
      <c r="AH48" s="232"/>
      <c r="AI48" s="234"/>
      <c r="AJ48" s="233"/>
      <c r="AK48" s="232"/>
      <c r="AL48" s="234"/>
      <c r="AM48" s="233"/>
      <c r="AN48" s="232"/>
      <c r="AO48" s="234"/>
      <c r="AP48" s="233"/>
      <c r="AQ48" s="232"/>
      <c r="AR48" s="234"/>
      <c r="AS48" s="233"/>
      <c r="AT48" s="232"/>
      <c r="AU48" s="234"/>
      <c r="AV48" s="233"/>
    </row>
    <row r="49" customFormat="false" ht="14.5" hidden="false" customHeight="false" outlineLevel="0" collapsed="false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</row>
    <row r="50" customFormat="false" ht="14.5" hidden="false" customHeight="false" outlineLevel="0" collapsed="false">
      <c r="A50" s="228"/>
      <c r="B50" s="229"/>
      <c r="C50" s="229"/>
      <c r="D50" s="230" t="n">
        <f aca="false">SUM(G50:G51)</f>
        <v>0</v>
      </c>
      <c r="E50" s="231" t="n">
        <f aca="false">SUM(H50:H51)</f>
        <v>0</v>
      </c>
      <c r="F50" s="232" t="s">
        <v>624</v>
      </c>
      <c r="G50" s="233" t="n">
        <f aca="false">SUM(I50+K50)</f>
        <v>0</v>
      </c>
      <c r="H50" s="234" t="n">
        <f aca="false">SUM(J50+L50)</f>
        <v>0</v>
      </c>
      <c r="I50" s="233" t="n">
        <f aca="false">SUM(O50+R50+U50+X50+AA50+AD50+AG50+AJ50+AM50+AP50+AS50+AV50)</f>
        <v>0</v>
      </c>
      <c r="J50" s="234" t="n">
        <f aca="false">SUM(N50+Q50+T50+W50+Z50+AC50+AF50+AI50+AL50+AO50+AR50+AU50)</f>
        <v>0</v>
      </c>
      <c r="K50" s="233"/>
      <c r="L50" s="234"/>
      <c r="M50" s="232"/>
      <c r="N50" s="234"/>
      <c r="O50" s="233"/>
      <c r="P50" s="232"/>
      <c r="Q50" s="234"/>
      <c r="R50" s="233"/>
      <c r="S50" s="232"/>
      <c r="T50" s="234"/>
      <c r="U50" s="233"/>
      <c r="V50" s="232"/>
      <c r="W50" s="234"/>
      <c r="X50" s="233"/>
      <c r="Y50" s="232"/>
      <c r="Z50" s="234"/>
      <c r="AA50" s="233"/>
      <c r="AB50" s="232"/>
      <c r="AC50" s="234"/>
      <c r="AD50" s="233"/>
      <c r="AE50" s="232"/>
      <c r="AF50" s="234"/>
      <c r="AG50" s="233"/>
      <c r="AH50" s="232"/>
      <c r="AI50" s="234"/>
      <c r="AJ50" s="233"/>
      <c r="AK50" s="232"/>
      <c r="AL50" s="234"/>
      <c r="AM50" s="233"/>
      <c r="AN50" s="232"/>
      <c r="AO50" s="234"/>
      <c r="AP50" s="233"/>
      <c r="AQ50" s="232"/>
      <c r="AR50" s="234"/>
      <c r="AS50" s="233"/>
      <c r="AT50" s="232"/>
      <c r="AU50" s="234"/>
      <c r="AV50" s="233"/>
    </row>
    <row r="51" customFormat="false" ht="14.5" hidden="false" customHeight="false" outlineLevel="0" collapsed="false">
      <c r="A51" s="228"/>
      <c r="B51" s="229"/>
      <c r="C51" s="229"/>
      <c r="D51" s="230"/>
      <c r="E51" s="231"/>
      <c r="F51" s="232" t="s">
        <v>625</v>
      </c>
      <c r="G51" s="233" t="n">
        <f aca="false">SUM(I51+K51)</f>
        <v>0</v>
      </c>
      <c r="H51" s="234" t="n">
        <f aca="false">SUM(J51+L51)</f>
        <v>0</v>
      </c>
      <c r="I51" s="233" t="n">
        <f aca="false">SUM(O51+R51+U51+X51+AA51+AD51+AG51+AJ51+AM51+AP51+AS51+AV51)</f>
        <v>0</v>
      </c>
      <c r="J51" s="234" t="n">
        <f aca="false">SUM(N51+Q51+T51+W51+Z51+AC51+AF51+AI51+AL51+AO51+AR51+AU51)</f>
        <v>0</v>
      </c>
      <c r="K51" s="233"/>
      <c r="L51" s="234"/>
      <c r="M51" s="232"/>
      <c r="N51" s="234"/>
      <c r="O51" s="233"/>
      <c r="P51" s="232"/>
      <c r="Q51" s="234"/>
      <c r="R51" s="233"/>
      <c r="S51" s="232"/>
      <c r="T51" s="234"/>
      <c r="U51" s="233"/>
      <c r="V51" s="232"/>
      <c r="W51" s="234"/>
      <c r="X51" s="233"/>
      <c r="Y51" s="232"/>
      <c r="Z51" s="234"/>
      <c r="AA51" s="233"/>
      <c r="AB51" s="232"/>
      <c r="AC51" s="234"/>
      <c r="AD51" s="233"/>
      <c r="AE51" s="232"/>
      <c r="AF51" s="234"/>
      <c r="AG51" s="233"/>
      <c r="AH51" s="232"/>
      <c r="AI51" s="234"/>
      <c r="AJ51" s="233"/>
      <c r="AK51" s="232"/>
      <c r="AL51" s="234"/>
      <c r="AM51" s="233"/>
      <c r="AN51" s="232"/>
      <c r="AO51" s="234"/>
      <c r="AP51" s="233"/>
      <c r="AQ51" s="232"/>
      <c r="AR51" s="234"/>
      <c r="AS51" s="233"/>
      <c r="AT51" s="232"/>
      <c r="AU51" s="234"/>
      <c r="AV51" s="233"/>
    </row>
    <row r="52" customFormat="false" ht="14.5" hidden="false" customHeight="false" outlineLevel="0" collapsed="false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</row>
    <row r="53" customFormat="false" ht="14.5" hidden="false" customHeight="false" outlineLevel="0" collapsed="false">
      <c r="A53" s="228"/>
      <c r="B53" s="229"/>
      <c r="C53" s="229"/>
      <c r="D53" s="230" t="n">
        <f aca="false">SUM(G53:G54)</f>
        <v>0</v>
      </c>
      <c r="E53" s="231" t="n">
        <f aca="false">SUM(H53:H54)</f>
        <v>0</v>
      </c>
      <c r="F53" s="232" t="s">
        <v>624</v>
      </c>
      <c r="G53" s="233" t="n">
        <f aca="false">SUM(I53+K53)</f>
        <v>0</v>
      </c>
      <c r="H53" s="234" t="n">
        <f aca="false">SUM(J53+L53)</f>
        <v>0</v>
      </c>
      <c r="I53" s="233" t="n">
        <f aca="false">SUM(O53+R53+U53+X53+AA53+AD53+AG53+AJ53+AM53+AP53+AS53+AV53)</f>
        <v>0</v>
      </c>
      <c r="J53" s="234" t="n">
        <f aca="false">SUM(N53+Q53+T53+W53+Z53+AC53+AF53+AI53+AL53+AO53+AR53+AU53)</f>
        <v>0</v>
      </c>
      <c r="K53" s="233"/>
      <c r="L53" s="234"/>
      <c r="M53" s="232"/>
      <c r="N53" s="234"/>
      <c r="O53" s="233"/>
      <c r="P53" s="232"/>
      <c r="Q53" s="234"/>
      <c r="R53" s="233"/>
      <c r="S53" s="232"/>
      <c r="T53" s="234"/>
      <c r="U53" s="233"/>
      <c r="V53" s="232"/>
      <c r="W53" s="234"/>
      <c r="X53" s="233"/>
      <c r="Y53" s="232"/>
      <c r="Z53" s="234"/>
      <c r="AA53" s="233"/>
      <c r="AB53" s="232"/>
      <c r="AC53" s="234"/>
      <c r="AD53" s="233"/>
      <c r="AE53" s="232"/>
      <c r="AF53" s="234"/>
      <c r="AG53" s="233"/>
      <c r="AH53" s="232"/>
      <c r="AI53" s="234"/>
      <c r="AJ53" s="233"/>
      <c r="AK53" s="232"/>
      <c r="AL53" s="234"/>
      <c r="AM53" s="233"/>
      <c r="AN53" s="232"/>
      <c r="AO53" s="234"/>
      <c r="AP53" s="233"/>
      <c r="AQ53" s="232"/>
      <c r="AR53" s="234"/>
      <c r="AS53" s="233"/>
      <c r="AT53" s="232"/>
      <c r="AU53" s="234"/>
      <c r="AV53" s="233"/>
    </row>
    <row r="54" customFormat="false" ht="14.5" hidden="false" customHeight="false" outlineLevel="0" collapsed="false">
      <c r="A54" s="228"/>
      <c r="B54" s="229"/>
      <c r="C54" s="229"/>
      <c r="D54" s="230"/>
      <c r="E54" s="231"/>
      <c r="F54" s="232" t="s">
        <v>625</v>
      </c>
      <c r="G54" s="233" t="n">
        <f aca="false">SUM(I54+K54)</f>
        <v>0</v>
      </c>
      <c r="H54" s="234" t="n">
        <f aca="false">SUM(J54+L54)</f>
        <v>0</v>
      </c>
      <c r="I54" s="233" t="n">
        <f aca="false">SUM(O54+R54+U54+X54+AA54+AD54+AG54+AJ54+AM54+AP54+AS54+AV54)</f>
        <v>0</v>
      </c>
      <c r="J54" s="234" t="n">
        <f aca="false">SUM(N54+Q54+T54+W54+Z54+AC54+AF54+AI54+AL54+AO54+AR54+AU54)</f>
        <v>0</v>
      </c>
      <c r="K54" s="233"/>
      <c r="L54" s="234"/>
      <c r="M54" s="232"/>
      <c r="N54" s="234"/>
      <c r="O54" s="233"/>
      <c r="P54" s="232"/>
      <c r="Q54" s="234"/>
      <c r="R54" s="233"/>
      <c r="S54" s="232"/>
      <c r="T54" s="234"/>
      <c r="U54" s="233"/>
      <c r="V54" s="232"/>
      <c r="W54" s="234"/>
      <c r="X54" s="233"/>
      <c r="Y54" s="232"/>
      <c r="Z54" s="234"/>
      <c r="AA54" s="233"/>
      <c r="AB54" s="232"/>
      <c r="AC54" s="234"/>
      <c r="AD54" s="233"/>
      <c r="AE54" s="232"/>
      <c r="AF54" s="234"/>
      <c r="AG54" s="233"/>
      <c r="AH54" s="232"/>
      <c r="AI54" s="234"/>
      <c r="AJ54" s="233"/>
      <c r="AK54" s="232"/>
      <c r="AL54" s="234"/>
      <c r="AM54" s="233"/>
      <c r="AN54" s="232"/>
      <c r="AO54" s="234"/>
      <c r="AP54" s="233"/>
      <c r="AQ54" s="232"/>
      <c r="AR54" s="234"/>
      <c r="AS54" s="233"/>
      <c r="AT54" s="232"/>
      <c r="AU54" s="234"/>
      <c r="AV54" s="233"/>
    </row>
    <row r="55" customFormat="false" ht="14.5" hidden="false" customHeight="false" outlineLevel="0" collapsed="false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</row>
    <row r="56" customFormat="false" ht="14.5" hidden="false" customHeight="false" outlineLevel="0" collapsed="false">
      <c r="A56" s="228"/>
      <c r="B56" s="229"/>
      <c r="C56" s="229"/>
      <c r="D56" s="230" t="n">
        <f aca="false">SUM(G56:G57)</f>
        <v>0</v>
      </c>
      <c r="E56" s="231" t="n">
        <f aca="false">SUM(H56:H57)</f>
        <v>0</v>
      </c>
      <c r="F56" s="232" t="s">
        <v>624</v>
      </c>
      <c r="G56" s="233" t="n">
        <f aca="false">SUM(I56+K56)</f>
        <v>0</v>
      </c>
      <c r="H56" s="234" t="n">
        <f aca="false">SUM(J56+L56)</f>
        <v>0</v>
      </c>
      <c r="I56" s="233" t="n">
        <f aca="false">SUM(O56+R56+U56+X56+AA56+AD56+AG56+AJ56+AM56+AP56+AS56+AV56)</f>
        <v>0</v>
      </c>
      <c r="J56" s="234" t="n">
        <f aca="false">SUM(N56+Q56+T56+W56+Z56+AC56+AF56+AI56+AL56+AO56+AR56+AU56)</f>
        <v>0</v>
      </c>
      <c r="K56" s="233"/>
      <c r="L56" s="234"/>
      <c r="M56" s="232"/>
      <c r="N56" s="234"/>
      <c r="O56" s="233"/>
      <c r="P56" s="232"/>
      <c r="Q56" s="234"/>
      <c r="R56" s="233"/>
      <c r="S56" s="232"/>
      <c r="T56" s="234"/>
      <c r="U56" s="233"/>
      <c r="V56" s="232"/>
      <c r="W56" s="234"/>
      <c r="X56" s="233"/>
      <c r="Y56" s="232"/>
      <c r="Z56" s="234"/>
      <c r="AA56" s="233"/>
      <c r="AB56" s="232"/>
      <c r="AC56" s="234"/>
      <c r="AD56" s="233"/>
      <c r="AE56" s="232"/>
      <c r="AF56" s="234"/>
      <c r="AG56" s="233"/>
      <c r="AH56" s="232"/>
      <c r="AI56" s="234"/>
      <c r="AJ56" s="233"/>
      <c r="AK56" s="232"/>
      <c r="AL56" s="234"/>
      <c r="AM56" s="233"/>
      <c r="AN56" s="232"/>
      <c r="AO56" s="234"/>
      <c r="AP56" s="233"/>
      <c r="AQ56" s="232"/>
      <c r="AR56" s="234"/>
      <c r="AS56" s="233"/>
      <c r="AT56" s="232"/>
      <c r="AU56" s="234"/>
      <c r="AV56" s="233"/>
    </row>
    <row r="57" customFormat="false" ht="14.5" hidden="false" customHeight="false" outlineLevel="0" collapsed="false">
      <c r="A57" s="228"/>
      <c r="B57" s="229"/>
      <c r="C57" s="229"/>
      <c r="D57" s="230"/>
      <c r="E57" s="231"/>
      <c r="F57" s="232" t="s">
        <v>625</v>
      </c>
      <c r="G57" s="233" t="n">
        <f aca="false">SUM(I57+K57)</f>
        <v>0</v>
      </c>
      <c r="H57" s="234" t="n">
        <f aca="false">SUM(J57+L57)</f>
        <v>0</v>
      </c>
      <c r="I57" s="233" t="n">
        <f aca="false">SUM(O57+R57+U57+X57+AA57+AD57+AG57+AJ57+AM57+AP57+AS57+AV57)</f>
        <v>0</v>
      </c>
      <c r="J57" s="234" t="n">
        <f aca="false">SUM(N57+Q57+T57+W57+Z57+AC57+AF57+AI57+AL57+AO57+AR57+AU57)</f>
        <v>0</v>
      </c>
      <c r="K57" s="233"/>
      <c r="L57" s="234"/>
      <c r="M57" s="232"/>
      <c r="N57" s="234"/>
      <c r="O57" s="233"/>
      <c r="P57" s="232"/>
      <c r="Q57" s="234"/>
      <c r="R57" s="233"/>
      <c r="S57" s="232"/>
      <c r="T57" s="234"/>
      <c r="U57" s="233"/>
      <c r="V57" s="232"/>
      <c r="W57" s="234"/>
      <c r="X57" s="233"/>
      <c r="Y57" s="232"/>
      <c r="Z57" s="234"/>
      <c r="AA57" s="233"/>
      <c r="AB57" s="232"/>
      <c r="AC57" s="234"/>
      <c r="AD57" s="233"/>
      <c r="AE57" s="232"/>
      <c r="AF57" s="234"/>
      <c r="AG57" s="233"/>
      <c r="AH57" s="232"/>
      <c r="AI57" s="234"/>
      <c r="AJ57" s="233"/>
      <c r="AK57" s="232"/>
      <c r="AL57" s="234"/>
      <c r="AM57" s="233"/>
      <c r="AN57" s="232"/>
      <c r="AO57" s="234"/>
      <c r="AP57" s="233"/>
      <c r="AQ57" s="232"/>
      <c r="AR57" s="234"/>
      <c r="AS57" s="233"/>
      <c r="AT57" s="232"/>
      <c r="AU57" s="234"/>
      <c r="AV57" s="233"/>
    </row>
    <row r="58" customFormat="false" ht="14.5" hidden="false" customHeight="false" outlineLevel="0" collapsed="false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</row>
    <row r="59" customFormat="false" ht="14.5" hidden="false" customHeight="false" outlineLevel="0" collapsed="false">
      <c r="A59" s="228"/>
      <c r="B59" s="229"/>
      <c r="C59" s="229"/>
      <c r="D59" s="230" t="n">
        <f aca="false">SUM(G59:G60)</f>
        <v>0</v>
      </c>
      <c r="E59" s="231" t="n">
        <f aca="false">SUM(H59:H60)</f>
        <v>0</v>
      </c>
      <c r="F59" s="232" t="s">
        <v>624</v>
      </c>
      <c r="G59" s="233" t="n">
        <f aca="false">SUM(I59+K59)</f>
        <v>0</v>
      </c>
      <c r="H59" s="234" t="n">
        <f aca="false">SUM(J59+L59)</f>
        <v>0</v>
      </c>
      <c r="I59" s="233" t="n">
        <f aca="false">SUM(O59+R59+U59+X59+AA59+AD59+AG59+AJ59+AM59+AP59+AS59+AV59)</f>
        <v>0</v>
      </c>
      <c r="J59" s="234" t="n">
        <f aca="false">SUM(N59+Q59+T59+W59+Z59+AC59+AF59+AI59+AL59+AO59+AR59+AU59)</f>
        <v>0</v>
      </c>
      <c r="K59" s="233"/>
      <c r="L59" s="234"/>
      <c r="M59" s="232"/>
      <c r="N59" s="234"/>
      <c r="O59" s="233"/>
      <c r="P59" s="232"/>
      <c r="Q59" s="234"/>
      <c r="R59" s="233"/>
      <c r="S59" s="232"/>
      <c r="T59" s="234"/>
      <c r="U59" s="233"/>
      <c r="V59" s="232"/>
      <c r="W59" s="234"/>
      <c r="X59" s="233"/>
      <c r="Y59" s="232"/>
      <c r="Z59" s="234"/>
      <c r="AA59" s="233"/>
      <c r="AB59" s="232"/>
      <c r="AC59" s="234"/>
      <c r="AD59" s="233"/>
      <c r="AE59" s="232"/>
      <c r="AF59" s="234"/>
      <c r="AG59" s="233"/>
      <c r="AH59" s="232"/>
      <c r="AI59" s="234"/>
      <c r="AJ59" s="233"/>
      <c r="AK59" s="232"/>
      <c r="AL59" s="234"/>
      <c r="AM59" s="233"/>
      <c r="AN59" s="232"/>
      <c r="AO59" s="234"/>
      <c r="AP59" s="233"/>
      <c r="AQ59" s="232"/>
      <c r="AR59" s="234"/>
      <c r="AS59" s="233"/>
      <c r="AT59" s="232"/>
      <c r="AU59" s="234"/>
      <c r="AV59" s="233"/>
    </row>
    <row r="60" customFormat="false" ht="14.5" hidden="false" customHeight="false" outlineLevel="0" collapsed="false">
      <c r="A60" s="228"/>
      <c r="B60" s="229"/>
      <c r="C60" s="229"/>
      <c r="D60" s="230"/>
      <c r="E60" s="231"/>
      <c r="F60" s="232" t="s">
        <v>625</v>
      </c>
      <c r="G60" s="233" t="n">
        <f aca="false">SUM(I60+K60)</f>
        <v>0</v>
      </c>
      <c r="H60" s="234" t="n">
        <f aca="false">SUM(J60+L60)</f>
        <v>0</v>
      </c>
      <c r="I60" s="233" t="n">
        <f aca="false">SUM(O60+R60+U60+X60+AA60+AD60+AG60+AJ60+AM60+AP60+AS60+AV60)</f>
        <v>0</v>
      </c>
      <c r="J60" s="234" t="n">
        <f aca="false">SUM(N60+Q60+T60+W60+Z60+AC60+AF60+AI60+AL60+AO60+AR60+AU60)</f>
        <v>0</v>
      </c>
      <c r="K60" s="233"/>
      <c r="L60" s="234"/>
      <c r="M60" s="232"/>
      <c r="N60" s="234"/>
      <c r="O60" s="233"/>
      <c r="P60" s="232"/>
      <c r="Q60" s="234"/>
      <c r="R60" s="233"/>
      <c r="S60" s="232"/>
      <c r="T60" s="234"/>
      <c r="U60" s="233"/>
      <c r="V60" s="232"/>
      <c r="W60" s="234"/>
      <c r="X60" s="233"/>
      <c r="Y60" s="232"/>
      <c r="Z60" s="234"/>
      <c r="AA60" s="233"/>
      <c r="AB60" s="232"/>
      <c r="AC60" s="234"/>
      <c r="AD60" s="233"/>
      <c r="AE60" s="232"/>
      <c r="AF60" s="234"/>
      <c r="AG60" s="233"/>
      <c r="AH60" s="232"/>
      <c r="AI60" s="234"/>
      <c r="AJ60" s="233"/>
      <c r="AK60" s="232"/>
      <c r="AL60" s="234"/>
      <c r="AM60" s="233"/>
      <c r="AN60" s="232"/>
      <c r="AO60" s="234"/>
      <c r="AP60" s="233"/>
      <c r="AQ60" s="232"/>
      <c r="AR60" s="234"/>
      <c r="AS60" s="233"/>
      <c r="AT60" s="232"/>
      <c r="AU60" s="234"/>
      <c r="AV60" s="233"/>
    </row>
    <row r="61" customFormat="false" ht="14.5" hidden="false" customHeight="false" outlineLevel="0" collapsed="false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</row>
    <row r="62" customFormat="false" ht="14.5" hidden="false" customHeight="false" outlineLevel="0" collapsed="false">
      <c r="A62" s="228"/>
      <c r="B62" s="229"/>
      <c r="C62" s="229"/>
      <c r="D62" s="230" t="n">
        <f aca="false">SUM(G62:G63)</f>
        <v>0</v>
      </c>
      <c r="E62" s="231" t="n">
        <f aca="false">SUM(H62:H63)</f>
        <v>0</v>
      </c>
      <c r="F62" s="232" t="s">
        <v>624</v>
      </c>
      <c r="G62" s="233" t="n">
        <f aca="false">SUM(I62+K62)</f>
        <v>0</v>
      </c>
      <c r="H62" s="234" t="n">
        <f aca="false">SUM(J62+L62)</f>
        <v>0</v>
      </c>
      <c r="I62" s="233" t="n">
        <f aca="false">SUM(O62+R62+U62+X62+AA62+AD62+AG62+AJ62+AM62+AP62+AS62+AV62)</f>
        <v>0</v>
      </c>
      <c r="J62" s="234" t="n">
        <f aca="false">SUM(N62+Q62+T62+W62+Z62+AC62+AF62+AI62+AL62+AO62+AR62+AU62)</f>
        <v>0</v>
      </c>
      <c r="K62" s="233"/>
      <c r="L62" s="234"/>
      <c r="M62" s="232"/>
      <c r="N62" s="234"/>
      <c r="O62" s="233"/>
      <c r="P62" s="232"/>
      <c r="Q62" s="234"/>
      <c r="R62" s="233"/>
      <c r="S62" s="232"/>
      <c r="T62" s="234"/>
      <c r="U62" s="233"/>
      <c r="V62" s="232"/>
      <c r="W62" s="234"/>
      <c r="X62" s="233"/>
      <c r="Y62" s="232"/>
      <c r="Z62" s="234"/>
      <c r="AA62" s="233"/>
      <c r="AB62" s="232"/>
      <c r="AC62" s="234"/>
      <c r="AD62" s="233"/>
      <c r="AE62" s="232"/>
      <c r="AF62" s="234"/>
      <c r="AG62" s="233"/>
      <c r="AH62" s="232"/>
      <c r="AI62" s="234"/>
      <c r="AJ62" s="233"/>
      <c r="AK62" s="232"/>
      <c r="AL62" s="234"/>
      <c r="AM62" s="233"/>
      <c r="AN62" s="232"/>
      <c r="AO62" s="234"/>
      <c r="AP62" s="233"/>
      <c r="AQ62" s="232"/>
      <c r="AR62" s="234"/>
      <c r="AS62" s="233"/>
      <c r="AT62" s="232"/>
      <c r="AU62" s="234"/>
      <c r="AV62" s="233"/>
    </row>
    <row r="63" customFormat="false" ht="14.5" hidden="false" customHeight="false" outlineLevel="0" collapsed="false">
      <c r="A63" s="228"/>
      <c r="B63" s="229"/>
      <c r="C63" s="229"/>
      <c r="D63" s="230"/>
      <c r="E63" s="231"/>
      <c r="F63" s="232" t="s">
        <v>625</v>
      </c>
      <c r="G63" s="233" t="n">
        <f aca="false">SUM(I63+K63)</f>
        <v>0</v>
      </c>
      <c r="H63" s="234" t="n">
        <f aca="false">SUM(J63+L63)</f>
        <v>0</v>
      </c>
      <c r="I63" s="233" t="n">
        <f aca="false">SUM(O63+R63+U63+X63+AA63+AD63+AG63+AJ63+AM63+AP63+AS63+AV63)</f>
        <v>0</v>
      </c>
      <c r="J63" s="234" t="n">
        <f aca="false">SUM(N63+Q63+T63+W63+Z63+AC63+AF63+AI63+AL63+AO63+AR63+AU63)</f>
        <v>0</v>
      </c>
      <c r="K63" s="233"/>
      <c r="L63" s="234"/>
      <c r="M63" s="232"/>
      <c r="N63" s="234"/>
      <c r="O63" s="233"/>
      <c r="P63" s="232"/>
      <c r="Q63" s="234"/>
      <c r="R63" s="233"/>
      <c r="S63" s="232"/>
      <c r="T63" s="234"/>
      <c r="U63" s="233"/>
      <c r="V63" s="232"/>
      <c r="W63" s="234"/>
      <c r="X63" s="233"/>
      <c r="Y63" s="232"/>
      <c r="Z63" s="234"/>
      <c r="AA63" s="233"/>
      <c r="AB63" s="232"/>
      <c r="AC63" s="234"/>
      <c r="AD63" s="233"/>
      <c r="AE63" s="232"/>
      <c r="AF63" s="234"/>
      <c r="AG63" s="233"/>
      <c r="AH63" s="232"/>
      <c r="AI63" s="234"/>
      <c r="AJ63" s="233"/>
      <c r="AK63" s="232"/>
      <c r="AL63" s="234"/>
      <c r="AM63" s="233"/>
      <c r="AN63" s="232"/>
      <c r="AO63" s="234"/>
      <c r="AP63" s="233"/>
      <c r="AQ63" s="232"/>
      <c r="AR63" s="234"/>
      <c r="AS63" s="233"/>
      <c r="AT63" s="232"/>
      <c r="AU63" s="234"/>
      <c r="AV63" s="233"/>
    </row>
    <row r="64" customFormat="false" ht="14.5" hidden="false" customHeight="false" outlineLevel="0" collapsed="false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</row>
    <row r="65" customFormat="false" ht="14.5" hidden="false" customHeight="false" outlineLevel="0" collapsed="false">
      <c r="A65" s="228"/>
      <c r="B65" s="229"/>
      <c r="C65" s="229"/>
      <c r="D65" s="230" t="n">
        <f aca="false">SUM(G65:G66)</f>
        <v>0</v>
      </c>
      <c r="E65" s="231" t="n">
        <f aca="false">SUM(H65:H66)</f>
        <v>0</v>
      </c>
      <c r="F65" s="232" t="s">
        <v>624</v>
      </c>
      <c r="G65" s="233" t="n">
        <f aca="false">SUM(I65+K65)</f>
        <v>0</v>
      </c>
      <c r="H65" s="234" t="n">
        <f aca="false">SUM(J65+L65)</f>
        <v>0</v>
      </c>
      <c r="I65" s="233" t="n">
        <f aca="false">SUM(O65+R65+U65+X65+AA65+AD65+AG65+AJ65+AM65+AP65+AS65+AV65)</f>
        <v>0</v>
      </c>
      <c r="J65" s="234" t="n">
        <f aca="false">SUM(N65+Q65+T65+W65+Z65+AC65+AF65+AI65+AL65+AO65+AR65+AU65)</f>
        <v>0</v>
      </c>
      <c r="K65" s="233"/>
      <c r="L65" s="234"/>
      <c r="M65" s="232"/>
      <c r="N65" s="234"/>
      <c r="O65" s="233"/>
      <c r="P65" s="232"/>
      <c r="Q65" s="234"/>
      <c r="R65" s="233"/>
      <c r="S65" s="232"/>
      <c r="T65" s="234"/>
      <c r="U65" s="233"/>
      <c r="V65" s="232"/>
      <c r="W65" s="234"/>
      <c r="X65" s="233"/>
      <c r="Y65" s="232"/>
      <c r="Z65" s="234"/>
      <c r="AA65" s="233"/>
      <c r="AB65" s="232"/>
      <c r="AC65" s="234"/>
      <c r="AD65" s="233"/>
      <c r="AE65" s="232"/>
      <c r="AF65" s="234"/>
      <c r="AG65" s="233"/>
      <c r="AH65" s="232"/>
      <c r="AI65" s="234"/>
      <c r="AJ65" s="233"/>
      <c r="AK65" s="232"/>
      <c r="AL65" s="234"/>
      <c r="AM65" s="233"/>
      <c r="AN65" s="232"/>
      <c r="AO65" s="234"/>
      <c r="AP65" s="233"/>
      <c r="AQ65" s="232"/>
      <c r="AR65" s="234"/>
      <c r="AS65" s="233"/>
      <c r="AT65" s="232"/>
      <c r="AU65" s="234"/>
      <c r="AV65" s="233"/>
    </row>
    <row r="66" customFormat="false" ht="14.5" hidden="false" customHeight="false" outlineLevel="0" collapsed="false">
      <c r="A66" s="228"/>
      <c r="B66" s="229"/>
      <c r="C66" s="229"/>
      <c r="D66" s="230"/>
      <c r="E66" s="231"/>
      <c r="F66" s="232" t="s">
        <v>625</v>
      </c>
      <c r="G66" s="233" t="n">
        <f aca="false">SUM(I66+K66)</f>
        <v>0</v>
      </c>
      <c r="H66" s="234" t="n">
        <f aca="false">SUM(J66+L66)</f>
        <v>0</v>
      </c>
      <c r="I66" s="233" t="n">
        <f aca="false">SUM(O66+R66+U66+X66+AA66+AD66+AG66+AJ66+AM66+AP66+AS66+AV66)</f>
        <v>0</v>
      </c>
      <c r="J66" s="234" t="n">
        <f aca="false">SUM(N66+Q66+T66+W66+Z66+AC66+AF66+AI66+AL66+AO66+AR66+AU66)</f>
        <v>0</v>
      </c>
      <c r="K66" s="233"/>
      <c r="L66" s="234"/>
      <c r="M66" s="232"/>
      <c r="N66" s="234"/>
      <c r="O66" s="233"/>
      <c r="P66" s="232"/>
      <c r="Q66" s="234"/>
      <c r="R66" s="233"/>
      <c r="S66" s="232"/>
      <c r="T66" s="234"/>
      <c r="U66" s="233"/>
      <c r="V66" s="232"/>
      <c r="W66" s="234"/>
      <c r="X66" s="233"/>
      <c r="Y66" s="232"/>
      <c r="Z66" s="234"/>
      <c r="AA66" s="233"/>
      <c r="AB66" s="232"/>
      <c r="AC66" s="234"/>
      <c r="AD66" s="233"/>
      <c r="AE66" s="232"/>
      <c r="AF66" s="234"/>
      <c r="AG66" s="233"/>
      <c r="AH66" s="232"/>
      <c r="AI66" s="234"/>
      <c r="AJ66" s="233"/>
      <c r="AK66" s="232"/>
      <c r="AL66" s="234"/>
      <c r="AM66" s="233"/>
      <c r="AN66" s="232"/>
      <c r="AO66" s="234"/>
      <c r="AP66" s="233"/>
      <c r="AQ66" s="232"/>
      <c r="AR66" s="234"/>
      <c r="AS66" s="233"/>
      <c r="AT66" s="232"/>
      <c r="AU66" s="234"/>
      <c r="AV66" s="233"/>
    </row>
    <row r="67" customFormat="false" ht="14.5" hidden="false" customHeight="false" outlineLevel="0" collapsed="false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</row>
    <row r="68" customFormat="false" ht="14.5" hidden="false" customHeight="false" outlineLevel="0" collapsed="false">
      <c r="A68" s="228"/>
      <c r="B68" s="229"/>
      <c r="C68" s="229"/>
      <c r="D68" s="230" t="n">
        <f aca="false">SUM(G68:G69)</f>
        <v>0</v>
      </c>
      <c r="E68" s="231" t="n">
        <f aca="false">SUM(H68:H69)</f>
        <v>0</v>
      </c>
      <c r="F68" s="232" t="s">
        <v>624</v>
      </c>
      <c r="G68" s="233" t="n">
        <f aca="false">SUM(I68+K68)</f>
        <v>0</v>
      </c>
      <c r="H68" s="234" t="n">
        <f aca="false">SUM(J68+L68)</f>
        <v>0</v>
      </c>
      <c r="I68" s="233" t="n">
        <f aca="false">SUM(O68+R68+U68+X68+AA68+AD68+AG68+AJ68+AM68+AP68+AS68+AV68)</f>
        <v>0</v>
      </c>
      <c r="J68" s="234" t="n">
        <f aca="false">SUM(N68+Q68+T68+W68+Z68+AC68+AF68+AI68+AL68+AO68+AR68+AU68)</f>
        <v>0</v>
      </c>
      <c r="K68" s="233"/>
      <c r="L68" s="234"/>
      <c r="M68" s="232"/>
      <c r="N68" s="234"/>
      <c r="O68" s="233"/>
      <c r="P68" s="232"/>
      <c r="Q68" s="234"/>
      <c r="R68" s="233"/>
      <c r="S68" s="232"/>
      <c r="T68" s="234"/>
      <c r="U68" s="233"/>
      <c r="V68" s="232"/>
      <c r="W68" s="234"/>
      <c r="X68" s="233"/>
      <c r="Y68" s="232"/>
      <c r="Z68" s="234"/>
      <c r="AA68" s="233"/>
      <c r="AB68" s="232"/>
      <c r="AC68" s="234"/>
      <c r="AD68" s="233"/>
      <c r="AE68" s="232"/>
      <c r="AF68" s="234"/>
      <c r="AG68" s="233"/>
      <c r="AH68" s="232"/>
      <c r="AI68" s="234"/>
      <c r="AJ68" s="233"/>
      <c r="AK68" s="232"/>
      <c r="AL68" s="234"/>
      <c r="AM68" s="233"/>
      <c r="AN68" s="232"/>
      <c r="AO68" s="234"/>
      <c r="AP68" s="233"/>
      <c r="AQ68" s="232"/>
      <c r="AR68" s="234"/>
      <c r="AS68" s="233"/>
      <c r="AT68" s="232"/>
      <c r="AU68" s="234"/>
      <c r="AV68" s="233"/>
    </row>
    <row r="69" customFormat="false" ht="14.5" hidden="false" customHeight="false" outlineLevel="0" collapsed="false">
      <c r="A69" s="228"/>
      <c r="B69" s="229"/>
      <c r="C69" s="229"/>
      <c r="D69" s="230"/>
      <c r="E69" s="231"/>
      <c r="F69" s="232" t="s">
        <v>625</v>
      </c>
      <c r="G69" s="233" t="n">
        <f aca="false">SUM(I69+K69)</f>
        <v>0</v>
      </c>
      <c r="H69" s="234" t="n">
        <f aca="false">SUM(J69+L69)</f>
        <v>0</v>
      </c>
      <c r="I69" s="233" t="n">
        <f aca="false">SUM(O69+R69+U69+X69+AA69+AD69+AG69+AJ69+AM69+AP69+AS69+AV69)</f>
        <v>0</v>
      </c>
      <c r="J69" s="234" t="n">
        <f aca="false">SUM(N69+Q69+T69+W69+Z69+AC69+AF69+AI69+AL69+AO69+AR69+AU69)</f>
        <v>0</v>
      </c>
      <c r="K69" s="233"/>
      <c r="L69" s="234"/>
      <c r="M69" s="232"/>
      <c r="N69" s="234"/>
      <c r="O69" s="233"/>
      <c r="P69" s="232"/>
      <c r="Q69" s="234"/>
      <c r="R69" s="233"/>
      <c r="S69" s="232"/>
      <c r="T69" s="234"/>
      <c r="U69" s="233"/>
      <c r="V69" s="232"/>
      <c r="W69" s="234"/>
      <c r="X69" s="233"/>
      <c r="Y69" s="232"/>
      <c r="Z69" s="234"/>
      <c r="AA69" s="233"/>
      <c r="AB69" s="232"/>
      <c r="AC69" s="234"/>
      <c r="AD69" s="233"/>
      <c r="AE69" s="232"/>
      <c r="AF69" s="234"/>
      <c r="AG69" s="233"/>
      <c r="AH69" s="232"/>
      <c r="AI69" s="234"/>
      <c r="AJ69" s="233"/>
      <c r="AK69" s="232"/>
      <c r="AL69" s="234"/>
      <c r="AM69" s="233"/>
      <c r="AN69" s="232"/>
      <c r="AO69" s="234"/>
      <c r="AP69" s="233"/>
      <c r="AQ69" s="232"/>
      <c r="AR69" s="234"/>
      <c r="AS69" s="233"/>
      <c r="AT69" s="232"/>
      <c r="AU69" s="234"/>
      <c r="AV69" s="233"/>
    </row>
    <row r="70" customFormat="false" ht="14.5" hidden="false" customHeight="false" outlineLevel="0" collapsed="false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</row>
    <row r="71" customFormat="false" ht="14.5" hidden="false" customHeight="false" outlineLevel="0" collapsed="false">
      <c r="A71" s="228"/>
      <c r="B71" s="229"/>
      <c r="C71" s="229"/>
      <c r="D71" s="230" t="n">
        <f aca="false">SUM(G71:G72)</f>
        <v>0</v>
      </c>
      <c r="E71" s="231" t="n">
        <f aca="false">SUM(H71:H72)</f>
        <v>0</v>
      </c>
      <c r="F71" s="232" t="s">
        <v>624</v>
      </c>
      <c r="G71" s="233" t="n">
        <f aca="false">SUM(I71+K71)</f>
        <v>0</v>
      </c>
      <c r="H71" s="234" t="n">
        <f aca="false">SUM(J71+L71)</f>
        <v>0</v>
      </c>
      <c r="I71" s="233" t="n">
        <f aca="false">SUM(O71+R71+U71+X71+AA71+AD71+AG71+AJ71+AM71+AP71+AS71+AV71)</f>
        <v>0</v>
      </c>
      <c r="J71" s="234" t="n">
        <f aca="false">SUM(N71+Q71+T71+W71+Z71+AC71+AF71+AI71+AL71+AO71+AR71+AU71)</f>
        <v>0</v>
      </c>
      <c r="K71" s="233"/>
      <c r="L71" s="234"/>
      <c r="M71" s="232"/>
      <c r="N71" s="234"/>
      <c r="O71" s="233"/>
      <c r="P71" s="232"/>
      <c r="Q71" s="234"/>
      <c r="R71" s="233"/>
      <c r="S71" s="232"/>
      <c r="T71" s="234"/>
      <c r="U71" s="233"/>
      <c r="V71" s="232"/>
      <c r="W71" s="234"/>
      <c r="X71" s="233"/>
      <c r="Y71" s="232"/>
      <c r="Z71" s="234"/>
      <c r="AA71" s="233"/>
      <c r="AB71" s="232"/>
      <c r="AC71" s="234"/>
      <c r="AD71" s="233"/>
      <c r="AE71" s="232"/>
      <c r="AF71" s="234"/>
      <c r="AG71" s="233"/>
      <c r="AH71" s="232"/>
      <c r="AI71" s="234"/>
      <c r="AJ71" s="233"/>
      <c r="AK71" s="232"/>
      <c r="AL71" s="234"/>
      <c r="AM71" s="233"/>
      <c r="AN71" s="232"/>
      <c r="AO71" s="234"/>
      <c r="AP71" s="233"/>
      <c r="AQ71" s="232"/>
      <c r="AR71" s="234"/>
      <c r="AS71" s="233"/>
      <c r="AT71" s="232"/>
      <c r="AU71" s="234"/>
      <c r="AV71" s="233"/>
    </row>
    <row r="72" customFormat="false" ht="14.5" hidden="false" customHeight="false" outlineLevel="0" collapsed="false">
      <c r="A72" s="228"/>
      <c r="B72" s="229"/>
      <c r="C72" s="229"/>
      <c r="D72" s="230"/>
      <c r="E72" s="231"/>
      <c r="F72" s="232" t="s">
        <v>625</v>
      </c>
      <c r="G72" s="233" t="n">
        <f aca="false">SUM(I72+K72)</f>
        <v>0</v>
      </c>
      <c r="H72" s="234" t="n">
        <f aca="false">SUM(J72+L72)</f>
        <v>0</v>
      </c>
      <c r="I72" s="233" t="n">
        <f aca="false">SUM(O72+R72+U72+X72+AA72+AD72+AG72+AJ72+AM72+AP72+AS72+AV72)</f>
        <v>0</v>
      </c>
      <c r="J72" s="234" t="n">
        <f aca="false">SUM(N72+Q72+T72+W72+Z72+AC72+AF72+AI72+AL72+AO72+AR72+AU72)</f>
        <v>0</v>
      </c>
      <c r="K72" s="233"/>
      <c r="L72" s="234"/>
      <c r="M72" s="232"/>
      <c r="N72" s="234"/>
      <c r="O72" s="233"/>
      <c r="P72" s="232"/>
      <c r="Q72" s="234"/>
      <c r="R72" s="233"/>
      <c r="S72" s="232"/>
      <c r="T72" s="234"/>
      <c r="U72" s="233"/>
      <c r="V72" s="232"/>
      <c r="W72" s="234"/>
      <c r="X72" s="233"/>
      <c r="Y72" s="232"/>
      <c r="Z72" s="234"/>
      <c r="AA72" s="233"/>
      <c r="AB72" s="232"/>
      <c r="AC72" s="234"/>
      <c r="AD72" s="233"/>
      <c r="AE72" s="232"/>
      <c r="AF72" s="234"/>
      <c r="AG72" s="233"/>
      <c r="AH72" s="232"/>
      <c r="AI72" s="234"/>
      <c r="AJ72" s="233"/>
      <c r="AK72" s="232"/>
      <c r="AL72" s="234"/>
      <c r="AM72" s="233"/>
      <c r="AN72" s="232"/>
      <c r="AO72" s="234"/>
      <c r="AP72" s="233"/>
      <c r="AQ72" s="232"/>
      <c r="AR72" s="234"/>
      <c r="AS72" s="233"/>
      <c r="AT72" s="232"/>
      <c r="AU72" s="234"/>
      <c r="AV72" s="233"/>
    </row>
    <row r="73" customFormat="false" ht="14.5" hidden="false" customHeight="false" outlineLevel="0" collapsed="false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</row>
    <row r="74" customFormat="false" ht="14.5" hidden="false" customHeight="false" outlineLevel="0" collapsed="false">
      <c r="A74" s="228"/>
      <c r="B74" s="229"/>
      <c r="C74" s="229"/>
      <c r="D74" s="230" t="n">
        <f aca="false">SUM(G74:G75)</f>
        <v>0</v>
      </c>
      <c r="E74" s="231" t="n">
        <f aca="false">SUM(H74:H75)</f>
        <v>0</v>
      </c>
      <c r="F74" s="232" t="s">
        <v>624</v>
      </c>
      <c r="G74" s="233" t="n">
        <f aca="false">SUM(I74+K74)</f>
        <v>0</v>
      </c>
      <c r="H74" s="234" t="n">
        <f aca="false">SUM(J74+L74)</f>
        <v>0</v>
      </c>
      <c r="I74" s="233" t="n">
        <f aca="false">SUM(O74+R74+U74+X74+AA74+AD74+AG74+AJ74+AM74+AP74+AS74+AV74)</f>
        <v>0</v>
      </c>
      <c r="J74" s="234" t="n">
        <f aca="false">SUM(N74+Q74+T74+W74+Z74+AC74+AF74+AI74+AL74+AO74+AR74+AU74)</f>
        <v>0</v>
      </c>
      <c r="K74" s="233"/>
      <c r="L74" s="234"/>
      <c r="M74" s="232"/>
      <c r="N74" s="234"/>
      <c r="O74" s="233"/>
      <c r="P74" s="232"/>
      <c r="Q74" s="234"/>
      <c r="R74" s="233"/>
      <c r="S74" s="232"/>
      <c r="T74" s="234"/>
      <c r="U74" s="233"/>
      <c r="V74" s="232"/>
      <c r="W74" s="234"/>
      <c r="X74" s="233"/>
      <c r="Y74" s="232"/>
      <c r="Z74" s="234"/>
      <c r="AA74" s="233"/>
      <c r="AB74" s="232"/>
      <c r="AC74" s="234"/>
      <c r="AD74" s="233"/>
      <c r="AE74" s="232"/>
      <c r="AF74" s="234"/>
      <c r="AG74" s="233"/>
      <c r="AH74" s="232"/>
      <c r="AI74" s="234"/>
      <c r="AJ74" s="233"/>
      <c r="AK74" s="232"/>
      <c r="AL74" s="234"/>
      <c r="AM74" s="233"/>
      <c r="AN74" s="232"/>
      <c r="AO74" s="234"/>
      <c r="AP74" s="233"/>
      <c r="AQ74" s="232"/>
      <c r="AR74" s="234"/>
      <c r="AS74" s="233"/>
      <c r="AT74" s="232"/>
      <c r="AU74" s="234"/>
      <c r="AV74" s="233"/>
    </row>
    <row r="75" customFormat="false" ht="14.5" hidden="false" customHeight="false" outlineLevel="0" collapsed="false">
      <c r="A75" s="228"/>
      <c r="B75" s="229"/>
      <c r="C75" s="229"/>
      <c r="D75" s="230"/>
      <c r="E75" s="231"/>
      <c r="F75" s="232" t="s">
        <v>625</v>
      </c>
      <c r="G75" s="233" t="n">
        <f aca="false">SUM(I75+K75)</f>
        <v>0</v>
      </c>
      <c r="H75" s="234" t="n">
        <f aca="false">SUM(J75+L75)</f>
        <v>0</v>
      </c>
      <c r="I75" s="233" t="n">
        <f aca="false">SUM(O75+R75+U75+X75+AA75+AD75+AG75+AJ75+AM75+AP75+AS75+AV75)</f>
        <v>0</v>
      </c>
      <c r="J75" s="234" t="n">
        <f aca="false">SUM(N75+Q75+T75+W75+Z75+AC75+AF75+AI75+AL75+AO75+AR75+AU75)</f>
        <v>0</v>
      </c>
      <c r="K75" s="233"/>
      <c r="L75" s="234"/>
      <c r="M75" s="232"/>
      <c r="N75" s="234"/>
      <c r="O75" s="233"/>
      <c r="P75" s="232"/>
      <c r="Q75" s="234"/>
      <c r="R75" s="233"/>
      <c r="S75" s="232"/>
      <c r="T75" s="234"/>
      <c r="U75" s="233"/>
      <c r="V75" s="232"/>
      <c r="W75" s="234"/>
      <c r="X75" s="233"/>
      <c r="Y75" s="232"/>
      <c r="Z75" s="234"/>
      <c r="AA75" s="233"/>
      <c r="AB75" s="232"/>
      <c r="AC75" s="234"/>
      <c r="AD75" s="233"/>
      <c r="AE75" s="232"/>
      <c r="AF75" s="234"/>
      <c r="AG75" s="233"/>
      <c r="AH75" s="232"/>
      <c r="AI75" s="234"/>
      <c r="AJ75" s="233"/>
      <c r="AK75" s="232"/>
      <c r="AL75" s="234"/>
      <c r="AM75" s="233"/>
      <c r="AN75" s="232"/>
      <c r="AO75" s="234"/>
      <c r="AP75" s="233"/>
      <c r="AQ75" s="232"/>
      <c r="AR75" s="234"/>
      <c r="AS75" s="233"/>
      <c r="AT75" s="232"/>
      <c r="AU75" s="234"/>
      <c r="AV75" s="233"/>
    </row>
    <row r="76" customFormat="false" ht="14.5" hidden="false" customHeight="false" outlineLevel="0" collapsed="false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</row>
    <row r="77" customFormat="false" ht="14.5" hidden="false" customHeight="false" outlineLevel="0" collapsed="false">
      <c r="A77" s="228"/>
      <c r="B77" s="229"/>
      <c r="C77" s="229"/>
      <c r="D77" s="230" t="n">
        <f aca="false">SUM(G77:G78)</f>
        <v>0</v>
      </c>
      <c r="E77" s="231" t="n">
        <f aca="false">SUM(H77:H78)</f>
        <v>0</v>
      </c>
      <c r="F77" s="232" t="s">
        <v>624</v>
      </c>
      <c r="G77" s="233" t="n">
        <f aca="false">SUM(I77+K77)</f>
        <v>0</v>
      </c>
      <c r="H77" s="234" t="n">
        <f aca="false">SUM(J77+L77)</f>
        <v>0</v>
      </c>
      <c r="I77" s="233" t="n">
        <f aca="false">SUM(O77+R77+U77+X77+AA77+AD77+AG77+AJ77+AM77+AP77+AS77+AV77)</f>
        <v>0</v>
      </c>
      <c r="J77" s="234" t="n">
        <f aca="false">SUM(N77+Q77+T77+W77+Z77+AC77+AF77+AI77+AL77+AO77+AR77+AU77)</f>
        <v>0</v>
      </c>
      <c r="K77" s="233"/>
      <c r="L77" s="234"/>
      <c r="M77" s="232"/>
      <c r="N77" s="234"/>
      <c r="O77" s="233"/>
      <c r="P77" s="232"/>
      <c r="Q77" s="234"/>
      <c r="R77" s="233"/>
      <c r="S77" s="232"/>
      <c r="T77" s="234"/>
      <c r="U77" s="233"/>
      <c r="V77" s="232"/>
      <c r="W77" s="234"/>
      <c r="X77" s="233"/>
      <c r="Y77" s="232"/>
      <c r="Z77" s="234"/>
      <c r="AA77" s="233"/>
      <c r="AB77" s="232"/>
      <c r="AC77" s="234"/>
      <c r="AD77" s="233"/>
      <c r="AE77" s="232"/>
      <c r="AF77" s="234"/>
      <c r="AG77" s="233"/>
      <c r="AH77" s="232"/>
      <c r="AI77" s="234"/>
      <c r="AJ77" s="233"/>
      <c r="AK77" s="232"/>
      <c r="AL77" s="234"/>
      <c r="AM77" s="233"/>
      <c r="AN77" s="232"/>
      <c r="AO77" s="234"/>
      <c r="AP77" s="233"/>
      <c r="AQ77" s="232"/>
      <c r="AR77" s="234"/>
      <c r="AS77" s="233"/>
      <c r="AT77" s="232"/>
      <c r="AU77" s="234"/>
      <c r="AV77" s="233"/>
    </row>
    <row r="78" customFormat="false" ht="14.5" hidden="false" customHeight="false" outlineLevel="0" collapsed="false">
      <c r="A78" s="228"/>
      <c r="B78" s="229"/>
      <c r="C78" s="229"/>
      <c r="D78" s="230"/>
      <c r="E78" s="231"/>
      <c r="F78" s="232" t="s">
        <v>625</v>
      </c>
      <c r="G78" s="233" t="n">
        <f aca="false">SUM(I78+K78)</f>
        <v>0</v>
      </c>
      <c r="H78" s="234" t="n">
        <f aca="false">SUM(J78+L78)</f>
        <v>0</v>
      </c>
      <c r="I78" s="233" t="n">
        <f aca="false">SUM(O78+R78+U78+X78+AA78+AD78+AG78+AJ78+AM78+AP78+AS78+AV78)</f>
        <v>0</v>
      </c>
      <c r="J78" s="234" t="n">
        <f aca="false">SUM(N78+Q78+T78+W78+Z78+AC78+AF78+AI78+AL78+AO78+AR78+AU78)</f>
        <v>0</v>
      </c>
      <c r="K78" s="233"/>
      <c r="L78" s="234"/>
      <c r="M78" s="232"/>
      <c r="N78" s="234"/>
      <c r="O78" s="233"/>
      <c r="P78" s="232"/>
      <c r="Q78" s="234"/>
      <c r="R78" s="233"/>
      <c r="S78" s="232"/>
      <c r="T78" s="234"/>
      <c r="U78" s="233"/>
      <c r="V78" s="232"/>
      <c r="W78" s="234"/>
      <c r="X78" s="233"/>
      <c r="Y78" s="232"/>
      <c r="Z78" s="234"/>
      <c r="AA78" s="233"/>
      <c r="AB78" s="232"/>
      <c r="AC78" s="234"/>
      <c r="AD78" s="233"/>
      <c r="AE78" s="232"/>
      <c r="AF78" s="234"/>
      <c r="AG78" s="233"/>
      <c r="AH78" s="232"/>
      <c r="AI78" s="234"/>
      <c r="AJ78" s="233"/>
      <c r="AK78" s="232"/>
      <c r="AL78" s="234"/>
      <c r="AM78" s="233"/>
      <c r="AN78" s="232"/>
      <c r="AO78" s="234"/>
      <c r="AP78" s="233"/>
      <c r="AQ78" s="232"/>
      <c r="AR78" s="234"/>
      <c r="AS78" s="233"/>
      <c r="AT78" s="232"/>
      <c r="AU78" s="234"/>
      <c r="AV78" s="233"/>
    </row>
    <row r="79" customFormat="false" ht="14.5" hidden="false" customHeight="false" outlineLevel="0" collapsed="false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</row>
    <row r="80" customFormat="false" ht="14.5" hidden="false" customHeight="false" outlineLevel="0" collapsed="false">
      <c r="A80" s="228"/>
      <c r="B80" s="229"/>
      <c r="C80" s="229"/>
      <c r="D80" s="230" t="n">
        <f aca="false">SUM(G80:G81)</f>
        <v>0</v>
      </c>
      <c r="E80" s="231" t="n">
        <f aca="false">SUM(H80:H81)</f>
        <v>0</v>
      </c>
      <c r="F80" s="232" t="s">
        <v>624</v>
      </c>
      <c r="G80" s="233" t="n">
        <f aca="false">SUM(I80+K80)</f>
        <v>0</v>
      </c>
      <c r="H80" s="234" t="n">
        <f aca="false">SUM(J80+L80)</f>
        <v>0</v>
      </c>
      <c r="I80" s="233" t="n">
        <f aca="false">SUM(O80+R80+U80+X80+AA80+AD80+AG80+AJ80+AM80+AP80+AS80+AV80)</f>
        <v>0</v>
      </c>
      <c r="J80" s="234" t="n">
        <f aca="false">SUM(N80+Q80+T80+W80+Z80+AC80+AF80+AI80+AL80+AO80+AR80+AU80)</f>
        <v>0</v>
      </c>
      <c r="K80" s="233"/>
      <c r="L80" s="234"/>
      <c r="M80" s="232"/>
      <c r="N80" s="234"/>
      <c r="O80" s="233"/>
      <c r="P80" s="232"/>
      <c r="Q80" s="234"/>
      <c r="R80" s="233"/>
      <c r="S80" s="232"/>
      <c r="T80" s="234"/>
      <c r="U80" s="233"/>
      <c r="V80" s="232"/>
      <c r="W80" s="234"/>
      <c r="X80" s="233"/>
      <c r="Y80" s="232"/>
      <c r="Z80" s="234"/>
      <c r="AA80" s="233"/>
      <c r="AB80" s="232"/>
      <c r="AC80" s="234"/>
      <c r="AD80" s="233"/>
      <c r="AE80" s="232"/>
      <c r="AF80" s="234"/>
      <c r="AG80" s="233"/>
      <c r="AH80" s="232"/>
      <c r="AI80" s="234"/>
      <c r="AJ80" s="233"/>
      <c r="AK80" s="232"/>
      <c r="AL80" s="234"/>
      <c r="AM80" s="233"/>
      <c r="AN80" s="232"/>
      <c r="AO80" s="234"/>
      <c r="AP80" s="233"/>
      <c r="AQ80" s="232"/>
      <c r="AR80" s="234"/>
      <c r="AS80" s="233"/>
      <c r="AT80" s="232"/>
      <c r="AU80" s="234"/>
      <c r="AV80" s="233"/>
    </row>
    <row r="81" customFormat="false" ht="14.5" hidden="false" customHeight="false" outlineLevel="0" collapsed="false">
      <c r="A81" s="228"/>
      <c r="B81" s="229"/>
      <c r="C81" s="229"/>
      <c r="D81" s="230"/>
      <c r="E81" s="231"/>
      <c r="F81" s="232" t="s">
        <v>625</v>
      </c>
      <c r="G81" s="233" t="n">
        <f aca="false">SUM(I81+K81)</f>
        <v>0</v>
      </c>
      <c r="H81" s="234" t="n">
        <f aca="false">SUM(J81+L81)</f>
        <v>0</v>
      </c>
      <c r="I81" s="233" t="n">
        <f aca="false">SUM(O81+R81+U81+X81+AA81+AD81+AG81+AJ81+AM81+AP81+AS81+AV81)</f>
        <v>0</v>
      </c>
      <c r="J81" s="234" t="n">
        <f aca="false">SUM(N81+Q81+T81+W81+Z81+AC81+AF81+AI81+AL81+AO81+AR81+AU81)</f>
        <v>0</v>
      </c>
      <c r="K81" s="233"/>
      <c r="L81" s="234"/>
      <c r="M81" s="232"/>
      <c r="N81" s="234"/>
      <c r="O81" s="233"/>
      <c r="P81" s="232"/>
      <c r="Q81" s="234"/>
      <c r="R81" s="233"/>
      <c r="S81" s="232"/>
      <c r="T81" s="234"/>
      <c r="U81" s="233"/>
      <c r="V81" s="232"/>
      <c r="W81" s="234"/>
      <c r="X81" s="233"/>
      <c r="Y81" s="232"/>
      <c r="Z81" s="234"/>
      <c r="AA81" s="233"/>
      <c r="AB81" s="232"/>
      <c r="AC81" s="234"/>
      <c r="AD81" s="233"/>
      <c r="AE81" s="232"/>
      <c r="AF81" s="234"/>
      <c r="AG81" s="233"/>
      <c r="AH81" s="232"/>
      <c r="AI81" s="234"/>
      <c r="AJ81" s="233"/>
      <c r="AK81" s="232"/>
      <c r="AL81" s="234"/>
      <c r="AM81" s="233"/>
      <c r="AN81" s="232"/>
      <c r="AO81" s="234"/>
      <c r="AP81" s="233"/>
      <c r="AQ81" s="232"/>
      <c r="AR81" s="234"/>
      <c r="AS81" s="233"/>
      <c r="AT81" s="232"/>
      <c r="AU81" s="234"/>
      <c r="AV81" s="233"/>
    </row>
    <row r="82" customFormat="false" ht="14.5" hidden="false" customHeight="false" outlineLevel="0" collapsed="false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</row>
    <row r="83" customFormat="false" ht="14.5" hidden="false" customHeight="false" outlineLevel="0" collapsed="false">
      <c r="A83" s="228"/>
      <c r="B83" s="229"/>
      <c r="C83" s="229"/>
      <c r="D83" s="230" t="n">
        <f aca="false">SUM(G83:G84)</f>
        <v>0</v>
      </c>
      <c r="E83" s="231" t="n">
        <f aca="false">SUM(H83:H84)</f>
        <v>0</v>
      </c>
      <c r="F83" s="232" t="s">
        <v>624</v>
      </c>
      <c r="G83" s="233" t="n">
        <f aca="false">SUM(I83+K83)</f>
        <v>0</v>
      </c>
      <c r="H83" s="234" t="n">
        <f aca="false">SUM(J83+L83)</f>
        <v>0</v>
      </c>
      <c r="I83" s="233" t="n">
        <f aca="false">SUM(O83+R83+U83+X83+AA83+AD83+AG83+AJ83+AM83+AP83+AS83+AV83)</f>
        <v>0</v>
      </c>
      <c r="J83" s="234" t="n">
        <f aca="false">SUM(N83+Q83+T83+W83+Z83+AC83+AF83+AI83+AL83+AO83+AR83+AU83)</f>
        <v>0</v>
      </c>
      <c r="K83" s="233"/>
      <c r="L83" s="234"/>
      <c r="M83" s="232"/>
      <c r="N83" s="234"/>
      <c r="O83" s="233"/>
      <c r="P83" s="232"/>
      <c r="Q83" s="234"/>
      <c r="R83" s="233"/>
      <c r="S83" s="232"/>
      <c r="T83" s="234"/>
      <c r="U83" s="233"/>
      <c r="V83" s="232"/>
      <c r="W83" s="234"/>
      <c r="X83" s="233"/>
      <c r="Y83" s="232"/>
      <c r="Z83" s="234"/>
      <c r="AA83" s="233"/>
      <c r="AB83" s="232"/>
      <c r="AC83" s="234"/>
      <c r="AD83" s="233"/>
      <c r="AE83" s="232"/>
      <c r="AF83" s="234"/>
      <c r="AG83" s="233"/>
      <c r="AH83" s="232"/>
      <c r="AI83" s="234"/>
      <c r="AJ83" s="233"/>
      <c r="AK83" s="232"/>
      <c r="AL83" s="234"/>
      <c r="AM83" s="233"/>
      <c r="AN83" s="232"/>
      <c r="AO83" s="234"/>
      <c r="AP83" s="233"/>
      <c r="AQ83" s="232"/>
      <c r="AR83" s="234"/>
      <c r="AS83" s="233"/>
      <c r="AT83" s="232"/>
      <c r="AU83" s="234"/>
      <c r="AV83" s="233"/>
    </row>
    <row r="84" customFormat="false" ht="14.5" hidden="false" customHeight="false" outlineLevel="0" collapsed="false">
      <c r="A84" s="228"/>
      <c r="B84" s="229"/>
      <c r="C84" s="229"/>
      <c r="D84" s="230"/>
      <c r="E84" s="231"/>
      <c r="F84" s="232" t="s">
        <v>625</v>
      </c>
      <c r="G84" s="233" t="n">
        <f aca="false">SUM(I84+K84)</f>
        <v>0</v>
      </c>
      <c r="H84" s="234" t="n">
        <f aca="false">SUM(J84+L84)</f>
        <v>0</v>
      </c>
      <c r="I84" s="233" t="n">
        <f aca="false">SUM(O84+R84+U84+X84+AA84+AD84+AG84+AJ84+AM84+AP84+AS84+AV84)</f>
        <v>0</v>
      </c>
      <c r="J84" s="234" t="n">
        <f aca="false">SUM(N84+Q84+T84+W84+Z84+AC84+AF84+AI84+AL84+AO84+AR84+AU84)</f>
        <v>0</v>
      </c>
      <c r="K84" s="233"/>
      <c r="L84" s="234"/>
      <c r="M84" s="232"/>
      <c r="N84" s="234"/>
      <c r="O84" s="233"/>
      <c r="P84" s="232"/>
      <c r="Q84" s="234"/>
      <c r="R84" s="233"/>
      <c r="S84" s="232"/>
      <c r="T84" s="234"/>
      <c r="U84" s="233"/>
      <c r="V84" s="232"/>
      <c r="W84" s="234"/>
      <c r="X84" s="233"/>
      <c r="Y84" s="232"/>
      <c r="Z84" s="234"/>
      <c r="AA84" s="233"/>
      <c r="AB84" s="232"/>
      <c r="AC84" s="234"/>
      <c r="AD84" s="233"/>
      <c r="AE84" s="232"/>
      <c r="AF84" s="234"/>
      <c r="AG84" s="233"/>
      <c r="AH84" s="232"/>
      <c r="AI84" s="234"/>
      <c r="AJ84" s="233"/>
      <c r="AK84" s="232"/>
      <c r="AL84" s="234"/>
      <c r="AM84" s="233"/>
      <c r="AN84" s="232"/>
      <c r="AO84" s="234"/>
      <c r="AP84" s="233"/>
      <c r="AQ84" s="232"/>
      <c r="AR84" s="234"/>
      <c r="AS84" s="233"/>
      <c r="AT84" s="232"/>
      <c r="AU84" s="234"/>
      <c r="AV84" s="233"/>
    </row>
    <row r="85" customFormat="false" ht="14.5" hidden="false" customHeight="false" outlineLevel="0" collapsed="false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</row>
    <row r="86" customFormat="false" ht="14.5" hidden="false" customHeight="false" outlineLevel="0" collapsed="false">
      <c r="A86" s="228"/>
      <c r="B86" s="229"/>
      <c r="C86" s="229"/>
      <c r="D86" s="230" t="n">
        <f aca="false">SUM(G86:G87)</f>
        <v>0</v>
      </c>
      <c r="E86" s="231" t="n">
        <f aca="false">SUM(H86:H87)</f>
        <v>0</v>
      </c>
      <c r="F86" s="232" t="s">
        <v>624</v>
      </c>
      <c r="G86" s="233" t="n">
        <f aca="false">SUM(I86+K86)</f>
        <v>0</v>
      </c>
      <c r="H86" s="234" t="n">
        <f aca="false">SUM(J86+L86)</f>
        <v>0</v>
      </c>
      <c r="I86" s="233" t="n">
        <f aca="false">SUM(O86+R86+U86+X86+AA86+AD86+AG86+AJ86+AM86+AP86+AS86+AV86)</f>
        <v>0</v>
      </c>
      <c r="J86" s="234" t="n">
        <f aca="false">SUM(N86+Q86+T86+W86+Z86+AC86+AF86+AI86+AL86+AO86+AR86+AU86)</f>
        <v>0</v>
      </c>
      <c r="K86" s="233"/>
      <c r="L86" s="234"/>
      <c r="M86" s="232"/>
      <c r="N86" s="234"/>
      <c r="O86" s="233"/>
      <c r="P86" s="232"/>
      <c r="Q86" s="234"/>
      <c r="R86" s="233"/>
      <c r="S86" s="232"/>
      <c r="T86" s="234"/>
      <c r="U86" s="233"/>
      <c r="V86" s="232"/>
      <c r="W86" s="234"/>
      <c r="X86" s="233"/>
      <c r="Y86" s="232"/>
      <c r="Z86" s="234"/>
      <c r="AA86" s="233"/>
      <c r="AB86" s="232"/>
      <c r="AC86" s="234"/>
      <c r="AD86" s="233"/>
      <c r="AE86" s="232"/>
      <c r="AF86" s="234"/>
      <c r="AG86" s="233"/>
      <c r="AH86" s="232"/>
      <c r="AI86" s="234"/>
      <c r="AJ86" s="233"/>
      <c r="AK86" s="232"/>
      <c r="AL86" s="234"/>
      <c r="AM86" s="233"/>
      <c r="AN86" s="232"/>
      <c r="AO86" s="234"/>
      <c r="AP86" s="233"/>
      <c r="AQ86" s="232"/>
      <c r="AR86" s="234"/>
      <c r="AS86" s="233"/>
      <c r="AT86" s="232"/>
      <c r="AU86" s="234"/>
      <c r="AV86" s="233"/>
    </row>
    <row r="87" customFormat="false" ht="14.5" hidden="false" customHeight="false" outlineLevel="0" collapsed="false">
      <c r="A87" s="228"/>
      <c r="B87" s="229"/>
      <c r="C87" s="229"/>
      <c r="D87" s="230"/>
      <c r="E87" s="231"/>
      <c r="F87" s="232" t="s">
        <v>625</v>
      </c>
      <c r="G87" s="233" t="n">
        <f aca="false">SUM(I87+K87)</f>
        <v>0</v>
      </c>
      <c r="H87" s="234" t="n">
        <f aca="false">SUM(J87+L87)</f>
        <v>0</v>
      </c>
      <c r="I87" s="233" t="n">
        <f aca="false">SUM(O87+R87+U87+X87+AA87+AD87+AG87+AJ87+AM87+AP87+AS87+AV87)</f>
        <v>0</v>
      </c>
      <c r="J87" s="234" t="n">
        <f aca="false">SUM(N87+Q87+T87+W87+Z87+AC87+AF87+AI87+AL87+AO87+AR87+AU87)</f>
        <v>0</v>
      </c>
      <c r="K87" s="233"/>
      <c r="L87" s="234"/>
      <c r="M87" s="232"/>
      <c r="N87" s="234"/>
      <c r="O87" s="233"/>
      <c r="P87" s="232"/>
      <c r="Q87" s="234"/>
      <c r="R87" s="233"/>
      <c r="S87" s="232"/>
      <c r="T87" s="234"/>
      <c r="U87" s="233"/>
      <c r="V87" s="232"/>
      <c r="W87" s="234"/>
      <c r="X87" s="233"/>
      <c r="Y87" s="232"/>
      <c r="Z87" s="234"/>
      <c r="AA87" s="233"/>
      <c r="AB87" s="232"/>
      <c r="AC87" s="234"/>
      <c r="AD87" s="233"/>
      <c r="AE87" s="232"/>
      <c r="AF87" s="234"/>
      <c r="AG87" s="233"/>
      <c r="AH87" s="232"/>
      <c r="AI87" s="234"/>
      <c r="AJ87" s="233"/>
      <c r="AK87" s="232"/>
      <c r="AL87" s="234"/>
      <c r="AM87" s="233"/>
      <c r="AN87" s="232"/>
      <c r="AO87" s="234"/>
      <c r="AP87" s="233"/>
      <c r="AQ87" s="232"/>
      <c r="AR87" s="234"/>
      <c r="AS87" s="233"/>
      <c r="AT87" s="232"/>
      <c r="AU87" s="234"/>
      <c r="AV87" s="233"/>
    </row>
    <row r="88" customFormat="false" ht="14.5" hidden="false" customHeight="false" outlineLevel="0" collapsed="false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</row>
    <row r="89" customFormat="false" ht="14.5" hidden="false" customHeight="false" outlineLevel="0" collapsed="false">
      <c r="A89" s="228"/>
      <c r="B89" s="229"/>
      <c r="C89" s="229"/>
      <c r="D89" s="230" t="n">
        <f aca="false">SUM(G89:G90)</f>
        <v>0</v>
      </c>
      <c r="E89" s="231" t="n">
        <f aca="false">SUM(H89:H90)</f>
        <v>0</v>
      </c>
      <c r="F89" s="232" t="s">
        <v>624</v>
      </c>
      <c r="G89" s="233" t="n">
        <f aca="false">SUM(I89+K89)</f>
        <v>0</v>
      </c>
      <c r="H89" s="234" t="n">
        <f aca="false">SUM(J89+L89)</f>
        <v>0</v>
      </c>
      <c r="I89" s="233" t="n">
        <f aca="false">SUM(O89+R89+U89+X89+AA89+AD89+AG89+AJ89+AM89+AP89+AS89+AV89)</f>
        <v>0</v>
      </c>
      <c r="J89" s="234" t="n">
        <f aca="false">SUM(N89+Q89+T89+W89+Z89+AC89+AF89+AI89+AL89+AO89+AR89+AU89)</f>
        <v>0</v>
      </c>
      <c r="K89" s="233"/>
      <c r="L89" s="234"/>
      <c r="M89" s="232"/>
      <c r="N89" s="234"/>
      <c r="O89" s="233"/>
      <c r="P89" s="232"/>
      <c r="Q89" s="234"/>
      <c r="R89" s="233"/>
      <c r="S89" s="232"/>
      <c r="T89" s="234"/>
      <c r="U89" s="233"/>
      <c r="V89" s="232"/>
      <c r="W89" s="234"/>
      <c r="X89" s="233"/>
      <c r="Y89" s="232"/>
      <c r="Z89" s="234"/>
      <c r="AA89" s="233"/>
      <c r="AB89" s="232"/>
      <c r="AC89" s="234"/>
      <c r="AD89" s="233"/>
      <c r="AE89" s="232"/>
      <c r="AF89" s="234"/>
      <c r="AG89" s="233"/>
      <c r="AH89" s="232"/>
      <c r="AI89" s="234"/>
      <c r="AJ89" s="233"/>
      <c r="AK89" s="232"/>
      <c r="AL89" s="234"/>
      <c r="AM89" s="233"/>
      <c r="AN89" s="232"/>
      <c r="AO89" s="234"/>
      <c r="AP89" s="233"/>
      <c r="AQ89" s="232"/>
      <c r="AR89" s="234"/>
      <c r="AS89" s="233"/>
      <c r="AT89" s="232"/>
      <c r="AU89" s="234"/>
      <c r="AV89" s="233"/>
    </row>
    <row r="90" customFormat="false" ht="14.5" hidden="false" customHeight="false" outlineLevel="0" collapsed="false">
      <c r="A90" s="228"/>
      <c r="B90" s="229"/>
      <c r="C90" s="229"/>
      <c r="D90" s="230"/>
      <c r="E90" s="231"/>
      <c r="F90" s="232" t="s">
        <v>625</v>
      </c>
      <c r="G90" s="233" t="n">
        <f aca="false">SUM(I90+K90)</f>
        <v>0</v>
      </c>
      <c r="H90" s="234" t="n">
        <f aca="false">SUM(J90+L90)</f>
        <v>0</v>
      </c>
      <c r="I90" s="233" t="n">
        <f aca="false">SUM(O90+R90+U90+X90+AA90+AD90+AG90+AJ90+AM90+AP90+AS90+AV90)</f>
        <v>0</v>
      </c>
      <c r="J90" s="234" t="n">
        <f aca="false">SUM(N90+Q90+T90+W90+Z90+AC90+AF90+AI90+AL90+AO90+AR90+AU90)</f>
        <v>0</v>
      </c>
      <c r="K90" s="233"/>
      <c r="L90" s="234"/>
      <c r="M90" s="232"/>
      <c r="N90" s="234"/>
      <c r="O90" s="233"/>
      <c r="P90" s="232"/>
      <c r="Q90" s="234"/>
      <c r="R90" s="233"/>
      <c r="S90" s="232"/>
      <c r="T90" s="234"/>
      <c r="U90" s="233"/>
      <c r="V90" s="232"/>
      <c r="W90" s="234"/>
      <c r="X90" s="233"/>
      <c r="Y90" s="232"/>
      <c r="Z90" s="234"/>
      <c r="AA90" s="233"/>
      <c r="AB90" s="232"/>
      <c r="AC90" s="234"/>
      <c r="AD90" s="233"/>
      <c r="AE90" s="232"/>
      <c r="AF90" s="234"/>
      <c r="AG90" s="233"/>
      <c r="AH90" s="232"/>
      <c r="AI90" s="234"/>
      <c r="AJ90" s="233"/>
      <c r="AK90" s="232"/>
      <c r="AL90" s="234"/>
      <c r="AM90" s="233"/>
      <c r="AN90" s="232"/>
      <c r="AO90" s="234"/>
      <c r="AP90" s="233"/>
      <c r="AQ90" s="232"/>
      <c r="AR90" s="234"/>
      <c r="AS90" s="233"/>
      <c r="AT90" s="232"/>
      <c r="AU90" s="234"/>
      <c r="AV90" s="233"/>
    </row>
    <row r="91" customFormat="false" ht="14.5" hidden="false" customHeight="false" outlineLevel="0" collapsed="false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</row>
    <row r="92" customFormat="false" ht="14.5" hidden="false" customHeight="false" outlineLevel="0" collapsed="false">
      <c r="A92" s="228"/>
      <c r="B92" s="229"/>
      <c r="C92" s="229"/>
      <c r="D92" s="230" t="n">
        <f aca="false">SUM(G92:G93)</f>
        <v>0</v>
      </c>
      <c r="E92" s="231" t="n">
        <f aca="false">SUM(H92:H93)</f>
        <v>0</v>
      </c>
      <c r="F92" s="232" t="s">
        <v>624</v>
      </c>
      <c r="G92" s="233" t="n">
        <f aca="false">SUM(I92+K92)</f>
        <v>0</v>
      </c>
      <c r="H92" s="234" t="n">
        <f aca="false">SUM(J92+L92)</f>
        <v>0</v>
      </c>
      <c r="I92" s="233" t="n">
        <f aca="false">SUM(O92+R92+U92+X92+AA92+AD92+AG92+AJ92+AM92+AP92+AS92+AV92)</f>
        <v>0</v>
      </c>
      <c r="J92" s="234" t="n">
        <f aca="false">SUM(N92+Q92+T92+W92+Z92+AC92+AF92+AI92+AL92+AO92+AR92+AU92)</f>
        <v>0</v>
      </c>
      <c r="K92" s="233"/>
      <c r="L92" s="234"/>
      <c r="M92" s="232"/>
      <c r="N92" s="234"/>
      <c r="O92" s="233"/>
      <c r="P92" s="232"/>
      <c r="Q92" s="234"/>
      <c r="R92" s="233"/>
      <c r="S92" s="232"/>
      <c r="T92" s="234"/>
      <c r="U92" s="233"/>
      <c r="V92" s="232"/>
      <c r="W92" s="234"/>
      <c r="X92" s="233"/>
      <c r="Y92" s="232"/>
      <c r="Z92" s="234"/>
      <c r="AA92" s="233"/>
      <c r="AB92" s="232"/>
      <c r="AC92" s="234"/>
      <c r="AD92" s="233"/>
      <c r="AE92" s="232"/>
      <c r="AF92" s="234"/>
      <c r="AG92" s="233"/>
      <c r="AH92" s="232"/>
      <c r="AI92" s="234"/>
      <c r="AJ92" s="233"/>
      <c r="AK92" s="232"/>
      <c r="AL92" s="234"/>
      <c r="AM92" s="233"/>
      <c r="AN92" s="232"/>
      <c r="AO92" s="234"/>
      <c r="AP92" s="233"/>
      <c r="AQ92" s="232"/>
      <c r="AR92" s="234"/>
      <c r="AS92" s="233"/>
      <c r="AT92" s="232"/>
      <c r="AU92" s="234"/>
      <c r="AV92" s="233"/>
    </row>
    <row r="93" customFormat="false" ht="14.5" hidden="false" customHeight="false" outlineLevel="0" collapsed="false">
      <c r="A93" s="228"/>
      <c r="B93" s="229"/>
      <c r="C93" s="229"/>
      <c r="D93" s="230"/>
      <c r="E93" s="231"/>
      <c r="F93" s="232" t="s">
        <v>625</v>
      </c>
      <c r="G93" s="233" t="n">
        <f aca="false">SUM(I93+K93)</f>
        <v>0</v>
      </c>
      <c r="H93" s="234" t="n">
        <f aca="false">SUM(J93+L93)</f>
        <v>0</v>
      </c>
      <c r="I93" s="233" t="n">
        <f aca="false">SUM(O93+R93+U93+X93+AA93+AD93+AG93+AJ93+AM93+AP93+AS93+AV93)</f>
        <v>0</v>
      </c>
      <c r="J93" s="234" t="n">
        <f aca="false">SUM(N93+Q93+T93+W93+Z93+AC93+AF93+AI93+AL93+AO93+AR93+AU93)</f>
        <v>0</v>
      </c>
      <c r="K93" s="233"/>
      <c r="L93" s="234"/>
      <c r="M93" s="232"/>
      <c r="N93" s="234"/>
      <c r="O93" s="233"/>
      <c r="P93" s="232"/>
      <c r="Q93" s="234"/>
      <c r="R93" s="233"/>
      <c r="S93" s="232"/>
      <c r="T93" s="234"/>
      <c r="U93" s="233"/>
      <c r="V93" s="232"/>
      <c r="W93" s="234"/>
      <c r="X93" s="233"/>
      <c r="Y93" s="232"/>
      <c r="Z93" s="234"/>
      <c r="AA93" s="233"/>
      <c r="AB93" s="232"/>
      <c r="AC93" s="234"/>
      <c r="AD93" s="233"/>
      <c r="AE93" s="232"/>
      <c r="AF93" s="234"/>
      <c r="AG93" s="233"/>
      <c r="AH93" s="232"/>
      <c r="AI93" s="234"/>
      <c r="AJ93" s="233"/>
      <c r="AK93" s="232"/>
      <c r="AL93" s="234"/>
      <c r="AM93" s="233"/>
      <c r="AN93" s="232"/>
      <c r="AO93" s="234"/>
      <c r="AP93" s="233"/>
      <c r="AQ93" s="232"/>
      <c r="AR93" s="234"/>
      <c r="AS93" s="233"/>
      <c r="AT93" s="232"/>
      <c r="AU93" s="234"/>
      <c r="AV93" s="233"/>
    </row>
    <row r="94" customFormat="false" ht="14.5" hidden="false" customHeight="false" outlineLevel="0" collapsed="false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</row>
    <row r="95" customFormat="false" ht="14.5" hidden="false" customHeight="false" outlineLevel="0" collapsed="false">
      <c r="A95" s="228"/>
      <c r="B95" s="229"/>
      <c r="C95" s="229"/>
      <c r="D95" s="230" t="n">
        <f aca="false">SUM(G95:G96)</f>
        <v>0</v>
      </c>
      <c r="E95" s="231" t="n">
        <f aca="false">SUM(H95:H96)</f>
        <v>0</v>
      </c>
      <c r="F95" s="232" t="s">
        <v>624</v>
      </c>
      <c r="G95" s="233" t="n">
        <f aca="false">SUM(I95+K95)</f>
        <v>0</v>
      </c>
      <c r="H95" s="234" t="n">
        <f aca="false">SUM(J95+L95)</f>
        <v>0</v>
      </c>
      <c r="I95" s="233" t="n">
        <f aca="false">SUM(O95+R95+U95+X95+AA95+AD95+AG95+AJ95+AM95+AP95+AS95+AV95)</f>
        <v>0</v>
      </c>
      <c r="J95" s="234" t="n">
        <f aca="false">SUM(N95+Q95+T95+W95+Z95+AC95+AF95+AI95+AL95+AO95+AR95+AU95)</f>
        <v>0</v>
      </c>
      <c r="K95" s="233"/>
      <c r="L95" s="234"/>
      <c r="M95" s="232"/>
      <c r="N95" s="234"/>
      <c r="O95" s="233"/>
      <c r="P95" s="232"/>
      <c r="Q95" s="234"/>
      <c r="R95" s="233"/>
      <c r="S95" s="232"/>
      <c r="T95" s="234"/>
      <c r="U95" s="233"/>
      <c r="V95" s="232"/>
      <c r="W95" s="234"/>
      <c r="X95" s="233"/>
      <c r="Y95" s="232"/>
      <c r="Z95" s="234"/>
      <c r="AA95" s="233"/>
      <c r="AB95" s="232"/>
      <c r="AC95" s="234"/>
      <c r="AD95" s="233"/>
      <c r="AE95" s="232"/>
      <c r="AF95" s="234"/>
      <c r="AG95" s="233"/>
      <c r="AH95" s="232"/>
      <c r="AI95" s="234"/>
      <c r="AJ95" s="233"/>
      <c r="AK95" s="232"/>
      <c r="AL95" s="234"/>
      <c r="AM95" s="233"/>
      <c r="AN95" s="232"/>
      <c r="AO95" s="234"/>
      <c r="AP95" s="233"/>
      <c r="AQ95" s="232"/>
      <c r="AR95" s="234"/>
      <c r="AS95" s="233"/>
      <c r="AT95" s="232"/>
      <c r="AU95" s="234"/>
      <c r="AV95" s="233"/>
    </row>
    <row r="96" customFormat="false" ht="14.5" hidden="false" customHeight="false" outlineLevel="0" collapsed="false">
      <c r="A96" s="228"/>
      <c r="B96" s="229"/>
      <c r="C96" s="229"/>
      <c r="D96" s="230"/>
      <c r="E96" s="231"/>
      <c r="F96" s="232" t="s">
        <v>625</v>
      </c>
      <c r="G96" s="233" t="n">
        <f aca="false">SUM(I96+K96)</f>
        <v>0</v>
      </c>
      <c r="H96" s="234" t="n">
        <f aca="false">SUM(J96+L96)</f>
        <v>0</v>
      </c>
      <c r="I96" s="233" t="n">
        <f aca="false">SUM(O96+R96+U96+X96+AA96+AD96+AG96+AJ96+AM96+AP96+AS96+AV96)</f>
        <v>0</v>
      </c>
      <c r="J96" s="234" t="n">
        <f aca="false">SUM(N96+Q96+T96+W96+Z96+AC96+AF96+AI96+AL96+AO96+AR96+AU96)</f>
        <v>0</v>
      </c>
      <c r="K96" s="233"/>
      <c r="L96" s="234"/>
      <c r="M96" s="232"/>
      <c r="N96" s="234"/>
      <c r="O96" s="233"/>
      <c r="P96" s="232"/>
      <c r="Q96" s="234"/>
      <c r="R96" s="233"/>
      <c r="S96" s="232"/>
      <c r="T96" s="234"/>
      <c r="U96" s="233"/>
      <c r="V96" s="232"/>
      <c r="W96" s="234"/>
      <c r="X96" s="233"/>
      <c r="Y96" s="232"/>
      <c r="Z96" s="234"/>
      <c r="AA96" s="233"/>
      <c r="AB96" s="232"/>
      <c r="AC96" s="234"/>
      <c r="AD96" s="233"/>
      <c r="AE96" s="232"/>
      <c r="AF96" s="234"/>
      <c r="AG96" s="233"/>
      <c r="AH96" s="232"/>
      <c r="AI96" s="234"/>
      <c r="AJ96" s="233"/>
      <c r="AK96" s="232"/>
      <c r="AL96" s="234"/>
      <c r="AM96" s="233"/>
      <c r="AN96" s="232"/>
      <c r="AO96" s="234"/>
      <c r="AP96" s="233"/>
      <c r="AQ96" s="232"/>
      <c r="AR96" s="234"/>
      <c r="AS96" s="233"/>
      <c r="AT96" s="232"/>
      <c r="AU96" s="234"/>
      <c r="AV96" s="233"/>
    </row>
    <row r="97" customFormat="false" ht="14.5" hidden="false" customHeight="false" outlineLevel="0" collapsed="false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</row>
    <row r="98" customFormat="false" ht="14.5" hidden="false" customHeight="false" outlineLevel="0" collapsed="false">
      <c r="A98" s="228"/>
      <c r="B98" s="229"/>
      <c r="C98" s="229"/>
      <c r="D98" s="230" t="n">
        <f aca="false">SUM(G98:G99)</f>
        <v>0</v>
      </c>
      <c r="E98" s="231" t="n">
        <f aca="false">SUM(H98:H99)</f>
        <v>0</v>
      </c>
      <c r="F98" s="232" t="s">
        <v>624</v>
      </c>
      <c r="G98" s="233" t="n">
        <f aca="false">SUM(I98+K98)</f>
        <v>0</v>
      </c>
      <c r="H98" s="234" t="n">
        <f aca="false">SUM(J98+L98)</f>
        <v>0</v>
      </c>
      <c r="I98" s="233" t="n">
        <f aca="false">SUM(O98+R98+U98+X98+AA98+AD98+AG98+AJ98+AM98+AP98+AS98+AV98)</f>
        <v>0</v>
      </c>
      <c r="J98" s="234" t="n">
        <f aca="false">SUM(N98+Q98+T98+W98+Z98+AC98+AF98+AI98+AL98+AO98+AR98+AU98)</f>
        <v>0</v>
      </c>
      <c r="K98" s="233"/>
      <c r="L98" s="234"/>
      <c r="M98" s="232"/>
      <c r="N98" s="234"/>
      <c r="O98" s="233"/>
      <c r="P98" s="232"/>
      <c r="Q98" s="234"/>
      <c r="R98" s="233"/>
      <c r="S98" s="232"/>
      <c r="T98" s="234"/>
      <c r="U98" s="233"/>
      <c r="V98" s="232"/>
      <c r="W98" s="234"/>
      <c r="X98" s="233"/>
      <c r="Y98" s="232"/>
      <c r="Z98" s="234"/>
      <c r="AA98" s="233"/>
      <c r="AB98" s="232"/>
      <c r="AC98" s="234"/>
      <c r="AD98" s="233"/>
      <c r="AE98" s="232"/>
      <c r="AF98" s="234"/>
      <c r="AG98" s="233"/>
      <c r="AH98" s="232"/>
      <c r="AI98" s="234"/>
      <c r="AJ98" s="233"/>
      <c r="AK98" s="232"/>
      <c r="AL98" s="234"/>
      <c r="AM98" s="233"/>
      <c r="AN98" s="232"/>
      <c r="AO98" s="234"/>
      <c r="AP98" s="233"/>
      <c r="AQ98" s="232"/>
      <c r="AR98" s="234"/>
      <c r="AS98" s="233"/>
      <c r="AT98" s="232"/>
      <c r="AU98" s="234"/>
      <c r="AV98" s="233"/>
    </row>
    <row r="99" customFormat="false" ht="14.5" hidden="false" customHeight="false" outlineLevel="0" collapsed="false">
      <c r="A99" s="228"/>
      <c r="B99" s="229"/>
      <c r="C99" s="229"/>
      <c r="D99" s="230"/>
      <c r="E99" s="231"/>
      <c r="F99" s="232" t="s">
        <v>625</v>
      </c>
      <c r="G99" s="233" t="n">
        <f aca="false">SUM(I99+K99)</f>
        <v>0</v>
      </c>
      <c r="H99" s="234" t="n">
        <f aca="false">SUM(J99+L99)</f>
        <v>0</v>
      </c>
      <c r="I99" s="233" t="n">
        <f aca="false">SUM(O99+R99+U99+X99+AA99+AD99+AG99+AJ99+AM99+AP99+AS99+AV99)</f>
        <v>0</v>
      </c>
      <c r="J99" s="234" t="n">
        <f aca="false">SUM(N99+Q99+T99+W99+Z99+AC99+AF99+AI99+AL99+AO99+AR99+AU99)</f>
        <v>0</v>
      </c>
      <c r="K99" s="233"/>
      <c r="L99" s="234"/>
      <c r="M99" s="232"/>
      <c r="N99" s="234"/>
      <c r="O99" s="233"/>
      <c r="P99" s="232"/>
      <c r="Q99" s="234"/>
      <c r="R99" s="233"/>
      <c r="S99" s="232"/>
      <c r="T99" s="234"/>
      <c r="U99" s="233"/>
      <c r="V99" s="232"/>
      <c r="W99" s="234"/>
      <c r="X99" s="233"/>
      <c r="Y99" s="232"/>
      <c r="Z99" s="234"/>
      <c r="AA99" s="233"/>
      <c r="AB99" s="232"/>
      <c r="AC99" s="234"/>
      <c r="AD99" s="233"/>
      <c r="AE99" s="232"/>
      <c r="AF99" s="234"/>
      <c r="AG99" s="233"/>
      <c r="AH99" s="232"/>
      <c r="AI99" s="234"/>
      <c r="AJ99" s="233"/>
      <c r="AK99" s="232"/>
      <c r="AL99" s="234"/>
      <c r="AM99" s="233"/>
      <c r="AN99" s="232"/>
      <c r="AO99" s="234"/>
      <c r="AP99" s="233"/>
      <c r="AQ99" s="232"/>
      <c r="AR99" s="234"/>
      <c r="AS99" s="233"/>
      <c r="AT99" s="232"/>
      <c r="AU99" s="234"/>
      <c r="AV99" s="233"/>
    </row>
    <row r="100" customFormat="false" ht="14.5" hidden="false" customHeight="false" outlineLevel="0" collapsed="false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</row>
    <row r="101" customFormat="false" ht="14.5" hidden="false" customHeight="false" outlineLevel="0" collapsed="false">
      <c r="A101" s="228"/>
      <c r="B101" s="229"/>
      <c r="C101" s="229"/>
      <c r="D101" s="230" t="n">
        <f aca="false">SUM(G101:G102)</f>
        <v>0</v>
      </c>
      <c r="E101" s="231" t="n">
        <f aca="false">SUM(H101:H102)</f>
        <v>0</v>
      </c>
      <c r="F101" s="232" t="s">
        <v>624</v>
      </c>
      <c r="G101" s="233" t="n">
        <f aca="false">SUM(I101+K101)</f>
        <v>0</v>
      </c>
      <c r="H101" s="234" t="n">
        <f aca="false">SUM(J101+L101)</f>
        <v>0</v>
      </c>
      <c r="I101" s="233" t="n">
        <f aca="false">SUM(O101+R101+U101+X101+AA101+AD101+AG101+AJ101+AM101+AP101+AS101+AV101)</f>
        <v>0</v>
      </c>
      <c r="J101" s="234" t="n">
        <f aca="false">SUM(N101+Q101+T101+W101+Z101+AC101+AF101+AI101+AL101+AO101+AR101+AU101)</f>
        <v>0</v>
      </c>
      <c r="K101" s="233"/>
      <c r="L101" s="234"/>
      <c r="M101" s="232"/>
      <c r="N101" s="234"/>
      <c r="O101" s="233"/>
      <c r="P101" s="232"/>
      <c r="Q101" s="234"/>
      <c r="R101" s="233"/>
      <c r="S101" s="232"/>
      <c r="T101" s="234"/>
      <c r="U101" s="233"/>
      <c r="V101" s="232"/>
      <c r="W101" s="234"/>
      <c r="X101" s="233"/>
      <c r="Y101" s="232"/>
      <c r="Z101" s="234"/>
      <c r="AA101" s="233"/>
      <c r="AB101" s="232"/>
      <c r="AC101" s="234"/>
      <c r="AD101" s="233"/>
      <c r="AE101" s="232"/>
      <c r="AF101" s="234"/>
      <c r="AG101" s="233"/>
      <c r="AH101" s="232"/>
      <c r="AI101" s="234"/>
      <c r="AJ101" s="233"/>
      <c r="AK101" s="232"/>
      <c r="AL101" s="234"/>
      <c r="AM101" s="233"/>
      <c r="AN101" s="232"/>
      <c r="AO101" s="234"/>
      <c r="AP101" s="233"/>
      <c r="AQ101" s="232"/>
      <c r="AR101" s="234"/>
      <c r="AS101" s="233"/>
      <c r="AT101" s="232"/>
      <c r="AU101" s="234"/>
      <c r="AV101" s="233"/>
    </row>
    <row r="102" customFormat="false" ht="14.5" hidden="false" customHeight="false" outlineLevel="0" collapsed="false">
      <c r="A102" s="228"/>
      <c r="B102" s="229"/>
      <c r="C102" s="229"/>
      <c r="D102" s="230"/>
      <c r="E102" s="231"/>
      <c r="F102" s="232" t="s">
        <v>625</v>
      </c>
      <c r="G102" s="233" t="n">
        <f aca="false">SUM(I102+K102)</f>
        <v>0</v>
      </c>
      <c r="H102" s="234" t="n">
        <f aca="false">SUM(J102+L102)</f>
        <v>0</v>
      </c>
      <c r="I102" s="233" t="n">
        <f aca="false">SUM(O102+R102+U102+X102+AA102+AD102+AG102+AJ102+AM102+AP102+AS102+AV102)</f>
        <v>0</v>
      </c>
      <c r="J102" s="234" t="n">
        <f aca="false">SUM(N102+Q102+T102+W102+Z102+AC102+AF102+AI102+AL102+AO102+AR102+AU102)</f>
        <v>0</v>
      </c>
      <c r="K102" s="233"/>
      <c r="L102" s="234"/>
      <c r="M102" s="232"/>
      <c r="N102" s="234"/>
      <c r="O102" s="233"/>
      <c r="P102" s="232"/>
      <c r="Q102" s="234"/>
      <c r="R102" s="233"/>
      <c r="S102" s="232"/>
      <c r="T102" s="234"/>
      <c r="U102" s="233"/>
      <c r="V102" s="232"/>
      <c r="W102" s="234"/>
      <c r="X102" s="233"/>
      <c r="Y102" s="232"/>
      <c r="Z102" s="234"/>
      <c r="AA102" s="233"/>
      <c r="AB102" s="232"/>
      <c r="AC102" s="234"/>
      <c r="AD102" s="233"/>
      <c r="AE102" s="232"/>
      <c r="AF102" s="234"/>
      <c r="AG102" s="233"/>
      <c r="AH102" s="232"/>
      <c r="AI102" s="234"/>
      <c r="AJ102" s="233"/>
      <c r="AK102" s="232"/>
      <c r="AL102" s="234"/>
      <c r="AM102" s="233"/>
      <c r="AN102" s="232"/>
      <c r="AO102" s="234"/>
      <c r="AP102" s="233"/>
      <c r="AQ102" s="232"/>
      <c r="AR102" s="234"/>
      <c r="AS102" s="233"/>
      <c r="AT102" s="232"/>
      <c r="AU102" s="234"/>
      <c r="AV102" s="233"/>
    </row>
    <row r="103" customFormat="false" ht="14.5" hidden="false" customHeight="false" outlineLevel="0" collapsed="false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</row>
    <row r="104" customFormat="false" ht="14.5" hidden="false" customHeight="false" outlineLevel="0" collapsed="false">
      <c r="A104" s="228"/>
      <c r="B104" s="229"/>
      <c r="C104" s="229"/>
      <c r="D104" s="230" t="n">
        <f aca="false">SUM(G104:G105)</f>
        <v>0</v>
      </c>
      <c r="E104" s="231" t="n">
        <f aca="false">SUM(H104:H105)</f>
        <v>0</v>
      </c>
      <c r="F104" s="232" t="s">
        <v>624</v>
      </c>
      <c r="G104" s="233" t="n">
        <f aca="false">SUM(I104+K104)</f>
        <v>0</v>
      </c>
      <c r="H104" s="234" t="n">
        <f aca="false">SUM(J104+L104)</f>
        <v>0</v>
      </c>
      <c r="I104" s="233" t="n">
        <f aca="false">SUM(O104+R104+U104+X104+AA104+AD104+AG104+AJ104+AM104+AP104+AS104+AV104)</f>
        <v>0</v>
      </c>
      <c r="J104" s="234" t="n">
        <f aca="false">SUM(N104+Q104+T104+W104+Z104+AC104+AF104+AI104+AL104+AO104+AR104+AU104)</f>
        <v>0</v>
      </c>
      <c r="K104" s="233"/>
      <c r="L104" s="234"/>
      <c r="M104" s="232"/>
      <c r="N104" s="234"/>
      <c r="O104" s="233"/>
      <c r="P104" s="232"/>
      <c r="Q104" s="234"/>
      <c r="R104" s="233"/>
      <c r="S104" s="232"/>
      <c r="T104" s="234"/>
      <c r="U104" s="233"/>
      <c r="V104" s="232"/>
      <c r="W104" s="234"/>
      <c r="X104" s="233"/>
      <c r="Y104" s="232"/>
      <c r="Z104" s="234"/>
      <c r="AA104" s="233"/>
      <c r="AB104" s="232"/>
      <c r="AC104" s="234"/>
      <c r="AD104" s="233"/>
      <c r="AE104" s="232"/>
      <c r="AF104" s="234"/>
      <c r="AG104" s="233"/>
      <c r="AH104" s="232"/>
      <c r="AI104" s="234"/>
      <c r="AJ104" s="233"/>
      <c r="AK104" s="232"/>
      <c r="AL104" s="234"/>
      <c r="AM104" s="233"/>
      <c r="AN104" s="232"/>
      <c r="AO104" s="234"/>
      <c r="AP104" s="233"/>
      <c r="AQ104" s="232"/>
      <c r="AR104" s="234"/>
      <c r="AS104" s="233"/>
      <c r="AT104" s="232"/>
      <c r="AU104" s="234"/>
      <c r="AV104" s="233"/>
    </row>
    <row r="105" customFormat="false" ht="14.5" hidden="false" customHeight="false" outlineLevel="0" collapsed="false">
      <c r="A105" s="228"/>
      <c r="B105" s="229"/>
      <c r="C105" s="229"/>
      <c r="D105" s="230"/>
      <c r="E105" s="231"/>
      <c r="F105" s="232" t="s">
        <v>625</v>
      </c>
      <c r="G105" s="233" t="n">
        <f aca="false">SUM(I105+K105)</f>
        <v>0</v>
      </c>
      <c r="H105" s="234" t="n">
        <f aca="false">SUM(J105+L105)</f>
        <v>0</v>
      </c>
      <c r="I105" s="233" t="n">
        <f aca="false">SUM(O105+R105+U105+X105+AA105+AD105+AG105+AJ105+AM105+AP105+AS105+AV105)</f>
        <v>0</v>
      </c>
      <c r="J105" s="234" t="n">
        <f aca="false">SUM(N105+Q105+T105+W105+Z105+AC105+AF105+AI105+AL105+AO105+AR105+AU105)</f>
        <v>0</v>
      </c>
      <c r="K105" s="233"/>
      <c r="L105" s="234"/>
      <c r="M105" s="232"/>
      <c r="N105" s="234"/>
      <c r="O105" s="233"/>
      <c r="P105" s="232"/>
      <c r="Q105" s="234"/>
      <c r="R105" s="233"/>
      <c r="S105" s="232"/>
      <c r="T105" s="234"/>
      <c r="U105" s="233"/>
      <c r="V105" s="232"/>
      <c r="W105" s="234"/>
      <c r="X105" s="233"/>
      <c r="Y105" s="232"/>
      <c r="Z105" s="234"/>
      <c r="AA105" s="233"/>
      <c r="AB105" s="232"/>
      <c r="AC105" s="234"/>
      <c r="AD105" s="233"/>
      <c r="AE105" s="232"/>
      <c r="AF105" s="234"/>
      <c r="AG105" s="233"/>
      <c r="AH105" s="232"/>
      <c r="AI105" s="234"/>
      <c r="AJ105" s="233"/>
      <c r="AK105" s="232"/>
      <c r="AL105" s="234"/>
      <c r="AM105" s="233"/>
      <c r="AN105" s="232"/>
      <c r="AO105" s="234"/>
      <c r="AP105" s="233"/>
      <c r="AQ105" s="232"/>
      <c r="AR105" s="234"/>
      <c r="AS105" s="233"/>
      <c r="AT105" s="232"/>
      <c r="AU105" s="234"/>
      <c r="AV105" s="233"/>
    </row>
    <row r="106" customFormat="false" ht="14.5" hidden="false" customHeight="false" outlineLevel="0" collapsed="false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</row>
    <row r="107" customFormat="false" ht="14.5" hidden="false" customHeight="false" outlineLevel="0" collapsed="false">
      <c r="A107" s="228"/>
      <c r="B107" s="229"/>
      <c r="C107" s="229"/>
      <c r="D107" s="230" t="n">
        <f aca="false">SUM(G107:G108)</f>
        <v>0</v>
      </c>
      <c r="E107" s="231" t="n">
        <f aca="false">SUM(H107:H108)</f>
        <v>0</v>
      </c>
      <c r="F107" s="232" t="s">
        <v>624</v>
      </c>
      <c r="G107" s="233" t="n">
        <f aca="false">SUM(I107+K107)</f>
        <v>0</v>
      </c>
      <c r="H107" s="234" t="n">
        <f aca="false">SUM(J107+L107)</f>
        <v>0</v>
      </c>
      <c r="I107" s="233" t="n">
        <f aca="false">SUM(O107+R107+U107+X107+AA107+AD107+AG107+AJ107+AM107+AP107+AS107+AV107)</f>
        <v>0</v>
      </c>
      <c r="J107" s="234" t="n">
        <f aca="false">SUM(N107+Q107+T107+W107+Z107+AC107+AF107+AI107+AL107+AO107+AR107+AU107)</f>
        <v>0</v>
      </c>
      <c r="K107" s="233"/>
      <c r="L107" s="234"/>
      <c r="M107" s="232"/>
      <c r="N107" s="234"/>
      <c r="O107" s="233"/>
      <c r="P107" s="232"/>
      <c r="Q107" s="234"/>
      <c r="R107" s="233"/>
      <c r="S107" s="232"/>
      <c r="T107" s="234"/>
      <c r="U107" s="233"/>
      <c r="V107" s="232"/>
      <c r="W107" s="234"/>
      <c r="X107" s="233"/>
      <c r="Y107" s="232"/>
      <c r="Z107" s="234"/>
      <c r="AA107" s="233"/>
      <c r="AB107" s="232"/>
      <c r="AC107" s="234"/>
      <c r="AD107" s="233"/>
      <c r="AE107" s="232"/>
      <c r="AF107" s="234"/>
      <c r="AG107" s="233"/>
      <c r="AH107" s="232"/>
      <c r="AI107" s="234"/>
      <c r="AJ107" s="233"/>
      <c r="AK107" s="232"/>
      <c r="AL107" s="234"/>
      <c r="AM107" s="233"/>
      <c r="AN107" s="232"/>
      <c r="AO107" s="234"/>
      <c r="AP107" s="233"/>
      <c r="AQ107" s="232"/>
      <c r="AR107" s="234"/>
      <c r="AS107" s="233"/>
      <c r="AT107" s="232"/>
      <c r="AU107" s="234"/>
      <c r="AV107" s="233"/>
    </row>
    <row r="108" customFormat="false" ht="14.5" hidden="false" customHeight="false" outlineLevel="0" collapsed="false">
      <c r="A108" s="228"/>
      <c r="B108" s="229"/>
      <c r="C108" s="229"/>
      <c r="D108" s="230"/>
      <c r="E108" s="231"/>
      <c r="F108" s="232" t="s">
        <v>625</v>
      </c>
      <c r="G108" s="233" t="n">
        <f aca="false">SUM(I108+K108)</f>
        <v>0</v>
      </c>
      <c r="H108" s="234" t="n">
        <f aca="false">SUM(J108+L108)</f>
        <v>0</v>
      </c>
      <c r="I108" s="233" t="n">
        <f aca="false">SUM(O108+R108+U108+X108+AA108+AD108+AG108+AJ108+AM108+AP108+AS108+AV108)</f>
        <v>0</v>
      </c>
      <c r="J108" s="234" t="n">
        <f aca="false">SUM(N108+Q108+T108+W108+Z108+AC108+AF108+AI108+AL108+AO108+AR108+AU108)</f>
        <v>0</v>
      </c>
      <c r="K108" s="233"/>
      <c r="L108" s="234"/>
      <c r="M108" s="232"/>
      <c r="N108" s="234"/>
      <c r="O108" s="233"/>
      <c r="P108" s="232"/>
      <c r="Q108" s="234"/>
      <c r="R108" s="233"/>
      <c r="S108" s="232"/>
      <c r="T108" s="234"/>
      <c r="U108" s="233"/>
      <c r="V108" s="232"/>
      <c r="W108" s="234"/>
      <c r="X108" s="233"/>
      <c r="Y108" s="232"/>
      <c r="Z108" s="234"/>
      <c r="AA108" s="233"/>
      <c r="AB108" s="232"/>
      <c r="AC108" s="234"/>
      <c r="AD108" s="233"/>
      <c r="AE108" s="232"/>
      <c r="AF108" s="234"/>
      <c r="AG108" s="233"/>
      <c r="AH108" s="232"/>
      <c r="AI108" s="234"/>
      <c r="AJ108" s="233"/>
      <c r="AK108" s="232"/>
      <c r="AL108" s="234"/>
      <c r="AM108" s="233"/>
      <c r="AN108" s="232"/>
      <c r="AO108" s="234"/>
      <c r="AP108" s="233"/>
      <c r="AQ108" s="232"/>
      <c r="AR108" s="234"/>
      <c r="AS108" s="233"/>
      <c r="AT108" s="232"/>
      <c r="AU108" s="234"/>
      <c r="AV108" s="233"/>
    </row>
    <row r="109" customFormat="false" ht="14.5" hidden="false" customHeight="false" outlineLevel="0" collapsed="false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</row>
    <row r="110" customFormat="false" ht="14.5" hidden="false" customHeight="false" outlineLevel="0" collapsed="false">
      <c r="A110" s="228"/>
      <c r="B110" s="229"/>
      <c r="C110" s="229"/>
      <c r="D110" s="230" t="n">
        <f aca="false">SUM(G110:G111)</f>
        <v>0</v>
      </c>
      <c r="E110" s="231" t="n">
        <f aca="false">SUM(H110:H111)</f>
        <v>0</v>
      </c>
      <c r="F110" s="232" t="s">
        <v>624</v>
      </c>
      <c r="G110" s="233" t="n">
        <f aca="false">SUM(I110+K110)</f>
        <v>0</v>
      </c>
      <c r="H110" s="234" t="n">
        <f aca="false">SUM(J110+L110)</f>
        <v>0</v>
      </c>
      <c r="I110" s="233" t="n">
        <f aca="false">SUM(O110+R110+U110+X110+AA110+AD110+AG110+AJ110+AM110+AP110+AS110+AV110)</f>
        <v>0</v>
      </c>
      <c r="J110" s="234" t="n">
        <f aca="false">SUM(N110+Q110+T110+W110+Z110+AC110+AF110+AI110+AL110+AO110+AR110+AU110)</f>
        <v>0</v>
      </c>
      <c r="K110" s="233"/>
      <c r="L110" s="234"/>
      <c r="M110" s="232"/>
      <c r="N110" s="234"/>
      <c r="O110" s="233"/>
      <c r="P110" s="232"/>
      <c r="Q110" s="234"/>
      <c r="R110" s="233"/>
      <c r="S110" s="232"/>
      <c r="T110" s="234"/>
      <c r="U110" s="233"/>
      <c r="V110" s="232"/>
      <c r="W110" s="234"/>
      <c r="X110" s="233"/>
      <c r="Y110" s="232"/>
      <c r="Z110" s="234"/>
      <c r="AA110" s="233"/>
      <c r="AB110" s="232"/>
      <c r="AC110" s="234"/>
      <c r="AD110" s="233"/>
      <c r="AE110" s="232"/>
      <c r="AF110" s="234"/>
      <c r="AG110" s="233"/>
      <c r="AH110" s="232"/>
      <c r="AI110" s="234"/>
      <c r="AJ110" s="233"/>
      <c r="AK110" s="232"/>
      <c r="AL110" s="234"/>
      <c r="AM110" s="233"/>
      <c r="AN110" s="232"/>
      <c r="AO110" s="234"/>
      <c r="AP110" s="233"/>
      <c r="AQ110" s="232"/>
      <c r="AR110" s="234"/>
      <c r="AS110" s="233"/>
      <c r="AT110" s="232"/>
      <c r="AU110" s="234"/>
      <c r="AV110" s="233"/>
    </row>
    <row r="111" customFormat="false" ht="14.5" hidden="false" customHeight="false" outlineLevel="0" collapsed="false">
      <c r="A111" s="228"/>
      <c r="B111" s="229"/>
      <c r="C111" s="229"/>
      <c r="D111" s="230"/>
      <c r="E111" s="231"/>
      <c r="F111" s="232" t="s">
        <v>625</v>
      </c>
      <c r="G111" s="233" t="n">
        <f aca="false">SUM(I111+K111)</f>
        <v>0</v>
      </c>
      <c r="H111" s="234" t="n">
        <f aca="false">SUM(J111+L111)</f>
        <v>0</v>
      </c>
      <c r="I111" s="233" t="n">
        <f aca="false">SUM(O111+R111+U111+X111+AA111+AD111+AG111+AJ111+AM111+AP111+AS111+AV111)</f>
        <v>0</v>
      </c>
      <c r="J111" s="234" t="n">
        <f aca="false">SUM(N111+Q111+T111+W111+Z111+AC111+AF111+AI111+AL111+AO111+AR111+AU111)</f>
        <v>0</v>
      </c>
      <c r="K111" s="233"/>
      <c r="L111" s="234"/>
      <c r="M111" s="232"/>
      <c r="N111" s="234"/>
      <c r="O111" s="233"/>
      <c r="P111" s="232"/>
      <c r="Q111" s="234"/>
      <c r="R111" s="233"/>
      <c r="S111" s="232"/>
      <c r="T111" s="234"/>
      <c r="U111" s="233"/>
      <c r="V111" s="232"/>
      <c r="W111" s="234"/>
      <c r="X111" s="233"/>
      <c r="Y111" s="232"/>
      <c r="Z111" s="234"/>
      <c r="AA111" s="233"/>
      <c r="AB111" s="232"/>
      <c r="AC111" s="234"/>
      <c r="AD111" s="233"/>
      <c r="AE111" s="232"/>
      <c r="AF111" s="234"/>
      <c r="AG111" s="233"/>
      <c r="AH111" s="232"/>
      <c r="AI111" s="234"/>
      <c r="AJ111" s="233"/>
      <c r="AK111" s="232"/>
      <c r="AL111" s="234"/>
      <c r="AM111" s="233"/>
      <c r="AN111" s="232"/>
      <c r="AO111" s="234"/>
      <c r="AP111" s="233"/>
      <c r="AQ111" s="232"/>
      <c r="AR111" s="234"/>
      <c r="AS111" s="233"/>
      <c r="AT111" s="232"/>
      <c r="AU111" s="234"/>
      <c r="AV111" s="233"/>
    </row>
    <row r="112" customFormat="false" ht="14.5" hidden="false" customHeight="false" outlineLevel="0" collapsed="false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</row>
    <row r="113" customFormat="false" ht="14.5" hidden="false" customHeight="false" outlineLevel="0" collapsed="false">
      <c r="A113" s="228"/>
      <c r="B113" s="229"/>
      <c r="C113" s="229"/>
      <c r="D113" s="230" t="n">
        <f aca="false">SUM(G113:G114)</f>
        <v>0</v>
      </c>
      <c r="E113" s="231" t="n">
        <f aca="false">SUM(H113:H114)</f>
        <v>0</v>
      </c>
      <c r="F113" s="232" t="s">
        <v>624</v>
      </c>
      <c r="G113" s="233" t="n">
        <f aca="false">SUM(I113+K113)</f>
        <v>0</v>
      </c>
      <c r="H113" s="234" t="n">
        <f aca="false">SUM(J113+L113)</f>
        <v>0</v>
      </c>
      <c r="I113" s="233" t="n">
        <f aca="false">SUM(O113+R113+U113+X113+AA113+AD113+AG113+AJ113+AM113+AP113+AS113+AV113)</f>
        <v>0</v>
      </c>
      <c r="J113" s="234" t="n">
        <f aca="false">SUM(N113+Q113+T113+W113+Z113+AC113+AF113+AI113+AL113+AO113+AR113+AU113)</f>
        <v>0</v>
      </c>
      <c r="K113" s="233"/>
      <c r="L113" s="234"/>
      <c r="M113" s="232"/>
      <c r="N113" s="234"/>
      <c r="O113" s="233"/>
      <c r="P113" s="232"/>
      <c r="Q113" s="234"/>
      <c r="R113" s="233"/>
      <c r="S113" s="232"/>
      <c r="T113" s="234"/>
      <c r="U113" s="233"/>
      <c r="V113" s="232"/>
      <c r="W113" s="234"/>
      <c r="X113" s="233"/>
      <c r="Y113" s="232"/>
      <c r="Z113" s="234"/>
      <c r="AA113" s="233"/>
      <c r="AB113" s="232"/>
      <c r="AC113" s="234"/>
      <c r="AD113" s="233"/>
      <c r="AE113" s="232"/>
      <c r="AF113" s="234"/>
      <c r="AG113" s="233"/>
      <c r="AH113" s="232"/>
      <c r="AI113" s="234"/>
      <c r="AJ113" s="233"/>
      <c r="AK113" s="232"/>
      <c r="AL113" s="234"/>
      <c r="AM113" s="233"/>
      <c r="AN113" s="232"/>
      <c r="AO113" s="234"/>
      <c r="AP113" s="233"/>
      <c r="AQ113" s="232"/>
      <c r="AR113" s="234"/>
      <c r="AS113" s="233"/>
      <c r="AT113" s="232"/>
      <c r="AU113" s="234"/>
      <c r="AV113" s="233"/>
    </row>
    <row r="114" customFormat="false" ht="14.5" hidden="false" customHeight="false" outlineLevel="0" collapsed="false">
      <c r="A114" s="228"/>
      <c r="B114" s="229"/>
      <c r="C114" s="229"/>
      <c r="D114" s="230"/>
      <c r="E114" s="231"/>
      <c r="F114" s="232" t="s">
        <v>625</v>
      </c>
      <c r="G114" s="233" t="n">
        <f aca="false">SUM(I114+K114)</f>
        <v>0</v>
      </c>
      <c r="H114" s="234" t="n">
        <f aca="false">SUM(J114+L114)</f>
        <v>0</v>
      </c>
      <c r="I114" s="233" t="n">
        <f aca="false">SUM(O114+R114+U114+X114+AA114+AD114+AG114+AJ114+AM114+AP114+AS114+AV114)</f>
        <v>0</v>
      </c>
      <c r="J114" s="234" t="n">
        <f aca="false">SUM(N114+Q114+T114+W114+Z114+AC114+AF114+AI114+AL114+AO114+AR114+AU114)</f>
        <v>0</v>
      </c>
      <c r="K114" s="233"/>
      <c r="L114" s="234"/>
      <c r="M114" s="232"/>
      <c r="N114" s="234"/>
      <c r="O114" s="233"/>
      <c r="P114" s="232"/>
      <c r="Q114" s="234"/>
      <c r="R114" s="233"/>
      <c r="S114" s="232"/>
      <c r="T114" s="234"/>
      <c r="U114" s="233"/>
      <c r="V114" s="232"/>
      <c r="W114" s="234"/>
      <c r="X114" s="233"/>
      <c r="Y114" s="232"/>
      <c r="Z114" s="234"/>
      <c r="AA114" s="233"/>
      <c r="AB114" s="232"/>
      <c r="AC114" s="234"/>
      <c r="AD114" s="233"/>
      <c r="AE114" s="232"/>
      <c r="AF114" s="234"/>
      <c r="AG114" s="233"/>
      <c r="AH114" s="232"/>
      <c r="AI114" s="234"/>
      <c r="AJ114" s="233"/>
      <c r="AK114" s="232"/>
      <c r="AL114" s="234"/>
      <c r="AM114" s="233"/>
      <c r="AN114" s="232"/>
      <c r="AO114" s="234"/>
      <c r="AP114" s="233"/>
      <c r="AQ114" s="232"/>
      <c r="AR114" s="234"/>
      <c r="AS114" s="233"/>
      <c r="AT114" s="232"/>
      <c r="AU114" s="234"/>
      <c r="AV114" s="233"/>
    </row>
    <row r="115" customFormat="false" ht="14.5" hidden="false" customHeight="false" outlineLevel="0" collapsed="false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</row>
    <row r="116" customFormat="false" ht="14.5" hidden="false" customHeight="false" outlineLevel="0" collapsed="false">
      <c r="A116" s="228"/>
      <c r="B116" s="229"/>
      <c r="C116" s="229"/>
      <c r="D116" s="230" t="n">
        <f aca="false">SUM(G116:G117)</f>
        <v>0</v>
      </c>
      <c r="E116" s="231" t="n">
        <f aca="false">SUM(H116:H117)</f>
        <v>0</v>
      </c>
      <c r="F116" s="232" t="s">
        <v>624</v>
      </c>
      <c r="G116" s="233" t="n">
        <f aca="false">SUM(I116+K116)</f>
        <v>0</v>
      </c>
      <c r="H116" s="234" t="n">
        <f aca="false">SUM(J116+L116)</f>
        <v>0</v>
      </c>
      <c r="I116" s="233" t="n">
        <f aca="false">SUM(O116+R116+U116+X116+AA116+AD116+AG116+AJ116+AM116+AP116+AS116+AV116)</f>
        <v>0</v>
      </c>
      <c r="J116" s="234" t="n">
        <f aca="false">SUM(N116+Q116+T116+W116+Z116+AC116+AF116+AI116+AL116+AO116+AR116+AU116)</f>
        <v>0</v>
      </c>
      <c r="K116" s="233"/>
      <c r="L116" s="234"/>
      <c r="M116" s="232"/>
      <c r="N116" s="234"/>
      <c r="O116" s="233"/>
      <c r="P116" s="232"/>
      <c r="Q116" s="234"/>
      <c r="R116" s="233"/>
      <c r="S116" s="232"/>
      <c r="T116" s="234"/>
      <c r="U116" s="233"/>
      <c r="V116" s="232"/>
      <c r="W116" s="234"/>
      <c r="X116" s="233"/>
      <c r="Y116" s="232"/>
      <c r="Z116" s="234"/>
      <c r="AA116" s="233"/>
      <c r="AB116" s="232"/>
      <c r="AC116" s="234"/>
      <c r="AD116" s="233"/>
      <c r="AE116" s="232"/>
      <c r="AF116" s="234"/>
      <c r="AG116" s="233"/>
      <c r="AH116" s="232"/>
      <c r="AI116" s="234"/>
      <c r="AJ116" s="233"/>
      <c r="AK116" s="232"/>
      <c r="AL116" s="234"/>
      <c r="AM116" s="233"/>
      <c r="AN116" s="232"/>
      <c r="AO116" s="234"/>
      <c r="AP116" s="233"/>
      <c r="AQ116" s="232"/>
      <c r="AR116" s="234"/>
      <c r="AS116" s="233"/>
      <c r="AT116" s="232"/>
      <c r="AU116" s="234"/>
      <c r="AV116" s="233"/>
    </row>
    <row r="117" customFormat="false" ht="14.5" hidden="false" customHeight="false" outlineLevel="0" collapsed="false">
      <c r="A117" s="228"/>
      <c r="B117" s="229"/>
      <c r="C117" s="229"/>
      <c r="D117" s="230"/>
      <c r="E117" s="231"/>
      <c r="F117" s="232" t="s">
        <v>625</v>
      </c>
      <c r="G117" s="233" t="n">
        <f aca="false">SUM(I117+K117)</f>
        <v>0</v>
      </c>
      <c r="H117" s="234" t="n">
        <f aca="false">SUM(J117+L117)</f>
        <v>0</v>
      </c>
      <c r="I117" s="233" t="n">
        <f aca="false">SUM(O117+R117+U117+X117+AA117+AD117+AG117+AJ117+AM117+AP117+AS117+AV117)</f>
        <v>0</v>
      </c>
      <c r="J117" s="234" t="n">
        <f aca="false">SUM(N117+Q117+T117+W117+Z117+AC117+AF117+AI117+AL117+AO117+AR117+AU117)</f>
        <v>0</v>
      </c>
      <c r="K117" s="233"/>
      <c r="L117" s="234"/>
      <c r="M117" s="232"/>
      <c r="N117" s="234"/>
      <c r="O117" s="233"/>
      <c r="P117" s="232"/>
      <c r="Q117" s="234"/>
      <c r="R117" s="233"/>
      <c r="S117" s="232"/>
      <c r="T117" s="234"/>
      <c r="U117" s="233"/>
      <c r="V117" s="232"/>
      <c r="W117" s="234"/>
      <c r="X117" s="233"/>
      <c r="Y117" s="232"/>
      <c r="Z117" s="234"/>
      <c r="AA117" s="233"/>
      <c r="AB117" s="232"/>
      <c r="AC117" s="234"/>
      <c r="AD117" s="233"/>
      <c r="AE117" s="232"/>
      <c r="AF117" s="234"/>
      <c r="AG117" s="233"/>
      <c r="AH117" s="232"/>
      <c r="AI117" s="234"/>
      <c r="AJ117" s="233"/>
      <c r="AK117" s="232"/>
      <c r="AL117" s="234"/>
      <c r="AM117" s="233"/>
      <c r="AN117" s="232"/>
      <c r="AO117" s="234"/>
      <c r="AP117" s="233"/>
      <c r="AQ117" s="232"/>
      <c r="AR117" s="234"/>
      <c r="AS117" s="233"/>
      <c r="AT117" s="232"/>
      <c r="AU117" s="234"/>
      <c r="AV117" s="233"/>
    </row>
    <row r="118" customFormat="false" ht="14.5" hidden="false" customHeight="false" outlineLevel="0" collapsed="false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</row>
    <row r="119" customFormat="false" ht="14.5" hidden="false" customHeight="false" outlineLevel="0" collapsed="false">
      <c r="A119" s="228"/>
      <c r="B119" s="229"/>
      <c r="C119" s="229"/>
      <c r="D119" s="230" t="n">
        <f aca="false">SUM(G119:G120)</f>
        <v>0</v>
      </c>
      <c r="E119" s="231" t="n">
        <f aca="false">SUM(H119:H120)</f>
        <v>0</v>
      </c>
      <c r="F119" s="232" t="s">
        <v>624</v>
      </c>
      <c r="G119" s="233" t="n">
        <f aca="false">SUM(I119+K119)</f>
        <v>0</v>
      </c>
      <c r="H119" s="234" t="n">
        <f aca="false">SUM(J119+L119)</f>
        <v>0</v>
      </c>
      <c r="I119" s="233" t="n">
        <f aca="false">SUM(O119+R119+U119+X119+AA119+AD119+AG119+AJ119+AM119+AP119+AS119+AV119)</f>
        <v>0</v>
      </c>
      <c r="J119" s="234" t="n">
        <f aca="false">SUM(N119+Q119+T119+W119+Z119+AC119+AF119+AI119+AL119+AO119+AR119+AU119)</f>
        <v>0</v>
      </c>
      <c r="K119" s="233"/>
      <c r="L119" s="234"/>
      <c r="M119" s="232"/>
      <c r="N119" s="234"/>
      <c r="O119" s="233"/>
      <c r="P119" s="232"/>
      <c r="Q119" s="234"/>
      <c r="R119" s="233"/>
      <c r="S119" s="232"/>
      <c r="T119" s="234"/>
      <c r="U119" s="233"/>
      <c r="V119" s="232"/>
      <c r="W119" s="234"/>
      <c r="X119" s="233"/>
      <c r="Y119" s="232"/>
      <c r="Z119" s="234"/>
      <c r="AA119" s="233"/>
      <c r="AB119" s="232"/>
      <c r="AC119" s="234"/>
      <c r="AD119" s="233"/>
      <c r="AE119" s="232"/>
      <c r="AF119" s="234"/>
      <c r="AG119" s="233"/>
      <c r="AH119" s="232"/>
      <c r="AI119" s="234"/>
      <c r="AJ119" s="233"/>
      <c r="AK119" s="232"/>
      <c r="AL119" s="234"/>
      <c r="AM119" s="233"/>
      <c r="AN119" s="232"/>
      <c r="AO119" s="234"/>
      <c r="AP119" s="233"/>
      <c r="AQ119" s="232"/>
      <c r="AR119" s="234"/>
      <c r="AS119" s="233"/>
      <c r="AT119" s="232"/>
      <c r="AU119" s="234"/>
      <c r="AV119" s="233"/>
    </row>
    <row r="120" customFormat="false" ht="14.5" hidden="false" customHeight="false" outlineLevel="0" collapsed="false">
      <c r="A120" s="228"/>
      <c r="B120" s="229"/>
      <c r="C120" s="229"/>
      <c r="D120" s="230"/>
      <c r="E120" s="231"/>
      <c r="F120" s="232" t="s">
        <v>625</v>
      </c>
      <c r="G120" s="233" t="n">
        <f aca="false">SUM(I120+K120)</f>
        <v>0</v>
      </c>
      <c r="H120" s="234" t="n">
        <f aca="false">SUM(J120+L120)</f>
        <v>0</v>
      </c>
      <c r="I120" s="233" t="n">
        <f aca="false">SUM(O120+R120+U120+X120+AA120+AD120+AG120+AJ120+AM120+AP120+AS120+AV120)</f>
        <v>0</v>
      </c>
      <c r="J120" s="234" t="n">
        <f aca="false">SUM(N120+Q120+T120+W120+Z120+AC120+AF120+AI120+AL120+AO120+AR120+AU120)</f>
        <v>0</v>
      </c>
      <c r="K120" s="233"/>
      <c r="L120" s="234"/>
      <c r="M120" s="232"/>
      <c r="N120" s="234"/>
      <c r="O120" s="233"/>
      <c r="P120" s="232"/>
      <c r="Q120" s="234"/>
      <c r="R120" s="233"/>
      <c r="S120" s="232"/>
      <c r="T120" s="234"/>
      <c r="U120" s="233"/>
      <c r="V120" s="232"/>
      <c r="W120" s="234"/>
      <c r="X120" s="233"/>
      <c r="Y120" s="232"/>
      <c r="Z120" s="234"/>
      <c r="AA120" s="233"/>
      <c r="AB120" s="232"/>
      <c r="AC120" s="234"/>
      <c r="AD120" s="233"/>
      <c r="AE120" s="232"/>
      <c r="AF120" s="234"/>
      <c r="AG120" s="233"/>
      <c r="AH120" s="232"/>
      <c r="AI120" s="234"/>
      <c r="AJ120" s="233"/>
      <c r="AK120" s="232"/>
      <c r="AL120" s="234"/>
      <c r="AM120" s="233"/>
      <c r="AN120" s="232"/>
      <c r="AO120" s="234"/>
      <c r="AP120" s="233"/>
      <c r="AQ120" s="232"/>
      <c r="AR120" s="234"/>
      <c r="AS120" s="233"/>
      <c r="AT120" s="232"/>
      <c r="AU120" s="234"/>
      <c r="AV120" s="233"/>
    </row>
    <row r="121" customFormat="false" ht="15" hidden="false" customHeight="false" outlineLevel="0" collapsed="false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</row>
    <row r="122" customFormat="false" ht="15" hidden="false" customHeight="false" outlineLevel="0" collapsed="false">
      <c r="A122" s="236"/>
      <c r="B122" s="237" t="s">
        <v>626</v>
      </c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8" t="n">
        <f aca="false">SUM(N2:N120)</f>
        <v>0</v>
      </c>
      <c r="O122" s="239" t="n">
        <f aca="false">SUM(O2:O120)</f>
        <v>0</v>
      </c>
      <c r="P122" s="236"/>
      <c r="Q122" s="238" t="n">
        <f aca="false">SUM(Q2:Q120)</f>
        <v>0</v>
      </c>
      <c r="R122" s="239" t="n">
        <f aca="false">SUM(R2:R120)</f>
        <v>0</v>
      </c>
      <c r="S122" s="236"/>
      <c r="T122" s="238" t="n">
        <f aca="false">SUM(T2:T120)</f>
        <v>0</v>
      </c>
      <c r="U122" s="239" t="n">
        <f aca="false">SUM(U2:U120)</f>
        <v>0</v>
      </c>
      <c r="V122" s="236"/>
      <c r="W122" s="238" t="n">
        <f aca="false">SUM(W2:W120)</f>
        <v>0</v>
      </c>
      <c r="X122" s="239" t="n">
        <f aca="false">SUM(X2:X120)</f>
        <v>0</v>
      </c>
      <c r="Y122" s="236"/>
      <c r="Z122" s="238" t="n">
        <f aca="false">SUM(Z2:Z120)</f>
        <v>0</v>
      </c>
      <c r="AA122" s="239" t="n">
        <f aca="false">SUM(AA2:AA120)</f>
        <v>0</v>
      </c>
      <c r="AB122" s="236"/>
      <c r="AC122" s="238" t="n">
        <f aca="false">SUM(AC2:AC120)</f>
        <v>0</v>
      </c>
      <c r="AD122" s="239" t="n">
        <f aca="false">SUM(AD2:AD120)</f>
        <v>0</v>
      </c>
      <c r="AE122" s="236"/>
      <c r="AF122" s="238" t="n">
        <f aca="false">SUM(AF2:AF120)</f>
        <v>0</v>
      </c>
      <c r="AG122" s="239" t="n">
        <f aca="false">SUM(AG2:AG120)</f>
        <v>0</v>
      </c>
      <c r="AH122" s="236"/>
      <c r="AI122" s="238" t="n">
        <f aca="false">SUM(AI2:AI120)</f>
        <v>0</v>
      </c>
      <c r="AJ122" s="239" t="n">
        <f aca="false">SUM(AJ2:AJ120)</f>
        <v>0</v>
      </c>
      <c r="AK122" s="236"/>
      <c r="AL122" s="238" t="n">
        <f aca="false">SUM(AL2:AL120)</f>
        <v>0</v>
      </c>
      <c r="AM122" s="239" t="n">
        <f aca="false">SUM(AM2:AM120)</f>
        <v>0</v>
      </c>
      <c r="AN122" s="236"/>
      <c r="AO122" s="238" t="n">
        <f aca="false">SUM(AO2:AO120)</f>
        <v>0</v>
      </c>
      <c r="AP122" s="239" t="n">
        <f aca="false">SUM(AP2:AP120)</f>
        <v>0</v>
      </c>
      <c r="AQ122" s="236"/>
      <c r="AR122" s="238" t="n">
        <f aca="false">SUM(AR2:AR120)</f>
        <v>0</v>
      </c>
      <c r="AS122" s="239" t="n">
        <f aca="false">SUM(AS2:AS120)</f>
        <v>0</v>
      </c>
      <c r="AT122" s="236"/>
      <c r="AU122" s="238" t="n">
        <f aca="false">SUM(AU2:AU120)</f>
        <v>0</v>
      </c>
      <c r="AV122" s="239" t="n">
        <f aca="false">SUM(AV2:AV120)</f>
        <v>0</v>
      </c>
    </row>
  </sheetData>
  <mergeCells count="240">
    <mergeCell ref="A2:A3"/>
    <mergeCell ref="B2:B3"/>
    <mergeCell ref="C2:C3"/>
    <mergeCell ref="D2:D3"/>
    <mergeCell ref="E2:E3"/>
    <mergeCell ref="A4:AV4"/>
    <mergeCell ref="A5:A6"/>
    <mergeCell ref="B5:B6"/>
    <mergeCell ref="C5:C6"/>
    <mergeCell ref="D5:D6"/>
    <mergeCell ref="E5:E6"/>
    <mergeCell ref="A7:AV7"/>
    <mergeCell ref="A8:A9"/>
    <mergeCell ref="B8:B9"/>
    <mergeCell ref="C8:C9"/>
    <mergeCell ref="D8:D9"/>
    <mergeCell ref="E8:E9"/>
    <mergeCell ref="A10:AV10"/>
    <mergeCell ref="A11:A12"/>
    <mergeCell ref="B11:B12"/>
    <mergeCell ref="C11:C12"/>
    <mergeCell ref="D11:D12"/>
    <mergeCell ref="E11:E12"/>
    <mergeCell ref="A13:AV13"/>
    <mergeCell ref="A14:A15"/>
    <mergeCell ref="B14:B15"/>
    <mergeCell ref="C14:C15"/>
    <mergeCell ref="D14:D15"/>
    <mergeCell ref="E14:E15"/>
    <mergeCell ref="A16:AV16"/>
    <mergeCell ref="A17:A18"/>
    <mergeCell ref="B17:B18"/>
    <mergeCell ref="C17:C18"/>
    <mergeCell ref="D17:D18"/>
    <mergeCell ref="E17:E18"/>
    <mergeCell ref="A19:AV19"/>
    <mergeCell ref="A20:A21"/>
    <mergeCell ref="B20:B21"/>
    <mergeCell ref="C20:C21"/>
    <mergeCell ref="D20:D21"/>
    <mergeCell ref="E20:E21"/>
    <mergeCell ref="A22:AV22"/>
    <mergeCell ref="A23:A24"/>
    <mergeCell ref="B23:B24"/>
    <mergeCell ref="C23:C24"/>
    <mergeCell ref="D23:D24"/>
    <mergeCell ref="E23:E24"/>
    <mergeCell ref="A25:AV25"/>
    <mergeCell ref="A26:A27"/>
    <mergeCell ref="B26:B27"/>
    <mergeCell ref="C26:C27"/>
    <mergeCell ref="D26:D27"/>
    <mergeCell ref="E26:E27"/>
    <mergeCell ref="A28:AV28"/>
    <mergeCell ref="A29:A30"/>
    <mergeCell ref="B29:B30"/>
    <mergeCell ref="C29:C30"/>
    <mergeCell ref="D29:D30"/>
    <mergeCell ref="E29:E30"/>
    <mergeCell ref="A31:AV31"/>
    <mergeCell ref="A32:A33"/>
    <mergeCell ref="B32:B33"/>
    <mergeCell ref="C32:C33"/>
    <mergeCell ref="D32:D33"/>
    <mergeCell ref="E32:E33"/>
    <mergeCell ref="A34:AV34"/>
    <mergeCell ref="A35:A36"/>
    <mergeCell ref="B35:B36"/>
    <mergeCell ref="C35:C36"/>
    <mergeCell ref="D35:D36"/>
    <mergeCell ref="E35:E36"/>
    <mergeCell ref="A37:AV37"/>
    <mergeCell ref="A38:A39"/>
    <mergeCell ref="B38:B39"/>
    <mergeCell ref="C38:C39"/>
    <mergeCell ref="D38:D39"/>
    <mergeCell ref="E38:E39"/>
    <mergeCell ref="A40:AV40"/>
    <mergeCell ref="A41:A42"/>
    <mergeCell ref="B41:B42"/>
    <mergeCell ref="C41:C42"/>
    <mergeCell ref="D41:D42"/>
    <mergeCell ref="E41:E42"/>
    <mergeCell ref="A43:AV43"/>
    <mergeCell ref="A44:A45"/>
    <mergeCell ref="B44:B45"/>
    <mergeCell ref="C44:C45"/>
    <mergeCell ref="D44:D45"/>
    <mergeCell ref="E44:E45"/>
    <mergeCell ref="A46:AV46"/>
    <mergeCell ref="A47:A48"/>
    <mergeCell ref="B47:B48"/>
    <mergeCell ref="C47:C48"/>
    <mergeCell ref="D47:D48"/>
    <mergeCell ref="E47:E48"/>
    <mergeCell ref="A49:AV49"/>
    <mergeCell ref="A50:A51"/>
    <mergeCell ref="B50:B51"/>
    <mergeCell ref="C50:C51"/>
    <mergeCell ref="D50:D51"/>
    <mergeCell ref="E50:E51"/>
    <mergeCell ref="A52:AV52"/>
    <mergeCell ref="A53:A54"/>
    <mergeCell ref="B53:B54"/>
    <mergeCell ref="C53:C54"/>
    <mergeCell ref="D53:D54"/>
    <mergeCell ref="E53:E54"/>
    <mergeCell ref="A55:AV55"/>
    <mergeCell ref="A56:A57"/>
    <mergeCell ref="B56:B57"/>
    <mergeCell ref="C56:C57"/>
    <mergeCell ref="D56:D57"/>
    <mergeCell ref="E56:E57"/>
    <mergeCell ref="A58:AV58"/>
    <mergeCell ref="A59:A60"/>
    <mergeCell ref="B59:B60"/>
    <mergeCell ref="C59:C60"/>
    <mergeCell ref="D59:D60"/>
    <mergeCell ref="E59:E60"/>
    <mergeCell ref="A61:AV61"/>
    <mergeCell ref="A62:A63"/>
    <mergeCell ref="B62:B63"/>
    <mergeCell ref="C62:C63"/>
    <mergeCell ref="D62:D63"/>
    <mergeCell ref="E62:E63"/>
    <mergeCell ref="A64:AV64"/>
    <mergeCell ref="A65:A66"/>
    <mergeCell ref="B65:B66"/>
    <mergeCell ref="C65:C66"/>
    <mergeCell ref="D65:D66"/>
    <mergeCell ref="E65:E66"/>
    <mergeCell ref="A67:AV67"/>
    <mergeCell ref="A68:A69"/>
    <mergeCell ref="B68:B69"/>
    <mergeCell ref="C68:C69"/>
    <mergeCell ref="D68:D69"/>
    <mergeCell ref="E68:E69"/>
    <mergeCell ref="A70:AV70"/>
    <mergeCell ref="A71:A72"/>
    <mergeCell ref="B71:B72"/>
    <mergeCell ref="C71:C72"/>
    <mergeCell ref="D71:D72"/>
    <mergeCell ref="E71:E72"/>
    <mergeCell ref="A73:AV73"/>
    <mergeCell ref="A74:A75"/>
    <mergeCell ref="B74:B75"/>
    <mergeCell ref="C74:C75"/>
    <mergeCell ref="D74:D75"/>
    <mergeCell ref="E74:E75"/>
    <mergeCell ref="A76:AV76"/>
    <mergeCell ref="A77:A78"/>
    <mergeCell ref="B77:B78"/>
    <mergeCell ref="C77:C78"/>
    <mergeCell ref="D77:D78"/>
    <mergeCell ref="E77:E78"/>
    <mergeCell ref="A79:AV79"/>
    <mergeCell ref="A80:A81"/>
    <mergeCell ref="B80:B81"/>
    <mergeCell ref="C80:C81"/>
    <mergeCell ref="D80:D81"/>
    <mergeCell ref="E80:E81"/>
    <mergeCell ref="A82:AV82"/>
    <mergeCell ref="A83:A84"/>
    <mergeCell ref="B83:B84"/>
    <mergeCell ref="C83:C84"/>
    <mergeCell ref="D83:D84"/>
    <mergeCell ref="E83:E84"/>
    <mergeCell ref="A85:AV85"/>
    <mergeCell ref="A86:A87"/>
    <mergeCell ref="B86:B87"/>
    <mergeCell ref="C86:C87"/>
    <mergeCell ref="D86:D87"/>
    <mergeCell ref="E86:E87"/>
    <mergeCell ref="A88:AV88"/>
    <mergeCell ref="A89:A90"/>
    <mergeCell ref="B89:B90"/>
    <mergeCell ref="C89:C90"/>
    <mergeCell ref="D89:D90"/>
    <mergeCell ref="E89:E90"/>
    <mergeCell ref="A91:AV91"/>
    <mergeCell ref="A92:A93"/>
    <mergeCell ref="B92:B93"/>
    <mergeCell ref="C92:C93"/>
    <mergeCell ref="D92:D93"/>
    <mergeCell ref="E92:E93"/>
    <mergeCell ref="A94:AV94"/>
    <mergeCell ref="A95:A96"/>
    <mergeCell ref="B95:B96"/>
    <mergeCell ref="C95:C96"/>
    <mergeCell ref="D95:D96"/>
    <mergeCell ref="E95:E96"/>
    <mergeCell ref="A97:AV97"/>
    <mergeCell ref="A98:A99"/>
    <mergeCell ref="B98:B99"/>
    <mergeCell ref="C98:C99"/>
    <mergeCell ref="D98:D99"/>
    <mergeCell ref="E98:E99"/>
    <mergeCell ref="A100:AV100"/>
    <mergeCell ref="A101:A102"/>
    <mergeCell ref="B101:B102"/>
    <mergeCell ref="C101:C102"/>
    <mergeCell ref="D101:D102"/>
    <mergeCell ref="E101:E102"/>
    <mergeCell ref="A103:AV103"/>
    <mergeCell ref="A104:A105"/>
    <mergeCell ref="B104:B105"/>
    <mergeCell ref="C104:C105"/>
    <mergeCell ref="D104:D105"/>
    <mergeCell ref="E104:E105"/>
    <mergeCell ref="A106:AV106"/>
    <mergeCell ref="A107:A108"/>
    <mergeCell ref="B107:B108"/>
    <mergeCell ref="C107:C108"/>
    <mergeCell ref="D107:D108"/>
    <mergeCell ref="E107:E108"/>
    <mergeCell ref="A109:AV109"/>
    <mergeCell ref="A110:A111"/>
    <mergeCell ref="B110:B111"/>
    <mergeCell ref="C110:C111"/>
    <mergeCell ref="D110:D111"/>
    <mergeCell ref="E110:E111"/>
    <mergeCell ref="A112:AV112"/>
    <mergeCell ref="A113:A114"/>
    <mergeCell ref="B113:B114"/>
    <mergeCell ref="C113:C114"/>
    <mergeCell ref="D113:D114"/>
    <mergeCell ref="E113:E114"/>
    <mergeCell ref="A115:AV115"/>
    <mergeCell ref="A116:A117"/>
    <mergeCell ref="B116:B117"/>
    <mergeCell ref="C116:C117"/>
    <mergeCell ref="D116:D117"/>
    <mergeCell ref="E116:E117"/>
    <mergeCell ref="A118:AV118"/>
    <mergeCell ref="A119:A120"/>
    <mergeCell ref="B119:B120"/>
    <mergeCell ref="C119:C120"/>
    <mergeCell ref="D119:D120"/>
    <mergeCell ref="E119:E120"/>
    <mergeCell ref="A121:AV1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9900"/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ColWidth="8.6875" defaultRowHeight="14.5" zeroHeight="false" outlineLevelRow="0" outlineLevelCol="0"/>
  <cols>
    <col collapsed="false" customWidth="true" hidden="false" outlineLevel="0" max="1" min="1" style="240" width="10.54"/>
    <col collapsed="false" customWidth="true" hidden="false" outlineLevel="0" max="3" min="3" style="0" width="19.82"/>
    <col collapsed="false" customWidth="true" hidden="false" outlineLevel="0" max="5" min="4" style="241" width="12.55"/>
    <col collapsed="false" customWidth="true" hidden="false" outlineLevel="0" max="6" min="6" style="0" width="12.55"/>
    <col collapsed="false" customWidth="true" hidden="false" outlineLevel="0" max="7" min="7" style="240" width="21.55"/>
    <col collapsed="false" customWidth="true" hidden="false" outlineLevel="0" max="13" min="9" style="242" width="12.55"/>
    <col collapsed="false" customWidth="true" hidden="false" outlineLevel="0" max="14" min="14" style="0" width="16.18"/>
    <col collapsed="false" customWidth="true" hidden="false" outlineLevel="0" max="16" min="15" style="241" width="12.55"/>
    <col collapsed="false" customWidth="true" hidden="false" outlineLevel="0" max="17" min="17" style="0" width="10.27"/>
  </cols>
  <sheetData>
    <row r="1" s="247" customFormat="true" ht="56.25" hidden="false" customHeight="true" outlineLevel="0" collapsed="false">
      <c r="A1" s="243" t="s">
        <v>627</v>
      </c>
      <c r="B1" s="244" t="s">
        <v>603</v>
      </c>
      <c r="C1" s="244" t="s">
        <v>628</v>
      </c>
      <c r="D1" s="245" t="s">
        <v>629</v>
      </c>
      <c r="E1" s="245" t="s">
        <v>630</v>
      </c>
      <c r="F1" s="244" t="s">
        <v>631</v>
      </c>
      <c r="G1" s="243" t="s">
        <v>632</v>
      </c>
      <c r="H1" s="244" t="s">
        <v>633</v>
      </c>
      <c r="I1" s="246" t="s">
        <v>634</v>
      </c>
      <c r="J1" s="246" t="s">
        <v>635</v>
      </c>
      <c r="K1" s="246" t="s">
        <v>636</v>
      </c>
      <c r="L1" s="246" t="s">
        <v>637</v>
      </c>
      <c r="M1" s="246" t="s">
        <v>638</v>
      </c>
      <c r="N1" s="244" t="s">
        <v>639</v>
      </c>
      <c r="O1" s="245" t="s">
        <v>640</v>
      </c>
      <c r="P1" s="245" t="s">
        <v>641</v>
      </c>
      <c r="Q1" s="244" t="s">
        <v>642</v>
      </c>
    </row>
    <row r="19" customFormat="false" ht="14.5" hidden="false" customHeight="false" outlineLevel="0" collapsed="false">
      <c r="I19" s="248" t="n">
        <f aca="false">SUM(I2:I18)</f>
        <v>0</v>
      </c>
      <c r="J19" s="248" t="n">
        <f aca="false">SUM(J2:J18)</f>
        <v>0</v>
      </c>
      <c r="K19" s="248" t="n">
        <f aca="false">SUM(K2:K18)</f>
        <v>0</v>
      </c>
      <c r="L19" s="248" t="n">
        <f aca="false">SUM(L2:L18)</f>
        <v>0</v>
      </c>
      <c r="M19" s="248" t="n">
        <f aca="false">SUM(M2:M18)</f>
        <v>0</v>
      </c>
    </row>
  </sheetData>
  <autoFilter ref="A1:Q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A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ColWidth="8.6875" defaultRowHeight="14.5" zeroHeight="false" outlineLevelRow="0" outlineLevelCol="0"/>
  <cols>
    <col collapsed="false" customWidth="true" hidden="false" outlineLevel="0" max="3" min="3" style="0" width="16.45"/>
  </cols>
  <sheetData>
    <row r="1" customFormat="false" ht="14.5" hidden="false" customHeight="true" outlineLevel="0" collapsed="false">
      <c r="A1" s="249" t="s">
        <v>643</v>
      </c>
      <c r="B1" s="250" t="s">
        <v>644</v>
      </c>
      <c r="C1" s="251" t="s">
        <v>645</v>
      </c>
      <c r="D1" s="252" t="s">
        <v>610</v>
      </c>
      <c r="E1" s="252"/>
      <c r="F1" s="253" t="s">
        <v>613</v>
      </c>
      <c r="G1" s="253"/>
      <c r="H1" s="252" t="s">
        <v>614</v>
      </c>
      <c r="I1" s="252"/>
      <c r="J1" s="253" t="s">
        <v>615</v>
      </c>
      <c r="K1" s="253"/>
      <c r="L1" s="252" t="s">
        <v>616</v>
      </c>
      <c r="M1" s="252"/>
      <c r="N1" s="253" t="s">
        <v>617</v>
      </c>
      <c r="O1" s="253"/>
      <c r="P1" s="252" t="s">
        <v>618</v>
      </c>
      <c r="Q1" s="252"/>
      <c r="R1" s="253" t="s">
        <v>619</v>
      </c>
      <c r="S1" s="253"/>
      <c r="T1" s="252" t="s">
        <v>620</v>
      </c>
      <c r="U1" s="252"/>
      <c r="V1" s="253" t="s">
        <v>621</v>
      </c>
      <c r="W1" s="253"/>
      <c r="X1" s="252" t="s">
        <v>622</v>
      </c>
      <c r="Y1" s="252"/>
      <c r="Z1" s="253" t="s">
        <v>623</v>
      </c>
      <c r="AA1" s="253"/>
    </row>
    <row r="2" customFormat="false" ht="14.5" hidden="false" customHeight="false" outlineLevel="0" collapsed="false">
      <c r="A2" s="249"/>
      <c r="B2" s="250"/>
      <c r="C2" s="251"/>
      <c r="D2" s="254" t="s">
        <v>646</v>
      </c>
      <c r="E2" s="254" t="s">
        <v>647</v>
      </c>
      <c r="F2" s="255" t="s">
        <v>646</v>
      </c>
      <c r="G2" s="256" t="s">
        <v>647</v>
      </c>
      <c r="H2" s="254" t="s">
        <v>648</v>
      </c>
      <c r="I2" s="254" t="s">
        <v>647</v>
      </c>
      <c r="J2" s="255" t="s">
        <v>646</v>
      </c>
      <c r="K2" s="257" t="s">
        <v>647</v>
      </c>
      <c r="L2" s="254" t="s">
        <v>646</v>
      </c>
      <c r="M2" s="258" t="s">
        <v>647</v>
      </c>
      <c r="N2" s="255" t="s">
        <v>646</v>
      </c>
      <c r="O2" s="257" t="s">
        <v>647</v>
      </c>
      <c r="P2" s="254" t="s">
        <v>646</v>
      </c>
      <c r="Q2" s="258" t="s">
        <v>647</v>
      </c>
      <c r="R2" s="255" t="s">
        <v>646</v>
      </c>
      <c r="S2" s="257" t="s">
        <v>647</v>
      </c>
      <c r="T2" s="254" t="s">
        <v>646</v>
      </c>
      <c r="U2" s="258" t="s">
        <v>647</v>
      </c>
      <c r="V2" s="255" t="s">
        <v>646</v>
      </c>
      <c r="W2" s="257" t="s">
        <v>647</v>
      </c>
      <c r="X2" s="254" t="s">
        <v>646</v>
      </c>
      <c r="Y2" s="258" t="s">
        <v>647</v>
      </c>
      <c r="Z2" s="255" t="s">
        <v>646</v>
      </c>
      <c r="AA2" s="257" t="s">
        <v>647</v>
      </c>
    </row>
    <row r="3" customFormat="false" ht="18" hidden="false" customHeight="true" outlineLevel="0" collapsed="false">
      <c r="A3" s="259" t="n">
        <f aca="false">SUM(E3+G3+I3+K3+M3+O3+Q3+S3+U3+W3+Y3+AA3)</f>
        <v>0</v>
      </c>
      <c r="B3" s="260" t="n">
        <f aca="false">SUM(D3+F3+H3+J3+L3+N3+P3+R3+T3+V3+X3+Z3)</f>
        <v>0</v>
      </c>
      <c r="C3" s="261" t="s">
        <v>296</v>
      </c>
      <c r="D3" s="262"/>
      <c r="E3" s="263"/>
      <c r="F3" s="264"/>
      <c r="G3" s="265"/>
      <c r="H3" s="264"/>
      <c r="I3" s="265"/>
      <c r="J3" s="264"/>
      <c r="K3" s="265"/>
      <c r="L3" s="264"/>
      <c r="M3" s="265"/>
      <c r="N3" s="264"/>
      <c r="O3" s="265"/>
      <c r="P3" s="264"/>
      <c r="Q3" s="265"/>
      <c r="R3" s="264"/>
      <c r="S3" s="265"/>
      <c r="T3" s="264"/>
      <c r="U3" s="265"/>
      <c r="V3" s="264"/>
      <c r="W3" s="265"/>
      <c r="X3" s="264"/>
      <c r="Y3" s="265"/>
      <c r="Z3" s="264"/>
      <c r="AA3" s="265"/>
    </row>
    <row r="4" customFormat="false" ht="18" hidden="false" customHeight="true" outlineLevel="0" collapsed="false">
      <c r="A4" s="266" t="n">
        <f aca="false">SUM(E4+G4+I4+K4+M4+O4+Q4+S4+U4+W4+Y4+AA4)</f>
        <v>0</v>
      </c>
      <c r="B4" s="267" t="n">
        <f aca="false">SUM(D4+F4+H4+J4+L4+N4+P4+R4+T4+V4+X4+Z4)</f>
        <v>0</v>
      </c>
      <c r="C4" s="268" t="s">
        <v>205</v>
      </c>
      <c r="D4" s="262"/>
      <c r="E4" s="263"/>
      <c r="F4" s="269"/>
      <c r="G4" s="265"/>
      <c r="H4" s="262"/>
      <c r="I4" s="263"/>
      <c r="J4" s="269"/>
      <c r="K4" s="265"/>
      <c r="L4" s="270"/>
      <c r="M4" s="271"/>
      <c r="N4" s="264"/>
      <c r="O4" s="265"/>
      <c r="P4" s="272"/>
      <c r="Q4" s="263"/>
      <c r="R4" s="264"/>
      <c r="S4" s="265"/>
      <c r="T4" s="273"/>
      <c r="U4" s="263"/>
      <c r="V4" s="264"/>
      <c r="W4" s="265"/>
      <c r="X4" s="272"/>
      <c r="Y4" s="263"/>
      <c r="Z4" s="264"/>
      <c r="AA4" s="265"/>
    </row>
    <row r="5" customFormat="false" ht="18" hidden="false" customHeight="true" outlineLevel="0" collapsed="false">
      <c r="A5" s="266" t="n">
        <f aca="false">SUM(E5+G5+I5+K5+M5+O5+Q5+S5+U5+W5+Y5+AA5)</f>
        <v>0</v>
      </c>
      <c r="B5" s="267" t="n">
        <f aca="false">SUM(D5+F5+H5+J5+L5+N5+P5+R5+T5+V5+X5+Z5)</f>
        <v>0</v>
      </c>
      <c r="C5" s="268" t="s">
        <v>126</v>
      </c>
      <c r="D5" s="262"/>
      <c r="E5" s="263"/>
      <c r="F5" s="269"/>
      <c r="G5" s="265"/>
      <c r="H5" s="262"/>
      <c r="I5" s="263"/>
      <c r="J5" s="269"/>
      <c r="K5" s="265"/>
      <c r="L5" s="262"/>
      <c r="M5" s="263"/>
      <c r="N5" s="269"/>
      <c r="O5" s="265"/>
      <c r="P5" s="262"/>
      <c r="Q5" s="263"/>
      <c r="R5" s="269"/>
      <c r="S5" s="265"/>
      <c r="T5" s="262"/>
      <c r="U5" s="263"/>
      <c r="V5" s="269"/>
      <c r="W5" s="265"/>
      <c r="X5" s="262"/>
      <c r="Y5" s="263"/>
      <c r="Z5" s="269"/>
      <c r="AA5" s="265"/>
    </row>
    <row r="6" customFormat="false" ht="18" hidden="false" customHeight="true" outlineLevel="0" collapsed="false">
      <c r="A6" s="266" t="n">
        <f aca="false">SUM(E6+G6+I6+K6+M6+O6+Q6+S6+U6+W6+Y6+AA6)</f>
        <v>0</v>
      </c>
      <c r="B6" s="267" t="n">
        <f aca="false">SUM(D6+F6+H6+J6+L6+N6+P6+R6+T6+V6+X6+Z6)</f>
        <v>0</v>
      </c>
      <c r="C6" s="268" t="s">
        <v>267</v>
      </c>
      <c r="D6" s="262"/>
      <c r="E6" s="263"/>
      <c r="F6" s="269"/>
      <c r="G6" s="265"/>
      <c r="H6" s="262"/>
      <c r="I6" s="263"/>
      <c r="J6" s="269"/>
      <c r="K6" s="265"/>
      <c r="L6" s="262"/>
      <c r="M6" s="263"/>
      <c r="N6" s="269"/>
      <c r="O6" s="265"/>
      <c r="P6" s="262"/>
      <c r="Q6" s="263"/>
      <c r="R6" s="269"/>
      <c r="S6" s="265"/>
      <c r="T6" s="262"/>
      <c r="U6" s="263"/>
      <c r="V6" s="269"/>
      <c r="W6" s="265"/>
      <c r="X6" s="262"/>
      <c r="Y6" s="263"/>
      <c r="Z6" s="269"/>
      <c r="AA6" s="265"/>
    </row>
    <row r="7" customFormat="false" ht="18" hidden="false" customHeight="true" outlineLevel="0" collapsed="false">
      <c r="A7" s="266" t="n">
        <f aca="false">SUM(E7+G7+I7+K7+M7+O7+Q7+S7+U7+W7+Y7+AA7)</f>
        <v>0</v>
      </c>
      <c r="B7" s="267" t="n">
        <f aca="false">SUM(D7+F7+H7+J7+L7+N7+P7+R7+T7+V7+X7+Z7)</f>
        <v>0</v>
      </c>
      <c r="C7" s="268" t="s">
        <v>245</v>
      </c>
      <c r="D7" s="262"/>
      <c r="E7" s="263"/>
      <c r="F7" s="269"/>
      <c r="G7" s="265"/>
      <c r="H7" s="262"/>
      <c r="I7" s="263"/>
      <c r="J7" s="269"/>
      <c r="K7" s="265"/>
      <c r="L7" s="262"/>
      <c r="M7" s="263"/>
      <c r="N7" s="269"/>
      <c r="O7" s="265"/>
      <c r="P7" s="262"/>
      <c r="Q7" s="263"/>
      <c r="R7" s="269"/>
      <c r="S7" s="265"/>
      <c r="T7" s="262"/>
      <c r="U7" s="263"/>
      <c r="V7" s="269"/>
      <c r="W7" s="265"/>
      <c r="X7" s="262"/>
      <c r="Y7" s="263"/>
      <c r="Z7" s="269"/>
      <c r="AA7" s="265"/>
    </row>
    <row r="8" customFormat="false" ht="18" hidden="false" customHeight="true" outlineLevel="0" collapsed="false">
      <c r="A8" s="266" t="n">
        <f aca="false">SUM(E8+G8+I8+K8+M8+O8+Q8+S8+U8+W8+Y8+AA8)</f>
        <v>0</v>
      </c>
      <c r="B8" s="267" t="n">
        <f aca="false">SUM(D8+F8+H8+J8+L8+N8+P8+R8+T8+V8+X8+Z8)</f>
        <v>0</v>
      </c>
      <c r="C8" s="274" t="s">
        <v>181</v>
      </c>
      <c r="D8" s="262"/>
      <c r="E8" s="263"/>
      <c r="F8" s="269"/>
      <c r="G8" s="265"/>
      <c r="H8" s="262"/>
      <c r="I8" s="263"/>
      <c r="J8" s="269"/>
      <c r="K8" s="265"/>
      <c r="L8" s="262"/>
      <c r="M8" s="263"/>
      <c r="N8" s="269"/>
      <c r="O8" s="265"/>
      <c r="P8" s="262"/>
      <c r="Q8" s="263"/>
      <c r="R8" s="269"/>
      <c r="S8" s="265"/>
      <c r="T8" s="262"/>
      <c r="U8" s="263"/>
      <c r="V8" s="269"/>
      <c r="W8" s="265"/>
      <c r="X8" s="262"/>
      <c r="Y8" s="263"/>
      <c r="Z8" s="269"/>
      <c r="AA8" s="265"/>
    </row>
    <row r="9" customFormat="false" ht="18" hidden="false" customHeight="true" outlineLevel="0" collapsed="false">
      <c r="A9" s="266" t="n">
        <f aca="false">SUM(E9+G9+I9+K9+M9+O9+Q9+S9+U9+W9+Y9+AA9)</f>
        <v>0</v>
      </c>
      <c r="B9" s="267" t="n">
        <f aca="false">SUM(D9+F9+H9+J9+L9+N9+P9+R9+T9+V9+X9+Z9)</f>
        <v>0</v>
      </c>
      <c r="C9" s="274" t="s">
        <v>135</v>
      </c>
      <c r="D9" s="262"/>
      <c r="E9" s="263"/>
      <c r="F9" s="269"/>
      <c r="G9" s="265"/>
      <c r="H9" s="262"/>
      <c r="I9" s="263"/>
      <c r="J9" s="269"/>
      <c r="K9" s="265"/>
      <c r="L9" s="262"/>
      <c r="M9" s="263"/>
      <c r="N9" s="269"/>
      <c r="O9" s="265"/>
      <c r="P9" s="262"/>
      <c r="Q9" s="263"/>
      <c r="R9" s="269"/>
      <c r="S9" s="265"/>
      <c r="T9" s="262"/>
      <c r="U9" s="263"/>
      <c r="V9" s="269"/>
      <c r="W9" s="265"/>
      <c r="X9" s="262"/>
      <c r="Y9" s="263"/>
      <c r="Z9" s="269"/>
      <c r="AA9" s="265"/>
    </row>
    <row r="10" customFormat="false" ht="18" hidden="false" customHeight="true" outlineLevel="0" collapsed="false">
      <c r="A10" s="266" t="n">
        <f aca="false">SUM(E10+G10+I10+K10+M10+O10+Q10+S10+U10+W10+Y10+AA10)</f>
        <v>0</v>
      </c>
      <c r="B10" s="267" t="n">
        <f aca="false">SUM(D10+F10+H10+J10+L10+N10+P10+R10+T10+V10+X10+Z10)</f>
        <v>0</v>
      </c>
      <c r="C10" s="274" t="s">
        <v>93</v>
      </c>
      <c r="D10" s="262"/>
      <c r="E10" s="263"/>
      <c r="F10" s="269"/>
      <c r="G10" s="265"/>
      <c r="H10" s="262"/>
      <c r="I10" s="275"/>
      <c r="J10" s="269"/>
      <c r="K10" s="265"/>
      <c r="L10" s="262"/>
      <c r="M10" s="263"/>
      <c r="N10" s="269"/>
      <c r="O10" s="265"/>
      <c r="P10" s="262"/>
      <c r="Q10" s="263"/>
      <c r="R10" s="269"/>
      <c r="S10" s="265"/>
      <c r="T10" s="262"/>
      <c r="U10" s="263"/>
      <c r="V10" s="269"/>
      <c r="W10" s="265"/>
      <c r="X10" s="262"/>
      <c r="Y10" s="263"/>
      <c r="Z10" s="269"/>
      <c r="AA10" s="265"/>
    </row>
    <row r="11" customFormat="false" ht="18" hidden="false" customHeight="true" outlineLevel="0" collapsed="false">
      <c r="A11" s="266" t="n">
        <f aca="false">SUM(E11+G11+I11+K11+M11+O11+Q11+S11+U11+W11+Y11+AA11)</f>
        <v>0</v>
      </c>
      <c r="B11" s="267" t="n">
        <f aca="false">SUM(D11+F11+H11+J11+L11+N11+P11+R11+T11+V11+X11+Z11)</f>
        <v>0</v>
      </c>
      <c r="C11" s="274" t="s">
        <v>394</v>
      </c>
      <c r="D11" s="262"/>
      <c r="E11" s="263"/>
      <c r="F11" s="269"/>
      <c r="G11" s="265"/>
      <c r="H11" s="262"/>
      <c r="I11" s="275"/>
      <c r="J11" s="269"/>
      <c r="K11" s="265"/>
      <c r="L11" s="262"/>
      <c r="M11" s="263"/>
      <c r="N11" s="269"/>
      <c r="O11" s="265"/>
      <c r="P11" s="262"/>
      <c r="Q11" s="263"/>
      <c r="R11" s="269"/>
      <c r="S11" s="265"/>
      <c r="T11" s="262"/>
      <c r="U11" s="263"/>
      <c r="V11" s="269"/>
      <c r="W11" s="265"/>
      <c r="X11" s="262"/>
      <c r="Y11" s="263"/>
      <c r="Z11" s="269"/>
      <c r="AA11" s="265"/>
    </row>
    <row r="12" customFormat="false" ht="18" hidden="false" customHeight="true" outlineLevel="0" collapsed="false">
      <c r="A12" s="266" t="n">
        <f aca="false">SUM(E12+G12+I12+K12+M12+O12+Q12+S12+U12+W12+Y12+AA12)</f>
        <v>0</v>
      </c>
      <c r="B12" s="267" t="n">
        <f aca="false">SUM(D12+F12+H12+J12+L12+N12+P12+R12+T12+V12+X12+Z12)</f>
        <v>0</v>
      </c>
      <c r="C12" s="274" t="s">
        <v>153</v>
      </c>
      <c r="D12" s="262"/>
      <c r="E12" s="263"/>
      <c r="F12" s="269"/>
      <c r="G12" s="265"/>
      <c r="H12" s="262"/>
      <c r="I12" s="263"/>
      <c r="J12" s="269"/>
      <c r="K12" s="265"/>
      <c r="L12" s="262"/>
      <c r="M12" s="263"/>
      <c r="N12" s="269"/>
      <c r="O12" s="265"/>
      <c r="P12" s="262"/>
      <c r="Q12" s="263"/>
      <c r="R12" s="269"/>
      <c r="S12" s="265"/>
      <c r="T12" s="262"/>
      <c r="U12" s="263"/>
      <c r="V12" s="269"/>
      <c r="W12" s="265"/>
      <c r="X12" s="262"/>
      <c r="Y12" s="263"/>
      <c r="Z12" s="269"/>
      <c r="AA12" s="265"/>
    </row>
    <row r="13" customFormat="false" ht="18" hidden="false" customHeight="true" outlineLevel="0" collapsed="false">
      <c r="A13" s="266" t="n">
        <f aca="false">SUM(E13+G13+I13+K13+M13+O13+Q13+S13+U13+W13+Y13+AA13)</f>
        <v>0</v>
      </c>
      <c r="B13" s="267" t="n">
        <f aca="false">SUM(D13+F13+H13+J13+L13+N13+P13+R13+T13+V13+X13+Z13)</f>
        <v>0</v>
      </c>
      <c r="C13" s="274" t="s">
        <v>114</v>
      </c>
      <c r="D13" s="262"/>
      <c r="E13" s="263"/>
      <c r="F13" s="269"/>
      <c r="G13" s="265"/>
      <c r="H13" s="262"/>
      <c r="I13" s="263"/>
      <c r="J13" s="269"/>
      <c r="K13" s="265"/>
      <c r="L13" s="262"/>
      <c r="M13" s="263"/>
      <c r="N13" s="269"/>
      <c r="O13" s="265"/>
      <c r="P13" s="262"/>
      <c r="Q13" s="263"/>
      <c r="R13" s="269"/>
      <c r="S13" s="265"/>
      <c r="T13" s="262"/>
      <c r="U13" s="263"/>
      <c r="V13" s="269"/>
      <c r="W13" s="265"/>
      <c r="X13" s="262"/>
      <c r="Y13" s="263"/>
      <c r="Z13" s="269"/>
      <c r="AA13" s="265"/>
    </row>
    <row r="14" customFormat="false" ht="18" hidden="false" customHeight="true" outlineLevel="0" collapsed="false">
      <c r="A14" s="266" t="n">
        <f aca="false">SUM(E14+G14+I14+K14+M14+O14+Q14+S14+U14+W14+Y14+AA14)</f>
        <v>0</v>
      </c>
      <c r="B14" s="267" t="n">
        <f aca="false">SUM(D14+F14+H14+J14+L14+N14+P14+R14+T14+V14+X14+Z14)</f>
        <v>0</v>
      </c>
      <c r="C14" s="274" t="s">
        <v>649</v>
      </c>
      <c r="D14" s="262"/>
      <c r="E14" s="263"/>
      <c r="F14" s="269"/>
      <c r="G14" s="265"/>
      <c r="H14" s="262"/>
      <c r="I14" s="263"/>
      <c r="J14" s="269"/>
      <c r="K14" s="265"/>
      <c r="L14" s="262"/>
      <c r="M14" s="263"/>
      <c r="N14" s="269"/>
      <c r="O14" s="265"/>
      <c r="P14" s="262"/>
      <c r="Q14" s="263"/>
      <c r="R14" s="269"/>
      <c r="S14" s="265"/>
      <c r="T14" s="262"/>
      <c r="U14" s="263"/>
      <c r="V14" s="269"/>
      <c r="W14" s="265"/>
      <c r="X14" s="262"/>
      <c r="Y14" s="263"/>
      <c r="Z14" s="269"/>
      <c r="AA14" s="265"/>
    </row>
    <row r="15" customFormat="false" ht="18" hidden="false" customHeight="true" outlineLevel="0" collapsed="false">
      <c r="A15" s="266" t="n">
        <f aca="false">SUM(E15+G15+I15+K15+M15+O15+Q15+S15+U15+W15+Y15+AA15)</f>
        <v>0</v>
      </c>
      <c r="B15" s="267" t="n">
        <f aca="false">SUM(D15+F15+H15+J15+L15+N15+P15+R15+T15+V15+X15+Z15)</f>
        <v>0</v>
      </c>
      <c r="C15" s="274" t="s">
        <v>108</v>
      </c>
      <c r="D15" s="262"/>
      <c r="E15" s="263"/>
      <c r="F15" s="269"/>
      <c r="G15" s="265"/>
      <c r="H15" s="262"/>
      <c r="I15" s="263"/>
      <c r="J15" s="269"/>
      <c r="K15" s="265"/>
      <c r="L15" s="262"/>
      <c r="M15" s="263"/>
      <c r="N15" s="269"/>
      <c r="O15" s="265"/>
      <c r="P15" s="262"/>
      <c r="Q15" s="263"/>
      <c r="R15" s="269"/>
      <c r="S15" s="265"/>
      <c r="T15" s="262"/>
      <c r="U15" s="263"/>
      <c r="V15" s="269"/>
      <c r="W15" s="265"/>
      <c r="X15" s="262"/>
      <c r="Y15" s="263"/>
      <c r="Z15" s="269"/>
      <c r="AA15" s="265"/>
    </row>
    <row r="16" customFormat="false" ht="18" hidden="false" customHeight="true" outlineLevel="0" collapsed="false">
      <c r="A16" s="266" t="n">
        <f aca="false">SUM(E16+G16+I16+K16+M16+O16+Q16+S16+U16+W16+Y16+AA16)</f>
        <v>0</v>
      </c>
      <c r="B16" s="267" t="n">
        <f aca="false">SUM(D16+F16+H16+J16+L16+N16+P16+R16+T16+V16+X16+Z16)</f>
        <v>0</v>
      </c>
      <c r="C16" s="274" t="s">
        <v>210</v>
      </c>
      <c r="D16" s="262"/>
      <c r="E16" s="263"/>
      <c r="F16" s="269"/>
      <c r="G16" s="265"/>
      <c r="H16" s="262"/>
      <c r="I16" s="263"/>
      <c r="J16" s="269"/>
      <c r="K16" s="265"/>
      <c r="L16" s="262"/>
      <c r="M16" s="263"/>
      <c r="N16" s="269"/>
      <c r="O16" s="265"/>
      <c r="P16" s="262"/>
      <c r="Q16" s="263"/>
      <c r="R16" s="269"/>
      <c r="S16" s="265"/>
      <c r="T16" s="262"/>
      <c r="U16" s="263"/>
      <c r="V16" s="269"/>
      <c r="W16" s="265"/>
      <c r="X16" s="262"/>
      <c r="Y16" s="263"/>
      <c r="Z16" s="269"/>
      <c r="AA16" s="265"/>
    </row>
    <row r="17" customFormat="false" ht="18" hidden="false" customHeight="true" outlineLevel="0" collapsed="false">
      <c r="A17" s="266" t="n">
        <f aca="false">SUM(E17+G17+I17+K17+M17+O17+Q17+S17+U17+W17+Y17+AA17)</f>
        <v>0</v>
      </c>
      <c r="B17" s="267" t="n">
        <f aca="false">SUM(D17+F17+H17+J17+L17+N17+P17+R17+T17+V17+X17+Z17)</f>
        <v>0</v>
      </c>
      <c r="C17" s="274" t="s">
        <v>174</v>
      </c>
      <c r="D17" s="262"/>
      <c r="E17" s="263"/>
      <c r="F17" s="269"/>
      <c r="G17" s="265"/>
      <c r="H17" s="262"/>
      <c r="I17" s="263"/>
      <c r="J17" s="269"/>
      <c r="K17" s="265"/>
      <c r="L17" s="262"/>
      <c r="M17" s="263"/>
      <c r="N17" s="269"/>
      <c r="O17" s="265"/>
      <c r="P17" s="262"/>
      <c r="Q17" s="263"/>
      <c r="R17" s="269"/>
      <c r="S17" s="265"/>
      <c r="T17" s="262"/>
      <c r="U17" s="263"/>
      <c r="V17" s="269"/>
      <c r="W17" s="265"/>
      <c r="X17" s="262"/>
      <c r="Y17" s="263"/>
      <c r="Z17" s="269"/>
      <c r="AA17" s="265"/>
    </row>
    <row r="18" customFormat="false" ht="18" hidden="false" customHeight="true" outlineLevel="0" collapsed="false">
      <c r="A18" s="266" t="n">
        <f aca="false">SUM(E18+G18+I18+K18+M18+O18+Q18+S18+U18+W18+Y18+AA18)</f>
        <v>0</v>
      </c>
      <c r="B18" s="267" t="n">
        <f aca="false">SUM(D18+F18+H18+J18+L18+N18+P18+R18+T18+V18+X18+Z18)</f>
        <v>0</v>
      </c>
      <c r="C18" s="274" t="s">
        <v>532</v>
      </c>
      <c r="D18" s="262"/>
      <c r="E18" s="263"/>
      <c r="F18" s="269"/>
      <c r="G18" s="265"/>
      <c r="H18" s="262"/>
      <c r="I18" s="263"/>
      <c r="J18" s="269"/>
      <c r="K18" s="265"/>
      <c r="L18" s="262"/>
      <c r="M18" s="263"/>
      <c r="N18" s="269"/>
      <c r="O18" s="265"/>
      <c r="P18" s="262"/>
      <c r="Q18" s="263"/>
      <c r="R18" s="269"/>
      <c r="S18" s="265"/>
      <c r="T18" s="262"/>
      <c r="U18" s="263"/>
      <c r="V18" s="269"/>
      <c r="W18" s="265"/>
      <c r="X18" s="262"/>
      <c r="Y18" s="263"/>
      <c r="Z18" s="269"/>
      <c r="AA18" s="265"/>
    </row>
    <row r="19" customFormat="false" ht="18" hidden="false" customHeight="true" outlineLevel="0" collapsed="false">
      <c r="A19" s="266" t="n">
        <f aca="false">SUM(E19+G19+I19+K19+M19+O19+Q19+S19+U19+W19+Y19+AA19)</f>
        <v>0</v>
      </c>
      <c r="B19" s="267" t="n">
        <f aca="false">SUM(D19+F19+H19+J19+L19+N19+P19+R19+T19+V19+X19+Z19)</f>
        <v>0</v>
      </c>
      <c r="C19" s="274" t="s">
        <v>229</v>
      </c>
      <c r="D19" s="262"/>
      <c r="E19" s="263"/>
      <c r="F19" s="269"/>
      <c r="G19" s="265"/>
      <c r="H19" s="262"/>
      <c r="I19" s="263"/>
      <c r="J19" s="269"/>
      <c r="K19" s="265"/>
      <c r="L19" s="262"/>
      <c r="M19" s="263"/>
      <c r="N19" s="269"/>
      <c r="O19" s="265"/>
      <c r="P19" s="262"/>
      <c r="Q19" s="263"/>
      <c r="R19" s="269"/>
      <c r="S19" s="265"/>
      <c r="T19" s="262"/>
      <c r="U19" s="263"/>
      <c r="V19" s="269"/>
      <c r="W19" s="265"/>
      <c r="X19" s="262"/>
      <c r="Y19" s="263"/>
      <c r="Z19" s="269"/>
      <c r="AA19" s="265"/>
    </row>
    <row r="20" customFormat="false" ht="18" hidden="false" customHeight="true" outlineLevel="0" collapsed="false">
      <c r="A20" s="266" t="n">
        <f aca="false">SUM(E20+G20+I20+K20+M20+O20+Q20+S20+U20+W20+Y20+AA20)</f>
        <v>0</v>
      </c>
      <c r="B20" s="267" t="n">
        <f aca="false">SUM(D20+F20+H20+J20+L20+N20+P20+R20+T20+V20+X20+Z20)</f>
        <v>0</v>
      </c>
      <c r="C20" s="274" t="s">
        <v>534</v>
      </c>
      <c r="D20" s="262"/>
      <c r="E20" s="263"/>
      <c r="F20" s="269"/>
      <c r="G20" s="265"/>
      <c r="H20" s="262"/>
      <c r="I20" s="263"/>
      <c r="J20" s="269"/>
      <c r="K20" s="265"/>
      <c r="L20" s="262"/>
      <c r="M20" s="263"/>
      <c r="N20" s="269"/>
      <c r="O20" s="265"/>
      <c r="P20" s="262"/>
      <c r="Q20" s="263"/>
      <c r="R20" s="269"/>
      <c r="S20" s="265"/>
      <c r="T20" s="262"/>
      <c r="U20" s="263"/>
      <c r="V20" s="269"/>
      <c r="W20" s="265"/>
      <c r="X20" s="262"/>
      <c r="Y20" s="263"/>
      <c r="Z20" s="269"/>
      <c r="AA20" s="265"/>
    </row>
    <row r="21" customFormat="false" ht="18" hidden="false" customHeight="true" outlineLevel="0" collapsed="false">
      <c r="A21" s="266" t="n">
        <f aca="false">SUM(E21+G21+I21+K21+M21+O21+Q21+S21+U21+W21+Y21+AA21)</f>
        <v>0</v>
      </c>
      <c r="B21" s="267" t="n">
        <f aca="false">SUM(D21+F21+H21+J21+L21+N21+P21+R21+T21+V21+X21+Z21)</f>
        <v>0</v>
      </c>
      <c r="C21" s="274" t="s">
        <v>516</v>
      </c>
      <c r="D21" s="262"/>
      <c r="E21" s="263"/>
      <c r="F21" s="269"/>
      <c r="G21" s="265"/>
      <c r="H21" s="262"/>
      <c r="I21" s="263"/>
      <c r="J21" s="269"/>
      <c r="K21" s="265"/>
      <c r="L21" s="262"/>
      <c r="M21" s="263"/>
      <c r="N21" s="269"/>
      <c r="O21" s="265"/>
      <c r="P21" s="262"/>
      <c r="Q21" s="263"/>
      <c r="R21" s="269"/>
      <c r="S21" s="265"/>
      <c r="T21" s="262"/>
      <c r="U21" s="263"/>
      <c r="V21" s="269"/>
      <c r="W21" s="265"/>
      <c r="X21" s="262"/>
      <c r="Y21" s="263"/>
      <c r="Z21" s="269"/>
      <c r="AA21" s="265"/>
    </row>
    <row r="22" customFormat="false" ht="18" hidden="false" customHeight="true" outlineLevel="0" collapsed="false">
      <c r="A22" s="276" t="n">
        <f aca="false">SUM(E22+G22+I22+K22+M22+O22+Q22+S22+U22+W22+Y22+AA22)</f>
        <v>0</v>
      </c>
      <c r="B22" s="277" t="n">
        <f aca="false">SUM(D22+F22+H22+J22+L22+N22+P22+R22+T22+V22+X22+Z22)</f>
        <v>0</v>
      </c>
      <c r="C22" s="278" t="s">
        <v>650</v>
      </c>
      <c r="D22" s="279" t="n">
        <f aca="false">SUM(D3:D21)</f>
        <v>0</v>
      </c>
      <c r="E22" s="280" t="n">
        <f aca="false">SUM(E3:E21)</f>
        <v>0</v>
      </c>
      <c r="F22" s="281" t="n">
        <f aca="false">SUM(F3:F21)</f>
        <v>0</v>
      </c>
      <c r="G22" s="282" t="n">
        <f aca="false">SUM(G3:G21)</f>
        <v>0</v>
      </c>
      <c r="H22" s="279" t="n">
        <f aca="false">SUM(H3:H19)</f>
        <v>0</v>
      </c>
      <c r="I22" s="280" t="n">
        <f aca="false">SUM(I3:I19)</f>
        <v>0</v>
      </c>
      <c r="J22" s="281" t="n">
        <f aca="false">SUM(J3:J19)</f>
        <v>0</v>
      </c>
      <c r="K22" s="282" t="n">
        <f aca="false">SUM(K3:K19)</f>
        <v>0</v>
      </c>
      <c r="L22" s="279" t="n">
        <f aca="false">SUM(L3:L19)</f>
        <v>0</v>
      </c>
      <c r="M22" s="280" t="n">
        <f aca="false">SUM(M3:M19)</f>
        <v>0</v>
      </c>
      <c r="N22" s="281" t="n">
        <f aca="false">SUM(N3:N19)</f>
        <v>0</v>
      </c>
      <c r="O22" s="282" t="n">
        <f aca="false">SUM(O3:O19)</f>
        <v>0</v>
      </c>
      <c r="P22" s="279" t="n">
        <f aca="false">SUM(P3:P19)</f>
        <v>0</v>
      </c>
      <c r="Q22" s="280" t="n">
        <f aca="false">SUM(Q3:Q19)</f>
        <v>0</v>
      </c>
      <c r="R22" s="281" t="n">
        <f aca="false">SUM(R3:R19)</f>
        <v>0</v>
      </c>
      <c r="S22" s="282" t="n">
        <f aca="false">SUM(S3:S19)</f>
        <v>0</v>
      </c>
      <c r="T22" s="279" t="n">
        <f aca="false">SUM(T3:T19)</f>
        <v>0</v>
      </c>
      <c r="U22" s="280" t="n">
        <f aca="false">SUM(U3:U19)</f>
        <v>0</v>
      </c>
      <c r="V22" s="281" t="n">
        <f aca="false">SUM(V3:V19)</f>
        <v>0</v>
      </c>
      <c r="W22" s="282" t="n">
        <f aca="false">SUM(W3:W19)</f>
        <v>0</v>
      </c>
      <c r="X22" s="279" t="n">
        <f aca="false">SUM(X3:X19)</f>
        <v>0</v>
      </c>
      <c r="Y22" s="280" t="n">
        <f aca="false">SUM(Y3:Y19)</f>
        <v>0</v>
      </c>
      <c r="Z22" s="281" t="n">
        <f aca="false">SUM(Z3:Z19)</f>
        <v>0</v>
      </c>
      <c r="AA22" s="282" t="n">
        <f aca="false">SUM(AA3:AA19)</f>
        <v>0</v>
      </c>
    </row>
    <row r="25" customFormat="false" ht="14.5" hidden="false" customHeight="false" outlineLevel="0" collapsed="false">
      <c r="D25" s="283" t="s">
        <v>651</v>
      </c>
      <c r="E25" s="284" t="s">
        <v>652</v>
      </c>
      <c r="F25" s="283" t="s">
        <v>653</v>
      </c>
      <c r="G25" s="283" t="s">
        <v>651</v>
      </c>
    </row>
    <row r="26" customFormat="false" ht="14.5" hidden="false" customHeight="false" outlineLevel="0" collapsed="false">
      <c r="D26" s="283" t="n">
        <v>395</v>
      </c>
      <c r="E26" s="285" t="n">
        <f aca="false">D26/60</f>
        <v>6.58333333333333</v>
      </c>
      <c r="F26" s="286" t="n">
        <f aca="false">ROUNDDOWN(E26,0)</f>
        <v>6</v>
      </c>
      <c r="G26" s="286" t="n">
        <f aca="false">D26-F26*60</f>
        <v>35</v>
      </c>
    </row>
  </sheetData>
  <mergeCells count="15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conditionalFormatting sqref="D3:E3 D4:AA22">
    <cfRule type="expression" priority="2" aboveAverage="0" equalAverage="0" bottom="0" percent="0" rank="0" text="" dxfId="0">
      <formula>LEN(TRIM(D3))=0</formula>
    </cfRule>
  </conditionalFormatting>
  <conditionalFormatting sqref="F3:G3">
    <cfRule type="expression" priority="3" aboveAverage="0" equalAverage="0" bottom="0" percent="0" rank="0" text="" dxfId="1">
      <formula>LEN(TRIM(F3))=0</formula>
    </cfRule>
  </conditionalFormatting>
  <conditionalFormatting sqref="H3:I3">
    <cfRule type="expression" priority="4" aboveAverage="0" equalAverage="0" bottom="0" percent="0" rank="0" text="" dxfId="2">
      <formula>LEN(TRIM(H3))=0</formula>
    </cfRule>
  </conditionalFormatting>
  <conditionalFormatting sqref="J3:K3">
    <cfRule type="expression" priority="5" aboveAverage="0" equalAverage="0" bottom="0" percent="0" rank="0" text="" dxfId="3">
      <formula>LEN(TRIM(J3))=0</formula>
    </cfRule>
  </conditionalFormatting>
  <conditionalFormatting sqref="L3:M3">
    <cfRule type="expression" priority="6" aboveAverage="0" equalAverage="0" bottom="0" percent="0" rank="0" text="" dxfId="4">
      <formula>LEN(TRIM(L3))=0</formula>
    </cfRule>
  </conditionalFormatting>
  <conditionalFormatting sqref="N3:O3">
    <cfRule type="expression" priority="7" aboveAverage="0" equalAverage="0" bottom="0" percent="0" rank="0" text="" dxfId="5">
      <formula>LEN(TRIM(N3))=0</formula>
    </cfRule>
  </conditionalFormatting>
  <conditionalFormatting sqref="P3:Q3">
    <cfRule type="expression" priority="8" aboveAverage="0" equalAverage="0" bottom="0" percent="0" rank="0" text="" dxfId="6">
      <formula>LEN(TRIM(P3))=0</formula>
    </cfRule>
  </conditionalFormatting>
  <conditionalFormatting sqref="R3:S3">
    <cfRule type="expression" priority="9" aboveAverage="0" equalAverage="0" bottom="0" percent="0" rank="0" text="" dxfId="7">
      <formula>LEN(TRIM(R3))=0</formula>
    </cfRule>
  </conditionalFormatting>
  <conditionalFormatting sqref="T3:U3">
    <cfRule type="expression" priority="10" aboveAverage="0" equalAverage="0" bottom="0" percent="0" rank="0" text="" dxfId="8">
      <formula>LEN(TRIM(T3))=0</formula>
    </cfRule>
  </conditionalFormatting>
  <conditionalFormatting sqref="V3:W3">
    <cfRule type="expression" priority="11" aboveAverage="0" equalAverage="0" bottom="0" percent="0" rank="0" text="" dxfId="9">
      <formula>LEN(TRIM(V3))=0</formula>
    </cfRule>
  </conditionalFormatting>
  <conditionalFormatting sqref="X3:Y3">
    <cfRule type="expression" priority="12" aboveAverage="0" equalAverage="0" bottom="0" percent="0" rank="0" text="" dxfId="10">
      <formula>LEN(TRIM(X3))=0</formula>
    </cfRule>
  </conditionalFormatting>
  <conditionalFormatting sqref="Z3:AA3">
    <cfRule type="expression" priority="13" aboveAverage="0" equalAverage="0" bottom="0" percent="0" rank="0" text="" dxfId="11">
      <formula>LEN(TRIM(Z3))=0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A17" activeCellId="0" sqref="AA17"/>
    </sheetView>
  </sheetViews>
  <sheetFormatPr defaultColWidth="8.6875" defaultRowHeight="14.5" zeroHeight="false" outlineLevelRow="0" outlineLevelCol="0"/>
  <cols>
    <col collapsed="false" customWidth="true" hidden="false" outlineLevel="0" max="3" min="3" style="0" width="14.72"/>
  </cols>
  <sheetData>
    <row r="1" customFormat="false" ht="14.5" hidden="false" customHeight="true" outlineLevel="0" collapsed="false">
      <c r="A1" s="287" t="s">
        <v>643</v>
      </c>
      <c r="B1" s="288" t="s">
        <v>644</v>
      </c>
      <c r="C1" s="289" t="s">
        <v>654</v>
      </c>
      <c r="D1" s="290" t="n">
        <v>43556</v>
      </c>
      <c r="E1" s="290"/>
      <c r="F1" s="291" t="n">
        <v>43586</v>
      </c>
      <c r="G1" s="291"/>
      <c r="H1" s="291" t="n">
        <v>43617</v>
      </c>
      <c r="I1" s="291"/>
      <c r="J1" s="291" t="n">
        <v>43647</v>
      </c>
      <c r="K1" s="291"/>
      <c r="L1" s="291" t="n">
        <v>43678</v>
      </c>
      <c r="M1" s="291"/>
      <c r="N1" s="291" t="n">
        <v>43709</v>
      </c>
      <c r="O1" s="291"/>
      <c r="P1" s="291" t="n">
        <v>43739</v>
      </c>
      <c r="Q1" s="291"/>
      <c r="R1" s="291" t="n">
        <v>43770</v>
      </c>
      <c r="S1" s="291"/>
      <c r="T1" s="291" t="n">
        <v>43800</v>
      </c>
      <c r="U1" s="291"/>
      <c r="V1" s="291" t="n">
        <v>43831</v>
      </c>
      <c r="W1" s="291"/>
      <c r="X1" s="291" t="n">
        <v>43862</v>
      </c>
      <c r="Y1" s="291"/>
      <c r="Z1" s="291" t="n">
        <v>43891</v>
      </c>
      <c r="AA1" s="291"/>
    </row>
    <row r="2" customFormat="false" ht="15" hidden="false" customHeight="false" outlineLevel="0" collapsed="false">
      <c r="A2" s="287"/>
      <c r="B2" s="287"/>
      <c r="C2" s="289"/>
      <c r="D2" s="292" t="s">
        <v>646</v>
      </c>
      <c r="E2" s="293" t="s">
        <v>647</v>
      </c>
      <c r="F2" s="294" t="s">
        <v>646</v>
      </c>
      <c r="G2" s="293" t="s">
        <v>647</v>
      </c>
      <c r="H2" s="294" t="s">
        <v>646</v>
      </c>
      <c r="I2" s="293" t="s">
        <v>647</v>
      </c>
      <c r="J2" s="294" t="s">
        <v>646</v>
      </c>
      <c r="K2" s="295" t="s">
        <v>647</v>
      </c>
      <c r="L2" s="294" t="s">
        <v>646</v>
      </c>
      <c r="M2" s="295" t="s">
        <v>647</v>
      </c>
      <c r="N2" s="294" t="s">
        <v>646</v>
      </c>
      <c r="O2" s="295" t="s">
        <v>647</v>
      </c>
      <c r="P2" s="294" t="s">
        <v>646</v>
      </c>
      <c r="Q2" s="295" t="s">
        <v>647</v>
      </c>
      <c r="R2" s="294" t="s">
        <v>646</v>
      </c>
      <c r="S2" s="295" t="s">
        <v>647</v>
      </c>
      <c r="T2" s="294" t="s">
        <v>646</v>
      </c>
      <c r="U2" s="295" t="s">
        <v>647</v>
      </c>
      <c r="V2" s="294" t="s">
        <v>646</v>
      </c>
      <c r="W2" s="295" t="s">
        <v>647</v>
      </c>
      <c r="X2" s="294" t="s">
        <v>646</v>
      </c>
      <c r="Y2" s="295" t="s">
        <v>647</v>
      </c>
      <c r="Z2" s="294" t="s">
        <v>646</v>
      </c>
      <c r="AA2" s="295" t="s">
        <v>647</v>
      </c>
    </row>
    <row r="3" customFormat="false" ht="18" hidden="false" customHeight="true" outlineLevel="0" collapsed="false">
      <c r="A3" s="296" t="n">
        <f aca="false">SUM(E3+G3+I3+K3+M3+O3+Q3+S3+U3+W3+Y3+AA3)</f>
        <v>0</v>
      </c>
      <c r="B3" s="297" t="n">
        <f aca="false">SUM(D3+F3+H3+J3+L3+N3+P3+R3+T3+V3+X3+Z3)</f>
        <v>0</v>
      </c>
      <c r="C3" s="268" t="s">
        <v>655</v>
      </c>
      <c r="D3" s="298"/>
      <c r="E3" s="299"/>
      <c r="F3" s="298"/>
      <c r="G3" s="299"/>
      <c r="H3" s="298"/>
      <c r="I3" s="299"/>
      <c r="J3" s="298"/>
      <c r="K3" s="299"/>
      <c r="L3" s="298"/>
      <c r="M3" s="299"/>
      <c r="N3" s="298"/>
      <c r="O3" s="299"/>
      <c r="P3" s="298"/>
      <c r="Q3" s="299"/>
      <c r="R3" s="298"/>
      <c r="S3" s="299"/>
      <c r="T3" s="298"/>
      <c r="U3" s="299"/>
      <c r="V3" s="298"/>
      <c r="W3" s="299"/>
      <c r="X3" s="298"/>
      <c r="Y3" s="299"/>
      <c r="Z3" s="298"/>
      <c r="AA3" s="299"/>
    </row>
    <row r="4" customFormat="false" ht="18" hidden="false" customHeight="true" outlineLevel="0" collapsed="false">
      <c r="A4" s="300" t="n">
        <f aca="false">SUM(E4+G4+I4+K4+M4+O4+Q4+S4+U4+W4+Y4+AA4)</f>
        <v>0</v>
      </c>
      <c r="B4" s="301" t="n">
        <f aca="false">SUM(D4+F4+H4+J4+L4+N4+P4+R4+T4+V4+X4+Z4)</f>
        <v>0</v>
      </c>
      <c r="C4" s="274" t="s">
        <v>656</v>
      </c>
      <c r="D4" s="302"/>
      <c r="E4" s="303"/>
      <c r="F4" s="302"/>
      <c r="G4" s="303"/>
      <c r="H4" s="302"/>
      <c r="I4" s="304"/>
      <c r="J4" s="302"/>
      <c r="K4" s="303"/>
      <c r="L4" s="302"/>
      <c r="M4" s="303"/>
      <c r="N4" s="302"/>
      <c r="O4" s="303"/>
      <c r="P4" s="302"/>
      <c r="Q4" s="303"/>
      <c r="R4" s="302"/>
      <c r="S4" s="303"/>
      <c r="T4" s="302"/>
      <c r="U4" s="303"/>
      <c r="V4" s="302"/>
      <c r="W4" s="303"/>
      <c r="X4" s="302"/>
      <c r="Y4" s="303"/>
      <c r="Z4" s="302"/>
      <c r="AA4" s="303"/>
    </row>
    <row r="5" customFormat="false" ht="18" hidden="false" customHeight="true" outlineLevel="0" collapsed="false">
      <c r="A5" s="300" t="n">
        <f aca="false">SUM(E5+G5+I5+K5+M5+O5+Q5+S5+U5+W5+Y5+AA5)</f>
        <v>0</v>
      </c>
      <c r="B5" s="301" t="n">
        <f aca="false">SUM(D5+F5+H5+J5+L5+N5+P5+R5+T5+V5+X5+Z5)</f>
        <v>0</v>
      </c>
      <c r="C5" s="274" t="s">
        <v>657</v>
      </c>
      <c r="D5" s="302"/>
      <c r="E5" s="303"/>
      <c r="F5" s="302"/>
      <c r="G5" s="303"/>
      <c r="H5" s="302"/>
      <c r="I5" s="305"/>
      <c r="J5" s="302"/>
      <c r="K5" s="303"/>
      <c r="L5" s="302"/>
      <c r="M5" s="303"/>
      <c r="N5" s="302"/>
      <c r="O5" s="303"/>
      <c r="P5" s="302"/>
      <c r="Q5" s="303"/>
      <c r="R5" s="302"/>
      <c r="S5" s="303"/>
      <c r="T5" s="302"/>
      <c r="U5" s="303"/>
      <c r="V5" s="302"/>
      <c r="W5" s="303"/>
      <c r="X5" s="302"/>
      <c r="Y5" s="303"/>
      <c r="Z5" s="302"/>
      <c r="AA5" s="303"/>
    </row>
    <row r="6" customFormat="false" ht="18" hidden="false" customHeight="true" outlineLevel="0" collapsed="false">
      <c r="A6" s="300" t="n">
        <f aca="false">SUM(E6+G6+I6+K6+M6+O6+Q6+S6+U6+W6+Y6+AA6)</f>
        <v>0</v>
      </c>
      <c r="B6" s="301" t="n">
        <f aca="false">SUM(D6+F6+H6+J6+L6+N6+P6+R6+T6+V6+X6+Z6)</f>
        <v>0</v>
      </c>
      <c r="C6" s="274" t="s">
        <v>126</v>
      </c>
      <c r="D6" s="302"/>
      <c r="E6" s="303"/>
      <c r="F6" s="302"/>
      <c r="G6" s="303"/>
      <c r="H6" s="302"/>
      <c r="I6" s="306"/>
      <c r="J6" s="302"/>
      <c r="K6" s="303"/>
      <c r="L6" s="302"/>
      <c r="M6" s="303"/>
      <c r="N6" s="302"/>
      <c r="O6" s="303"/>
      <c r="P6" s="302"/>
      <c r="Q6" s="303"/>
      <c r="R6" s="302"/>
      <c r="S6" s="303"/>
      <c r="T6" s="302"/>
      <c r="U6" s="303"/>
      <c r="V6" s="302"/>
      <c r="W6" s="303"/>
      <c r="X6" s="302"/>
      <c r="Y6" s="303"/>
      <c r="Z6" s="302"/>
      <c r="AA6" s="303"/>
    </row>
    <row r="7" customFormat="false" ht="18" hidden="false" customHeight="true" outlineLevel="0" collapsed="false">
      <c r="A7" s="300" t="n">
        <f aca="false">SUM(E7+G7+I7+K7+M7+O7+Q7+S7+U7+W7+Y7+AA7)</f>
        <v>0</v>
      </c>
      <c r="B7" s="301" t="n">
        <f aca="false">SUM(D7+F7+H7+J7+L7+N7+P7+R7+T7+V7+X7+Z7)</f>
        <v>0</v>
      </c>
      <c r="C7" s="274" t="s">
        <v>658</v>
      </c>
      <c r="D7" s="302"/>
      <c r="E7" s="303"/>
      <c r="F7" s="302"/>
      <c r="G7" s="303"/>
      <c r="H7" s="302"/>
      <c r="I7" s="306"/>
      <c r="J7" s="302"/>
      <c r="K7" s="303"/>
      <c r="L7" s="302"/>
      <c r="M7" s="303"/>
      <c r="N7" s="302"/>
      <c r="O7" s="303"/>
      <c r="P7" s="302"/>
      <c r="Q7" s="303"/>
      <c r="R7" s="302"/>
      <c r="S7" s="303"/>
      <c r="T7" s="302"/>
      <c r="U7" s="303"/>
      <c r="V7" s="302"/>
      <c r="W7" s="303"/>
      <c r="X7" s="302"/>
      <c r="Y7" s="303"/>
      <c r="Z7" s="302"/>
      <c r="AA7" s="303"/>
    </row>
    <row r="8" customFormat="false" ht="18" hidden="false" customHeight="true" outlineLevel="0" collapsed="false">
      <c r="A8" s="300" t="n">
        <f aca="false">SUM(E8+G8+I8+K8+M8+O8+Q8+S8+U8+W8+Y8+AA8)</f>
        <v>0</v>
      </c>
      <c r="B8" s="301" t="n">
        <f aca="false">SUM(D8+F8+H8+J8+L8+N8+P8+R8+T8+V8+X8+Z8)</f>
        <v>0</v>
      </c>
      <c r="C8" s="274" t="s">
        <v>659</v>
      </c>
      <c r="D8" s="302"/>
      <c r="E8" s="303"/>
      <c r="F8" s="302"/>
      <c r="G8" s="303"/>
      <c r="H8" s="302"/>
      <c r="I8" s="304"/>
      <c r="J8" s="302"/>
      <c r="K8" s="303"/>
      <c r="L8" s="302"/>
      <c r="M8" s="303"/>
      <c r="N8" s="302"/>
      <c r="O8" s="303"/>
      <c r="P8" s="302"/>
      <c r="Q8" s="303"/>
      <c r="R8" s="302"/>
      <c r="S8" s="303"/>
      <c r="T8" s="302"/>
      <c r="U8" s="303"/>
      <c r="V8" s="302"/>
      <c r="W8" s="303"/>
      <c r="X8" s="302"/>
      <c r="Y8" s="303"/>
      <c r="Z8" s="302"/>
      <c r="AA8" s="303"/>
    </row>
    <row r="9" customFormat="false" ht="18" hidden="false" customHeight="true" outlineLevel="0" collapsed="false">
      <c r="A9" s="300" t="n">
        <f aca="false">SUM(E9+G9+I9+K9+M9+O9+Q9+S9+U9+W9+Y9+AA9)</f>
        <v>0</v>
      </c>
      <c r="B9" s="301" t="n">
        <f aca="false">SUM(D9+F9+H9+J9+L9+N9+P9+R9+T9+V9+X9+Z9)</f>
        <v>0</v>
      </c>
      <c r="C9" s="274" t="s">
        <v>660</v>
      </c>
      <c r="D9" s="307"/>
      <c r="E9" s="308"/>
      <c r="F9" s="307"/>
      <c r="G9" s="303"/>
      <c r="H9" s="307"/>
      <c r="I9" s="304"/>
      <c r="J9" s="307"/>
      <c r="K9" s="303"/>
      <c r="L9" s="309"/>
      <c r="M9" s="306"/>
      <c r="N9" s="310"/>
      <c r="O9" s="311"/>
      <c r="P9" s="310"/>
      <c r="Q9" s="311"/>
      <c r="R9" s="310"/>
      <c r="S9" s="308"/>
      <c r="T9" s="310"/>
      <c r="U9" s="303"/>
      <c r="V9" s="310"/>
      <c r="W9" s="303"/>
      <c r="X9" s="310"/>
      <c r="Y9" s="303"/>
      <c r="Z9" s="310"/>
      <c r="AA9" s="303"/>
    </row>
    <row r="10" customFormat="false" ht="18" hidden="false" customHeight="true" outlineLevel="0" collapsed="false">
      <c r="A10" s="300" t="n">
        <f aca="false">SUM(E10+G10+I10+K10+M10+O10+Q10+S10+U10+W10+Y10+AA10)</f>
        <v>0</v>
      </c>
      <c r="B10" s="301" t="n">
        <f aca="false">SUM(D10+F10+H10+J10+L10+N10+P10+R10+T10+V10+X10+Z10)</f>
        <v>0</v>
      </c>
      <c r="C10" s="274" t="s">
        <v>108</v>
      </c>
      <c r="D10" s="302"/>
      <c r="E10" s="303"/>
      <c r="F10" s="302"/>
      <c r="G10" s="303"/>
      <c r="H10" s="302"/>
      <c r="I10" s="304"/>
      <c r="J10" s="302"/>
      <c r="K10" s="303"/>
      <c r="L10" s="302"/>
      <c r="M10" s="303"/>
      <c r="N10" s="302"/>
      <c r="O10" s="303"/>
      <c r="P10" s="302"/>
      <c r="Q10" s="303"/>
      <c r="R10" s="302"/>
      <c r="S10" s="303"/>
      <c r="T10" s="302"/>
      <c r="U10" s="303"/>
      <c r="V10" s="302"/>
      <c r="W10" s="303"/>
      <c r="X10" s="302"/>
      <c r="Y10" s="303"/>
      <c r="Z10" s="302"/>
      <c r="AA10" s="303"/>
    </row>
    <row r="11" customFormat="false" ht="18" hidden="false" customHeight="true" outlineLevel="0" collapsed="false">
      <c r="A11" s="300" t="n">
        <f aca="false">SUM(E11+G11+I11+K11+M11+O11+Q11+S11+U11+W11+Y11+AA11)</f>
        <v>0</v>
      </c>
      <c r="B11" s="301" t="n">
        <f aca="false">SUM(D11+F11+H11+J11+L11+N11+P11+R11+T11+V11+X11+Z11)</f>
        <v>0</v>
      </c>
      <c r="C11" s="274" t="s">
        <v>661</v>
      </c>
      <c r="D11" s="302"/>
      <c r="E11" s="306"/>
      <c r="F11" s="302"/>
      <c r="G11" s="303"/>
      <c r="H11" s="302"/>
      <c r="I11" s="303"/>
      <c r="J11" s="302"/>
      <c r="K11" s="303"/>
      <c r="L11" s="302"/>
      <c r="M11" s="303"/>
      <c r="N11" s="302"/>
      <c r="O11" s="303"/>
      <c r="P11" s="302"/>
      <c r="Q11" s="303"/>
      <c r="R11" s="302"/>
      <c r="S11" s="303"/>
      <c r="T11" s="302"/>
      <c r="U11" s="303"/>
      <c r="V11" s="302"/>
      <c r="W11" s="303"/>
      <c r="X11" s="302"/>
      <c r="Y11" s="303"/>
      <c r="Z11" s="302"/>
      <c r="AA11" s="303"/>
    </row>
    <row r="12" customFormat="false" ht="18" hidden="false" customHeight="true" outlineLevel="0" collapsed="false">
      <c r="A12" s="300" t="n">
        <f aca="false">SUM(E12+G12+I12+K12+M12+O12+Q12+S12+U12+W12+Y12+AA12)</f>
        <v>0</v>
      </c>
      <c r="B12" s="301" t="n">
        <f aca="false">SUM(D12+F12+H12+J12+L12+N12+P12+R12+T12+V12+X12+Z12)</f>
        <v>0</v>
      </c>
      <c r="C12" s="274" t="s">
        <v>662</v>
      </c>
      <c r="D12" s="302"/>
      <c r="E12" s="306"/>
      <c r="F12" s="302"/>
      <c r="G12" s="303"/>
      <c r="H12" s="302"/>
      <c r="I12" s="303"/>
      <c r="J12" s="302"/>
      <c r="K12" s="303"/>
      <c r="L12" s="302"/>
      <c r="M12" s="303"/>
      <c r="N12" s="302"/>
      <c r="O12" s="303"/>
      <c r="P12" s="302"/>
      <c r="Q12" s="303"/>
      <c r="R12" s="302"/>
      <c r="S12" s="303"/>
      <c r="T12" s="302"/>
      <c r="U12" s="303"/>
      <c r="V12" s="302"/>
      <c r="W12" s="303"/>
      <c r="X12" s="302"/>
      <c r="Y12" s="303"/>
      <c r="Z12" s="302"/>
      <c r="AA12" s="303"/>
    </row>
    <row r="13" customFormat="false" ht="18" hidden="false" customHeight="true" outlineLevel="0" collapsed="false">
      <c r="A13" s="300" t="n">
        <f aca="false">SUM(E13+G13+I13+K13+M13+O13+Q13+S13+U13+W13+Y13+AA13)</f>
        <v>0</v>
      </c>
      <c r="B13" s="301" t="n">
        <f aca="false">SUM(D13+F13+H13+J13+L13+N13+P13+R13+T13+V13+X13+Z13)</f>
        <v>0</v>
      </c>
      <c r="C13" s="274" t="s">
        <v>663</v>
      </c>
      <c r="D13" s="302"/>
      <c r="E13" s="303"/>
      <c r="F13" s="302"/>
      <c r="G13" s="303"/>
      <c r="H13" s="302"/>
      <c r="I13" s="312"/>
      <c r="J13" s="302"/>
      <c r="K13" s="303"/>
      <c r="L13" s="302"/>
      <c r="M13" s="303"/>
      <c r="N13" s="302"/>
      <c r="O13" s="303"/>
      <c r="P13" s="302"/>
      <c r="Q13" s="303"/>
      <c r="R13" s="302"/>
      <c r="S13" s="303"/>
      <c r="T13" s="302"/>
      <c r="U13" s="303"/>
      <c r="V13" s="302"/>
      <c r="W13" s="303"/>
      <c r="X13" s="302"/>
      <c r="Y13" s="303"/>
      <c r="Z13" s="302"/>
      <c r="AA13" s="303"/>
    </row>
    <row r="14" customFormat="false" ht="18" hidden="false" customHeight="true" outlineLevel="0" collapsed="false">
      <c r="A14" s="300" t="n">
        <f aca="false">SUM(E14+G14+I14+K14+M14+O14+Q14+S14+U14+W14+Y14+AA14)</f>
        <v>0</v>
      </c>
      <c r="B14" s="301" t="n">
        <f aca="false">SUM(D14+F14+H14+J14+L14+N14+P14+R14+T14+V14+X14+Z14)</f>
        <v>0</v>
      </c>
      <c r="C14" s="274" t="s">
        <v>664</v>
      </c>
      <c r="D14" s="302"/>
      <c r="E14" s="303"/>
      <c r="F14" s="302"/>
      <c r="G14" s="303"/>
      <c r="H14" s="302"/>
      <c r="I14" s="312"/>
      <c r="J14" s="302"/>
      <c r="K14" s="303"/>
      <c r="L14" s="302"/>
      <c r="M14" s="303"/>
      <c r="N14" s="302"/>
      <c r="O14" s="303"/>
      <c r="P14" s="302"/>
      <c r="Q14" s="303"/>
      <c r="R14" s="302"/>
      <c r="S14" s="303"/>
      <c r="T14" s="302"/>
      <c r="U14" s="303"/>
      <c r="V14" s="302"/>
      <c r="W14" s="303"/>
      <c r="X14" s="302"/>
      <c r="Y14" s="303"/>
      <c r="Z14" s="302"/>
      <c r="AA14" s="303"/>
    </row>
    <row r="15" customFormat="false" ht="18" hidden="false" customHeight="true" outlineLevel="0" collapsed="false">
      <c r="A15" s="300" t="n">
        <f aca="false">SUM(E15+G15+I15+K15+M15+O15+Q15+S15+U15+W15+Y15+AA15)</f>
        <v>0</v>
      </c>
      <c r="B15" s="301" t="n">
        <f aca="false">SUM(D15+F15+H15+J15+L15+N15+P15+R15+T15+V15+X15+Z15)</f>
        <v>0</v>
      </c>
      <c r="C15" s="274" t="s">
        <v>229</v>
      </c>
      <c r="D15" s="302"/>
      <c r="E15" s="303"/>
      <c r="F15" s="302"/>
      <c r="G15" s="303"/>
      <c r="H15" s="302"/>
      <c r="I15" s="304"/>
      <c r="J15" s="302"/>
      <c r="K15" s="303"/>
      <c r="L15" s="302"/>
      <c r="M15" s="303"/>
      <c r="N15" s="302"/>
      <c r="O15" s="303"/>
      <c r="P15" s="302"/>
      <c r="Q15" s="303"/>
      <c r="R15" s="302"/>
      <c r="S15" s="303"/>
      <c r="T15" s="302"/>
      <c r="U15" s="303"/>
      <c r="V15" s="302"/>
      <c r="W15" s="303"/>
      <c r="X15" s="302"/>
      <c r="Y15" s="303"/>
      <c r="Z15" s="302"/>
      <c r="AA15" s="303"/>
    </row>
    <row r="16" customFormat="false" ht="18" hidden="false" customHeight="true" outlineLevel="0" collapsed="false">
      <c r="A16" s="300" t="n">
        <f aca="false">SUM(E16+G16+I16+K16+M16+O16+Q16+S16+U16+W16+Y16+AA16)</f>
        <v>0</v>
      </c>
      <c r="B16" s="301" t="n">
        <f aca="false">SUM(D16+F16+H16+J16+L16+N16+P16+R16+T16+V16+X16+Z16)</f>
        <v>0</v>
      </c>
      <c r="C16" s="274" t="s">
        <v>665</v>
      </c>
      <c r="D16" s="302"/>
      <c r="E16" s="303"/>
      <c r="F16" s="302"/>
      <c r="G16" s="303"/>
      <c r="H16" s="302"/>
      <c r="I16" s="306"/>
      <c r="J16" s="302"/>
      <c r="K16" s="303"/>
      <c r="L16" s="302"/>
      <c r="M16" s="303"/>
      <c r="N16" s="302"/>
      <c r="O16" s="303"/>
      <c r="P16" s="302"/>
      <c r="Q16" s="303"/>
      <c r="R16" s="302"/>
      <c r="S16" s="303"/>
      <c r="T16" s="302"/>
      <c r="U16" s="303"/>
      <c r="V16" s="302"/>
      <c r="W16" s="303"/>
      <c r="X16" s="302"/>
      <c r="Y16" s="303"/>
      <c r="Z16" s="302"/>
      <c r="AA16" s="303"/>
    </row>
    <row r="17" customFormat="false" ht="18" hidden="false" customHeight="true" outlineLevel="0" collapsed="false">
      <c r="A17" s="284" t="n">
        <f aca="false">SUM(E17+G17+I17+K17+M17+O17+Q17+S17+U17+W17+Y17+AA17)</f>
        <v>0</v>
      </c>
      <c r="B17" s="313" t="n">
        <f aca="false">SUM(D17+F17+H17+J17+L17+N17+P17+R17+T17+V17+X17+Z17)</f>
        <v>0</v>
      </c>
      <c r="C17" s="314" t="s">
        <v>650</v>
      </c>
      <c r="D17" s="267" t="n">
        <f aca="false">SUM(D3:D16)</f>
        <v>0</v>
      </c>
      <c r="E17" s="315" t="n">
        <f aca="false">SUM(E3:E16)</f>
        <v>0</v>
      </c>
      <c r="F17" s="301" t="n">
        <f aca="false">SUM(F3:F16)</f>
        <v>0</v>
      </c>
      <c r="G17" s="300" t="n">
        <f aca="false">SUM(G3:G16)</f>
        <v>0</v>
      </c>
      <c r="H17" s="267" t="n">
        <f aca="false">SUM(H3:H16)</f>
        <v>0</v>
      </c>
      <c r="I17" s="315" t="n">
        <f aca="false">SUM(I3:I16)</f>
        <v>0</v>
      </c>
      <c r="J17" s="301" t="n">
        <f aca="false">SUM(J3:J16)</f>
        <v>0</v>
      </c>
      <c r="K17" s="300" t="n">
        <f aca="false">SUM(K3:K16)</f>
        <v>0</v>
      </c>
      <c r="L17" s="267" t="n">
        <f aca="false">SUM(L3:L16)</f>
        <v>0</v>
      </c>
      <c r="M17" s="315" t="n">
        <f aca="false">SUM(M3:M16)</f>
        <v>0</v>
      </c>
      <c r="N17" s="316" t="n">
        <f aca="false">SUM(N3:N16)</f>
        <v>0</v>
      </c>
      <c r="O17" s="315" t="n">
        <f aca="false">SUM(O3:O16)</f>
        <v>0</v>
      </c>
      <c r="P17" s="316" t="n">
        <f aca="false">SUM(P3:P16)</f>
        <v>0</v>
      </c>
      <c r="Q17" s="315" t="n">
        <f aca="false">SUM(Q3:Q16)</f>
        <v>0</v>
      </c>
      <c r="R17" s="316" t="n">
        <f aca="false">SUM(R3:R16)</f>
        <v>0</v>
      </c>
      <c r="S17" s="315" t="n">
        <f aca="false">SUM(S3:S16)</f>
        <v>0</v>
      </c>
      <c r="T17" s="316" t="n">
        <f aca="false">SUM(T3:T16)</f>
        <v>0</v>
      </c>
      <c r="U17" s="315" t="n">
        <f aca="false">SUM(U3:U16)</f>
        <v>0</v>
      </c>
      <c r="V17" s="316" t="n">
        <f aca="false">SUM(V3:V16)</f>
        <v>0</v>
      </c>
      <c r="W17" s="315" t="n">
        <f aca="false">SUM(W3:W16)</f>
        <v>0</v>
      </c>
      <c r="X17" s="316" t="n">
        <f aca="false">SUM(X3:X16)</f>
        <v>0</v>
      </c>
      <c r="Y17" s="315" t="n">
        <f aca="false">SUM(Y3:Y16)</f>
        <v>0</v>
      </c>
      <c r="Z17" s="316" t="n">
        <f aca="false">SUM(Z3:Z16)</f>
        <v>0</v>
      </c>
      <c r="AA17" s="315" t="n">
        <f aca="false">SUM(AA3:AA16)</f>
        <v>0</v>
      </c>
    </row>
    <row r="20" customFormat="false" ht="14.5" hidden="false" customHeight="false" outlineLevel="0" collapsed="false">
      <c r="F20" s="283" t="s">
        <v>651</v>
      </c>
      <c r="G20" s="284" t="s">
        <v>652</v>
      </c>
      <c r="H20" s="283" t="s">
        <v>653</v>
      </c>
      <c r="I20" s="283" t="s">
        <v>651</v>
      </c>
    </row>
    <row r="21" customFormat="false" ht="14.5" hidden="false" customHeight="false" outlineLevel="0" collapsed="false">
      <c r="F21" s="283" t="n">
        <v>439</v>
      </c>
      <c r="G21" s="285" t="n">
        <f aca="false">F21/60</f>
        <v>7.31666666666667</v>
      </c>
      <c r="H21" s="286" t="n">
        <f aca="false">ROUNDDOWN(G21,0)</f>
        <v>7</v>
      </c>
      <c r="I21" s="286" t="n">
        <f aca="false">F21-H21*60</f>
        <v>19</v>
      </c>
    </row>
  </sheetData>
  <mergeCells count="15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conditionalFormatting sqref="D3:AA17">
    <cfRule type="expression" priority="2" aboveAverage="0" equalAverage="0" bottom="0" percent="0" rank="0" text="" dxfId="12">
      <formula>LEN(TRIM(D3))=0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3:E55"/>
  <sheetViews>
    <sheetView showFormulas="false" showGridLines="true" showRowColHeaders="true" showZeros="true" rightToLeft="false" tabSelected="false" showOutlineSymbols="true" defaultGridColor="true" view="normal" topLeftCell="A34" colorId="64" zoomScale="65" zoomScaleNormal="65" zoomScalePageLayoutView="100" workbookViewId="0">
      <selection pane="topLeft" activeCell="F48" activeCellId="0" sqref="F48"/>
    </sheetView>
  </sheetViews>
  <sheetFormatPr defaultColWidth="8.6875" defaultRowHeight="14.5" zeroHeight="false" outlineLevelRow="0" outlineLevelCol="0"/>
  <cols>
    <col collapsed="false" customWidth="true" hidden="false" outlineLevel="0" max="3" min="2" style="0" width="13.17"/>
  </cols>
  <sheetData>
    <row r="3" customFormat="false" ht="24" hidden="false" customHeight="false" outlineLevel="0" collapsed="false">
      <c r="B3" s="317"/>
      <c r="C3" s="318" t="s">
        <v>666</v>
      </c>
    </row>
    <row r="4" customFormat="false" ht="14.5" hidden="false" customHeight="false" outlineLevel="0" collapsed="false">
      <c r="B4" s="319" t="n">
        <v>43922</v>
      </c>
      <c r="C4" s="320" t="n">
        <f aca="false">'Trainee Costs'!N122</f>
        <v>0</v>
      </c>
    </row>
    <row r="5" customFormat="false" ht="14.5" hidden="false" customHeight="false" outlineLevel="0" collapsed="false">
      <c r="B5" s="319" t="n">
        <v>43952</v>
      </c>
      <c r="C5" s="320" t="n">
        <f aca="false">'Trainee Costs'!Q122</f>
        <v>0</v>
      </c>
    </row>
    <row r="6" customFormat="false" ht="14.5" hidden="false" customHeight="false" outlineLevel="0" collapsed="false">
      <c r="B6" s="319" t="n">
        <v>43983</v>
      </c>
      <c r="C6" s="320" t="n">
        <f aca="false">'Trainee Costs'!T122</f>
        <v>0</v>
      </c>
    </row>
    <row r="7" customFormat="false" ht="14.5" hidden="false" customHeight="false" outlineLevel="0" collapsed="false">
      <c r="B7" s="319" t="n">
        <v>44013</v>
      </c>
      <c r="C7" s="320" t="n">
        <f aca="false">'Trainee Costs'!W122</f>
        <v>0</v>
      </c>
    </row>
    <row r="8" customFormat="false" ht="14.5" hidden="false" customHeight="false" outlineLevel="0" collapsed="false">
      <c r="B8" s="319" t="n">
        <v>44044</v>
      </c>
      <c r="C8" s="320" t="n">
        <f aca="false">'Trainee Costs'!Z122</f>
        <v>0</v>
      </c>
    </row>
    <row r="9" customFormat="false" ht="14.5" hidden="false" customHeight="false" outlineLevel="0" collapsed="false">
      <c r="B9" s="319" t="n">
        <v>44075</v>
      </c>
      <c r="C9" s="320" t="n">
        <f aca="false">'Trainee Costs'!AC122</f>
        <v>0</v>
      </c>
    </row>
    <row r="10" customFormat="false" ht="14.5" hidden="false" customHeight="false" outlineLevel="0" collapsed="false">
      <c r="B10" s="319" t="n">
        <v>44105</v>
      </c>
      <c r="C10" s="320" t="n">
        <f aca="false">'Trainee Costs'!AF122</f>
        <v>0</v>
      </c>
    </row>
    <row r="11" customFormat="false" ht="14.5" hidden="false" customHeight="false" outlineLevel="0" collapsed="false">
      <c r="B11" s="319" t="n">
        <v>44136</v>
      </c>
      <c r="C11" s="320" t="n">
        <f aca="false">'Trainee Costs'!AI122</f>
        <v>0</v>
      </c>
    </row>
    <row r="12" customFormat="false" ht="14.5" hidden="false" customHeight="false" outlineLevel="0" collapsed="false">
      <c r="B12" s="319" t="n">
        <v>44166</v>
      </c>
      <c r="C12" s="320" t="n">
        <f aca="false">'Trainee Costs'!AL122</f>
        <v>0</v>
      </c>
    </row>
    <row r="13" customFormat="false" ht="14.5" hidden="false" customHeight="false" outlineLevel="0" collapsed="false">
      <c r="B13" s="319" t="n">
        <v>44197</v>
      </c>
      <c r="C13" s="320" t="n">
        <f aca="false">'Trainee Costs'!AO122</f>
        <v>0</v>
      </c>
    </row>
    <row r="14" customFormat="false" ht="14.5" hidden="false" customHeight="false" outlineLevel="0" collapsed="false">
      <c r="B14" s="319" t="n">
        <v>44228</v>
      </c>
      <c r="C14" s="320" t="n">
        <f aca="false">'Trainee Costs'!AR122</f>
        <v>0</v>
      </c>
    </row>
    <row r="15" customFormat="false" ht="14.5" hidden="false" customHeight="false" outlineLevel="0" collapsed="false">
      <c r="B15" s="319" t="n">
        <v>44256</v>
      </c>
      <c r="C15" s="320" t="n">
        <f aca="false">'Trainee Costs'!AU122</f>
        <v>0</v>
      </c>
    </row>
    <row r="19" customFormat="false" ht="24" hidden="false" customHeight="false" outlineLevel="0" collapsed="false">
      <c r="B19" s="318"/>
      <c r="C19" s="318" t="s">
        <v>667</v>
      </c>
    </row>
    <row r="20" customFormat="false" ht="14.5" hidden="false" customHeight="false" outlineLevel="0" collapsed="false">
      <c r="B20" s="319" t="n">
        <v>43922</v>
      </c>
      <c r="C20" s="321" t="n">
        <f aca="false">'Trainee Costs'!O122</f>
        <v>0</v>
      </c>
    </row>
    <row r="21" customFormat="false" ht="14.5" hidden="false" customHeight="false" outlineLevel="0" collapsed="false">
      <c r="B21" s="319" t="n">
        <v>43952</v>
      </c>
      <c r="C21" s="321" t="n">
        <f aca="false">'Trainee Costs'!R122</f>
        <v>0</v>
      </c>
    </row>
    <row r="22" customFormat="false" ht="14.5" hidden="false" customHeight="false" outlineLevel="0" collapsed="false">
      <c r="B22" s="319" t="n">
        <v>43983</v>
      </c>
      <c r="C22" s="321" t="n">
        <f aca="false">'Trainee Costs'!U122</f>
        <v>0</v>
      </c>
    </row>
    <row r="23" customFormat="false" ht="14.5" hidden="false" customHeight="false" outlineLevel="0" collapsed="false">
      <c r="B23" s="319" t="n">
        <v>44013</v>
      </c>
      <c r="C23" s="321" t="n">
        <f aca="false">'Trainee Costs'!X122</f>
        <v>0</v>
      </c>
    </row>
    <row r="24" customFormat="false" ht="14.5" hidden="false" customHeight="false" outlineLevel="0" collapsed="false">
      <c r="B24" s="319" t="n">
        <v>44044</v>
      </c>
      <c r="C24" s="321" t="n">
        <f aca="false">'Trainee Costs'!AA122</f>
        <v>0</v>
      </c>
    </row>
    <row r="25" customFormat="false" ht="14.5" hidden="false" customHeight="false" outlineLevel="0" collapsed="false">
      <c r="B25" s="319" t="n">
        <v>44075</v>
      </c>
      <c r="C25" s="321" t="n">
        <f aca="false">'Trainee Costs'!AD122</f>
        <v>0</v>
      </c>
    </row>
    <row r="26" customFormat="false" ht="14.5" hidden="false" customHeight="false" outlineLevel="0" collapsed="false">
      <c r="B26" s="319" t="n">
        <v>44105</v>
      </c>
      <c r="C26" s="321" t="n">
        <f aca="false">'Trainee Costs'!AG122</f>
        <v>0</v>
      </c>
    </row>
    <row r="27" customFormat="false" ht="14.5" hidden="false" customHeight="false" outlineLevel="0" collapsed="false">
      <c r="B27" s="319" t="n">
        <v>44136</v>
      </c>
      <c r="C27" s="321" t="n">
        <f aca="false">'Trainee Costs'!AJ122</f>
        <v>0</v>
      </c>
    </row>
    <row r="28" customFormat="false" ht="14.5" hidden="false" customHeight="false" outlineLevel="0" collapsed="false">
      <c r="B28" s="319" t="n">
        <v>44166</v>
      </c>
      <c r="C28" s="321" t="n">
        <f aca="false">'Trainee Costs'!AM122</f>
        <v>0</v>
      </c>
    </row>
    <row r="29" customFormat="false" ht="14.5" hidden="false" customHeight="false" outlineLevel="0" collapsed="false">
      <c r="B29" s="319" t="n">
        <v>44197</v>
      </c>
      <c r="C29" s="321" t="n">
        <f aca="false">'Trainee Costs'!AP122</f>
        <v>0</v>
      </c>
    </row>
    <row r="30" customFormat="false" ht="14.5" hidden="false" customHeight="false" outlineLevel="0" collapsed="false">
      <c r="B30" s="319" t="n">
        <v>44228</v>
      </c>
      <c r="C30" s="321" t="n">
        <f aca="false">'Trainee Costs'!AS122</f>
        <v>0</v>
      </c>
    </row>
    <row r="31" customFormat="false" ht="14.5" hidden="false" customHeight="false" outlineLevel="0" collapsed="false">
      <c r="B31" s="319" t="n">
        <v>44256</v>
      </c>
      <c r="C31" s="321" t="n">
        <f aca="false">'Trainee Costs'!AV122</f>
        <v>0</v>
      </c>
    </row>
    <row r="32" customFormat="false" ht="14.5" hidden="false" customHeight="false" outlineLevel="0" collapsed="false">
      <c r="B32" s="318" t="s">
        <v>638</v>
      </c>
      <c r="C32" s="322" t="n">
        <f aca="false">SUM(C20:C31)</f>
        <v>0</v>
      </c>
    </row>
    <row r="35" customFormat="false" ht="24" hidden="false" customHeight="false" outlineLevel="0" collapsed="false">
      <c r="B35" s="317" t="s">
        <v>668</v>
      </c>
      <c r="C35" s="321" t="n">
        <f aca="false">'[1]2018-19'!$B$115</f>
        <v>0</v>
      </c>
    </row>
    <row r="36" customFormat="false" ht="24" hidden="false" customHeight="false" outlineLevel="0" collapsed="false">
      <c r="B36" s="317" t="s">
        <v>669</v>
      </c>
      <c r="C36" s="321" t="e">
        <f aca="false">'[1]2018-19'!#ref!</f>
        <v>#VALUE!</v>
      </c>
    </row>
    <row r="37" customFormat="false" ht="24" hidden="false" customHeight="false" outlineLevel="0" collapsed="false">
      <c r="B37" s="317" t="s">
        <v>670</v>
      </c>
      <c r="C37" s="321"/>
    </row>
    <row r="38" customFormat="false" ht="24" hidden="false" customHeight="false" outlineLevel="0" collapsed="false">
      <c r="B38" s="317" t="s">
        <v>671</v>
      </c>
      <c r="C38" s="317"/>
    </row>
    <row r="41" customFormat="false" ht="15" hidden="false" customHeight="false" outlineLevel="0" collapsed="false"/>
    <row r="42" customFormat="false" ht="14.5" hidden="false" customHeight="false" outlineLevel="0" collapsed="false">
      <c r="B42" s="323"/>
      <c r="C42" s="324" t="s">
        <v>672</v>
      </c>
      <c r="D42" s="325" t="s">
        <v>673</v>
      </c>
      <c r="E42" s="326" t="s">
        <v>674</v>
      </c>
    </row>
    <row r="43" customFormat="false" ht="14.5" hidden="false" customHeight="false" outlineLevel="0" collapsed="false">
      <c r="B43" s="319" t="n">
        <v>43922</v>
      </c>
      <c r="C43" s="321"/>
      <c r="D43" s="327"/>
      <c r="E43" s="328" t="n">
        <f aca="false">C43+D43</f>
        <v>0</v>
      </c>
    </row>
    <row r="44" customFormat="false" ht="14.5" hidden="false" customHeight="false" outlineLevel="0" collapsed="false">
      <c r="B44" s="319" t="n">
        <v>43952</v>
      </c>
      <c r="C44" s="321"/>
      <c r="D44" s="327"/>
      <c r="E44" s="328" t="n">
        <f aca="false">C44+D44</f>
        <v>0</v>
      </c>
    </row>
    <row r="45" customFormat="false" ht="14.5" hidden="false" customHeight="false" outlineLevel="0" collapsed="false">
      <c r="B45" s="319" t="n">
        <v>43983</v>
      </c>
      <c r="C45" s="321"/>
      <c r="D45" s="327"/>
      <c r="E45" s="328" t="n">
        <f aca="false">C45+D45</f>
        <v>0</v>
      </c>
    </row>
    <row r="46" customFormat="false" ht="14.5" hidden="false" customHeight="false" outlineLevel="0" collapsed="false">
      <c r="B46" s="319" t="n">
        <v>44013</v>
      </c>
      <c r="C46" s="321"/>
      <c r="D46" s="327"/>
      <c r="E46" s="328" t="n">
        <f aca="false">C46+D46</f>
        <v>0</v>
      </c>
    </row>
    <row r="47" customFormat="false" ht="14.5" hidden="false" customHeight="false" outlineLevel="0" collapsed="false">
      <c r="B47" s="319" t="n">
        <v>44044</v>
      </c>
      <c r="C47" s="321"/>
      <c r="D47" s="327"/>
      <c r="E47" s="328" t="n">
        <f aca="false">C47+D47</f>
        <v>0</v>
      </c>
    </row>
    <row r="48" customFormat="false" ht="14.5" hidden="false" customHeight="false" outlineLevel="0" collapsed="false">
      <c r="B48" s="319" t="n">
        <v>44075</v>
      </c>
      <c r="C48" s="321"/>
      <c r="D48" s="327"/>
      <c r="E48" s="328" t="n">
        <f aca="false">C48+D48</f>
        <v>0</v>
      </c>
    </row>
    <row r="49" customFormat="false" ht="14.5" hidden="false" customHeight="false" outlineLevel="0" collapsed="false">
      <c r="B49" s="319" t="n">
        <v>44105</v>
      </c>
      <c r="C49" s="321"/>
      <c r="D49" s="327"/>
      <c r="E49" s="328" t="n">
        <f aca="false">C49+D49</f>
        <v>0</v>
      </c>
    </row>
    <row r="50" customFormat="false" ht="14.5" hidden="false" customHeight="false" outlineLevel="0" collapsed="false">
      <c r="B50" s="319" t="n">
        <v>44136</v>
      </c>
      <c r="C50" s="321"/>
      <c r="D50" s="327"/>
      <c r="E50" s="328" t="n">
        <f aca="false">C50+D50</f>
        <v>0</v>
      </c>
    </row>
    <row r="51" customFormat="false" ht="14.5" hidden="false" customHeight="false" outlineLevel="0" collapsed="false">
      <c r="B51" s="319" t="n">
        <v>44166</v>
      </c>
      <c r="C51" s="321"/>
      <c r="D51" s="327"/>
      <c r="E51" s="328" t="n">
        <f aca="false">C51+D51</f>
        <v>0</v>
      </c>
    </row>
    <row r="52" customFormat="false" ht="14.5" hidden="false" customHeight="false" outlineLevel="0" collapsed="false">
      <c r="B52" s="319" t="n">
        <v>44197</v>
      </c>
      <c r="C52" s="321"/>
      <c r="D52" s="327"/>
      <c r="E52" s="328" t="n">
        <f aca="false">C52+D52</f>
        <v>0</v>
      </c>
    </row>
    <row r="53" customFormat="false" ht="14.5" hidden="false" customHeight="false" outlineLevel="0" collapsed="false">
      <c r="B53" s="319" t="n">
        <v>44228</v>
      </c>
      <c r="C53" s="321"/>
      <c r="D53" s="327"/>
      <c r="E53" s="328" t="n">
        <f aca="false">C53+D53</f>
        <v>0</v>
      </c>
    </row>
    <row r="54" customFormat="false" ht="14.5" hidden="false" customHeight="false" outlineLevel="0" collapsed="false">
      <c r="B54" s="319" t="n">
        <v>44256</v>
      </c>
      <c r="C54" s="321"/>
      <c r="D54" s="327"/>
      <c r="E54" s="328" t="n">
        <f aca="false">C54+D54</f>
        <v>0</v>
      </c>
    </row>
    <row r="55" customFormat="false" ht="15" hidden="false" customHeight="false" outlineLevel="0" collapsed="false">
      <c r="B55" s="329" t="s">
        <v>675</v>
      </c>
      <c r="C55" s="330" t="n">
        <f aca="false">D4</f>
        <v>0</v>
      </c>
      <c r="D55" s="331" t="n">
        <f aca="false">SUM(D43:D54)</f>
        <v>0</v>
      </c>
      <c r="E55" s="332" t="n">
        <f aca="false">SUM(E43:E54)</f>
        <v>0</v>
      </c>
    </row>
  </sheetData>
  <conditionalFormatting sqref="B55">
    <cfRule type="containsText" priority="2" operator="containsText" aboveAverage="0" equalAverage="0" bottom="0" percent="0" rank="0" text="Closed" dxfId="13">
      <formula>NOT(ISERROR(SEARCH("Closed",B55)))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7.09"/>
    <col collapsed="false" customWidth="true" hidden="false" outlineLevel="0" max="2" min="2" style="0" width="6.27"/>
    <col collapsed="false" customWidth="true" hidden="false" outlineLevel="0" max="4" min="4" style="0" width="40.63"/>
    <col collapsed="false" customWidth="true" hidden="false" outlineLevel="0" max="5" min="5" style="0" width="11.1"/>
  </cols>
  <sheetData>
    <row r="1" customFormat="false" ht="29" hidden="false" customHeight="false" outlineLevel="0" collapsed="false">
      <c r="B1" s="333"/>
      <c r="C1" s="334" t="s">
        <v>676</v>
      </c>
      <c r="D1" s="334" t="s">
        <v>650</v>
      </c>
      <c r="E1" s="335" t="n">
        <f aca="false">C9</f>
        <v>696</v>
      </c>
    </row>
    <row r="2" customFormat="false" ht="14.5" hidden="false" customHeight="false" outlineLevel="0" collapsed="false">
      <c r="B2" s="336" t="s">
        <v>677</v>
      </c>
      <c r="C2" s="337" t="n">
        <v>419</v>
      </c>
      <c r="D2" s="337" t="s">
        <v>678</v>
      </c>
      <c r="E2" s="338" t="n">
        <f aca="false">C2/E1</f>
        <v>0.602011494252874</v>
      </c>
    </row>
    <row r="3" customFormat="false" ht="14.5" hidden="false" customHeight="false" outlineLevel="0" collapsed="false">
      <c r="B3" s="336" t="s">
        <v>679</v>
      </c>
      <c r="C3" s="339" t="n">
        <v>66</v>
      </c>
      <c r="D3" s="339" t="s">
        <v>680</v>
      </c>
      <c r="E3" s="338" t="n">
        <f aca="false">C3/E1</f>
        <v>0.0948275862068966</v>
      </c>
    </row>
    <row r="4" customFormat="false" ht="14.5" hidden="false" customHeight="false" outlineLevel="0" collapsed="false">
      <c r="B4" s="336" t="s">
        <v>681</v>
      </c>
      <c r="C4" s="340" t="n">
        <v>70</v>
      </c>
      <c r="D4" s="340" t="s">
        <v>682</v>
      </c>
      <c r="E4" s="338" t="n">
        <f aca="false">C4/E1</f>
        <v>0.100574712643678</v>
      </c>
    </row>
    <row r="5" customFormat="false" ht="14.5" hidden="false" customHeight="false" outlineLevel="0" collapsed="false">
      <c r="B5" s="336" t="s">
        <v>683</v>
      </c>
      <c r="C5" s="341" t="n">
        <v>37</v>
      </c>
      <c r="D5" s="341" t="s">
        <v>684</v>
      </c>
      <c r="E5" s="338" t="n">
        <f aca="false">C5/E1</f>
        <v>0.0531609195402299</v>
      </c>
    </row>
    <row r="6" customFormat="false" ht="14.5" hidden="false" customHeight="false" outlineLevel="0" collapsed="false">
      <c r="B6" s="336" t="s">
        <v>685</v>
      </c>
      <c r="C6" s="342" t="n">
        <v>54</v>
      </c>
      <c r="D6" s="342" t="s">
        <v>686</v>
      </c>
      <c r="E6" s="338" t="n">
        <f aca="false">C6/E1</f>
        <v>0.0775862068965517</v>
      </c>
    </row>
    <row r="7" customFormat="false" ht="14.5" hidden="false" customHeight="false" outlineLevel="0" collapsed="false">
      <c r="B7" s="333"/>
      <c r="C7" s="343" t="n">
        <v>46</v>
      </c>
      <c r="D7" s="343" t="s">
        <v>687</v>
      </c>
      <c r="E7" s="338" t="n">
        <f aca="false">C7/E1</f>
        <v>0.0660919540229885</v>
      </c>
    </row>
    <row r="8" customFormat="false" ht="14.5" hidden="false" customHeight="false" outlineLevel="0" collapsed="false">
      <c r="B8" s="333"/>
      <c r="C8" s="344" t="n">
        <v>4</v>
      </c>
      <c r="D8" s="344" t="s">
        <v>688</v>
      </c>
      <c r="E8" s="338" t="n">
        <f aca="false">C8/E1</f>
        <v>0.00574712643678161</v>
      </c>
    </row>
    <row r="9" customFormat="false" ht="14.5" hidden="false" customHeight="false" outlineLevel="0" collapsed="false">
      <c r="B9" s="335" t="s">
        <v>638</v>
      </c>
      <c r="C9" s="334" t="n">
        <f aca="false">SUM(C2:C8)</f>
        <v>696</v>
      </c>
      <c r="D9" s="261"/>
      <c r="E9" s="338"/>
    </row>
    <row r="14" customFormat="false" ht="52" hidden="false" customHeight="false" outlineLevel="0" collapsed="false">
      <c r="A14" s="345" t="s">
        <v>1</v>
      </c>
      <c r="B14" s="346"/>
      <c r="C14" s="347" t="s">
        <v>12</v>
      </c>
      <c r="D14" s="348" t="s">
        <v>689</v>
      </c>
      <c r="E14" s="349" t="s">
        <v>690</v>
      </c>
      <c r="F14" s="349" t="s">
        <v>691</v>
      </c>
      <c r="G14" s="350" t="s">
        <v>692</v>
      </c>
      <c r="H14" s="350" t="s">
        <v>693</v>
      </c>
      <c r="I14" s="351" t="s">
        <v>694</v>
      </c>
      <c r="J14" s="352" t="s">
        <v>695</v>
      </c>
      <c r="K14" s="351" t="s">
        <v>696</v>
      </c>
      <c r="L14" s="352" t="s">
        <v>697</v>
      </c>
      <c r="M14" s="353" t="s">
        <v>638</v>
      </c>
      <c r="N14" s="350" t="s">
        <v>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99"/>
    <pageSetUpPr fitToPage="false"/>
  </sheetPr>
  <dimension ref="A1:DX32"/>
  <sheetViews>
    <sheetView showFormulas="false" showGridLines="true" showRowColHeaders="true" showZeros="true" rightToLeft="false" tabSelected="false" showOutlineSymbols="true" defaultGridColor="true" view="normal" topLeftCell="M25" colorId="64" zoomScale="65" zoomScaleNormal="65" zoomScalePageLayoutView="100" workbookViewId="0">
      <selection pane="topLeft" activeCell="G11" activeCellId="0" sqref="G11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18.54"/>
    <col collapsed="false" customWidth="true" hidden="false" outlineLevel="0" max="3" min="3" style="0" width="11.27"/>
    <col collapsed="false" customWidth="true" hidden="false" outlineLevel="0" max="4" min="4" style="0" width="11.37"/>
    <col collapsed="false" customWidth="true" hidden="false" outlineLevel="0" max="5" min="5" style="0" width="10.73"/>
    <col collapsed="false" customWidth="true" hidden="false" outlineLevel="0" max="6" min="6" style="0" width="9.73"/>
    <col collapsed="false" customWidth="true" hidden="false" outlineLevel="0" max="8" min="8" style="0" width="10.09"/>
    <col collapsed="false" customWidth="true" hidden="false" outlineLevel="0" max="10" min="10" style="0" width="10.99"/>
    <col collapsed="false" customWidth="true" hidden="false" outlineLevel="0" max="11" min="11" style="0" width="11.72"/>
    <col collapsed="false" customWidth="true" hidden="false" outlineLevel="0" max="13" min="13" style="0" width="10.18"/>
  </cols>
  <sheetData>
    <row r="1" s="357" customFormat="true" ht="60" hidden="false" customHeight="true" outlineLevel="0" collapsed="false">
      <c r="A1" s="354" t="s">
        <v>643</v>
      </c>
      <c r="B1" s="354" t="s">
        <v>699</v>
      </c>
      <c r="C1" s="354" t="s">
        <v>700</v>
      </c>
      <c r="D1" s="355" t="s">
        <v>701</v>
      </c>
      <c r="E1" s="354" t="s">
        <v>702</v>
      </c>
      <c r="F1" s="354" t="s">
        <v>703</v>
      </c>
      <c r="G1" s="356" t="s">
        <v>704</v>
      </c>
      <c r="H1" s="354" t="s">
        <v>705</v>
      </c>
      <c r="I1" s="354" t="s">
        <v>706</v>
      </c>
      <c r="J1" s="354" t="s">
        <v>707</v>
      </c>
      <c r="K1" s="354" t="s">
        <v>708</v>
      </c>
      <c r="L1" s="356" t="s">
        <v>704</v>
      </c>
      <c r="M1" s="354" t="s">
        <v>709</v>
      </c>
      <c r="N1" s="354"/>
      <c r="O1" s="354"/>
      <c r="P1" s="354"/>
      <c r="Q1" s="354"/>
      <c r="R1" s="354"/>
      <c r="S1" s="354"/>
      <c r="T1" s="354"/>
      <c r="U1" s="354"/>
      <c r="V1" s="354"/>
      <c r="W1" s="354"/>
    </row>
    <row r="2" customFormat="false" ht="14.5" hidden="false" customHeight="false" outlineLevel="0" collapsed="false">
      <c r="A2" s="242" t="n">
        <f aca="false">SUM(C2:O2)</f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</row>
    <row r="3" customFormat="false" ht="14.5" hidden="false" customHeight="false" outlineLevel="0" collapsed="false">
      <c r="A3" s="242" t="n">
        <f aca="false">SUM(C3:O3)</f>
        <v>0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customFormat="false" ht="14.5" hidden="false" customHeight="false" outlineLevel="0" collapsed="false">
      <c r="A4" s="242" t="n">
        <f aca="false">SUM(C4:O4)</f>
        <v>0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customFormat="false" ht="14.5" hidden="false" customHeight="false" outlineLevel="0" collapsed="false">
      <c r="A5" s="242" t="n">
        <f aca="false">SUM(C5:O5)</f>
        <v>0</v>
      </c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</row>
    <row r="6" customFormat="false" ht="14.5" hidden="false" customHeight="false" outlineLevel="0" collapsed="false">
      <c r="A6" s="242" t="n">
        <f aca="false">SUM(C6:O6)</f>
        <v>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</row>
    <row r="7" customFormat="false" ht="14.5" hidden="false" customHeight="false" outlineLevel="0" collapsed="false">
      <c r="A7" s="242" t="n">
        <f aca="false">SUM(C7:O7)</f>
        <v>0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</row>
    <row r="8" customFormat="false" ht="14.5" hidden="false" customHeight="false" outlineLevel="0" collapsed="false">
      <c r="A8" s="242" t="n">
        <f aca="false">SUM(C8:O8)</f>
        <v>0</v>
      </c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</row>
    <row r="9" customFormat="false" ht="14.5" hidden="false" customHeight="false" outlineLevel="0" collapsed="false">
      <c r="A9" s="242" t="n">
        <f aca="false">SUM(C9:O9)</f>
        <v>0</v>
      </c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</row>
    <row r="10" customFormat="false" ht="14.5" hidden="false" customHeight="false" outlineLevel="0" collapsed="false">
      <c r="A10" s="242" t="n">
        <f aca="false">SUM(C10:O10)</f>
        <v>0</v>
      </c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</row>
    <row r="11" customFormat="false" ht="14.5" hidden="false" customHeight="false" outlineLevel="0" collapsed="false">
      <c r="A11" s="242" t="n">
        <f aca="false">SUM(C11:O11)</f>
        <v>0</v>
      </c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</row>
    <row r="12" customFormat="false" ht="14.5" hidden="false" customHeight="false" outlineLevel="0" collapsed="false">
      <c r="A12" s="242" t="n">
        <f aca="false">SUM(C12:O12)</f>
        <v>0</v>
      </c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</row>
    <row r="13" customFormat="false" ht="14.5" hidden="false" customHeight="false" outlineLevel="0" collapsed="false">
      <c r="A13" s="242" t="n">
        <f aca="false">SUM(C13:O13)</f>
        <v>0</v>
      </c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</row>
    <row r="14" customFormat="false" ht="14.5" hidden="false" customHeight="false" outlineLevel="0" collapsed="false">
      <c r="A14" s="242" t="n">
        <f aca="false">SUM(C14:O14)</f>
        <v>0</v>
      </c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</row>
    <row r="15" customFormat="false" ht="14.5" hidden="false" customHeight="false" outlineLevel="0" collapsed="false">
      <c r="A15" s="242" t="n">
        <f aca="false">SUM(C15:O15)</f>
        <v>0</v>
      </c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</row>
    <row r="16" customFormat="false" ht="14.5" hidden="false" customHeight="false" outlineLevel="0" collapsed="false">
      <c r="A16" s="242" t="n">
        <f aca="false">SUM(C16:O16)</f>
        <v>0</v>
      </c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</row>
    <row r="17" customFormat="false" ht="14.5" hidden="false" customHeight="false" outlineLevel="0" collapsed="false">
      <c r="A17" s="242" t="n">
        <f aca="false">SUM(C17:O17)</f>
        <v>0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</row>
    <row r="18" customFormat="false" ht="14.5" hidden="false" customHeight="false" outlineLevel="0" collapsed="false">
      <c r="A18" s="242" t="n">
        <f aca="false">SUM(C18:O18)</f>
        <v>0</v>
      </c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</row>
    <row r="19" customFormat="false" ht="14.5" hidden="false" customHeight="false" outlineLevel="0" collapsed="false">
      <c r="A19" s="242" t="n">
        <f aca="false">SUM(C19:O19)</f>
        <v>0</v>
      </c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</row>
    <row r="20" customFormat="false" ht="14.5" hidden="false" customHeight="false" outlineLevel="0" collapsed="false">
      <c r="A20" s="358" t="n">
        <f aca="false">SUM(A2:A19)</f>
        <v>0</v>
      </c>
      <c r="B20" s="359" t="s">
        <v>650</v>
      </c>
      <c r="C20" s="360" t="n">
        <f aca="false">SUM(C2:C19)</f>
        <v>0</v>
      </c>
      <c r="D20" s="360" t="n">
        <f aca="false">SUM(D2:D19)</f>
        <v>0</v>
      </c>
      <c r="E20" s="360" t="n">
        <f aca="false">SUM(E2:E19)</f>
        <v>0</v>
      </c>
      <c r="F20" s="360" t="n">
        <f aca="false">SUM(F2:F19)</f>
        <v>0</v>
      </c>
      <c r="G20" s="360" t="n">
        <f aca="false">SUM(G2:G19)</f>
        <v>0</v>
      </c>
      <c r="H20" s="360" t="n">
        <f aca="false">SUM(H2:H19)</f>
        <v>0</v>
      </c>
      <c r="I20" s="360" t="n">
        <f aca="false">SUM(I2:I19)</f>
        <v>0</v>
      </c>
      <c r="J20" s="360" t="n">
        <f aca="false">SUM(J2:J19)</f>
        <v>0</v>
      </c>
      <c r="K20" s="360" t="n">
        <f aca="false">SUM(K2:K19)</f>
        <v>0</v>
      </c>
      <c r="L20" s="360" t="n">
        <f aca="false">SUM(L2:L19)</f>
        <v>0</v>
      </c>
      <c r="M20" s="360" t="n">
        <f aca="false">SUM(M2:M19)</f>
        <v>0</v>
      </c>
      <c r="N20" s="360" t="n">
        <f aca="false">SUM(N2:N19)</f>
        <v>0</v>
      </c>
      <c r="O20" s="360" t="n">
        <f aca="false">SUM(O2:O19)</f>
        <v>0</v>
      </c>
      <c r="P20" s="360" t="n">
        <f aca="false">SUM(P2:P19)</f>
        <v>0</v>
      </c>
      <c r="Q20" s="360" t="n">
        <f aca="false">SUM(Q2:Q19)</f>
        <v>0</v>
      </c>
      <c r="R20" s="360" t="n">
        <f aca="false">SUM(R2:R19)</f>
        <v>0</v>
      </c>
      <c r="S20" s="360" t="n">
        <f aca="false">SUM(S2:S19)</f>
        <v>0</v>
      </c>
      <c r="T20" s="360" t="n">
        <f aca="false">SUM(T2:T19)</f>
        <v>0</v>
      </c>
      <c r="U20" s="360" t="n">
        <f aca="false">SUM(U2:U19)</f>
        <v>0</v>
      </c>
      <c r="V20" s="360" t="n">
        <f aca="false">SUM(V2:V19)</f>
        <v>0</v>
      </c>
      <c r="W20" s="360" t="n">
        <f aca="false">SUM(W2:W19)</f>
        <v>0</v>
      </c>
      <c r="X20" s="361"/>
      <c r="Y20" s="361"/>
      <c r="Z20" s="361"/>
      <c r="AA20" s="361"/>
      <c r="AB20" s="361"/>
      <c r="AC20" s="361"/>
      <c r="AD20" s="361"/>
      <c r="AE20" s="361"/>
      <c r="AF20" s="361"/>
      <c r="AG20" s="361"/>
      <c r="AH20" s="361"/>
      <c r="AI20" s="361"/>
      <c r="AJ20" s="361"/>
      <c r="AK20" s="361"/>
      <c r="AL20" s="361"/>
      <c r="AM20" s="361"/>
      <c r="AN20" s="361"/>
      <c r="AO20" s="361"/>
      <c r="AP20" s="361"/>
      <c r="AQ20" s="361"/>
      <c r="AR20" s="361"/>
      <c r="AS20" s="361"/>
      <c r="AT20" s="361"/>
      <c r="AU20" s="361"/>
      <c r="AV20" s="361"/>
      <c r="AW20" s="361"/>
      <c r="AX20" s="361"/>
      <c r="AY20" s="361"/>
      <c r="AZ20" s="361"/>
      <c r="BA20" s="361"/>
      <c r="BB20" s="361"/>
      <c r="BC20" s="361"/>
      <c r="BD20" s="361"/>
      <c r="BE20" s="361"/>
      <c r="BF20" s="361"/>
      <c r="BG20" s="361"/>
      <c r="BH20" s="361"/>
      <c r="BI20" s="361"/>
      <c r="BJ20" s="361"/>
      <c r="BK20" s="361"/>
      <c r="BL20" s="361"/>
      <c r="BM20" s="361"/>
      <c r="BN20" s="361"/>
      <c r="BO20" s="361"/>
      <c r="BP20" s="361"/>
      <c r="BQ20" s="361"/>
      <c r="BR20" s="361"/>
      <c r="BS20" s="361"/>
      <c r="BT20" s="361"/>
      <c r="BU20" s="361"/>
      <c r="BV20" s="361"/>
      <c r="BW20" s="361"/>
      <c r="BX20" s="361"/>
      <c r="BY20" s="361"/>
      <c r="BZ20" s="361"/>
      <c r="CA20" s="361"/>
      <c r="CB20" s="361"/>
      <c r="CC20" s="361"/>
      <c r="CD20" s="361"/>
      <c r="CE20" s="361"/>
      <c r="CF20" s="361"/>
      <c r="CG20" s="361"/>
      <c r="CH20" s="361"/>
      <c r="CI20" s="361"/>
      <c r="CJ20" s="361"/>
      <c r="CK20" s="361"/>
      <c r="CL20" s="361"/>
      <c r="CM20" s="361"/>
      <c r="CN20" s="361"/>
      <c r="CO20" s="361"/>
      <c r="CP20" s="361"/>
      <c r="CQ20" s="361"/>
      <c r="CR20" s="361"/>
      <c r="CS20" s="361"/>
      <c r="CT20" s="361"/>
      <c r="CU20" s="361"/>
      <c r="CV20" s="361"/>
      <c r="CW20" s="361"/>
      <c r="CX20" s="361"/>
      <c r="CY20" s="361"/>
      <c r="CZ20" s="361"/>
      <c r="DA20" s="361"/>
      <c r="DB20" s="361"/>
      <c r="DC20" s="361"/>
      <c r="DD20" s="361"/>
      <c r="DE20" s="361"/>
      <c r="DF20" s="361"/>
      <c r="DG20" s="361"/>
      <c r="DH20" s="361"/>
      <c r="DI20" s="361"/>
      <c r="DJ20" s="361"/>
      <c r="DK20" s="361"/>
      <c r="DL20" s="361"/>
      <c r="DM20" s="361"/>
      <c r="DN20" s="361"/>
      <c r="DO20" s="361"/>
      <c r="DP20" s="361"/>
      <c r="DQ20" s="361"/>
      <c r="DR20" s="361"/>
      <c r="DS20" s="361"/>
      <c r="DT20" s="361"/>
      <c r="DU20" s="361"/>
      <c r="DV20" s="361"/>
      <c r="DW20" s="362"/>
      <c r="DX20" s="362"/>
    </row>
    <row r="21" customFormat="false" ht="14.5" hidden="false" customHeight="false" outlineLevel="0" collapsed="false">
      <c r="A21" s="363"/>
      <c r="B21" s="363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3"/>
      <c r="P21" s="363"/>
      <c r="Q21" s="363"/>
      <c r="R21" s="363"/>
      <c r="S21" s="363"/>
      <c r="T21" s="363"/>
      <c r="U21" s="363"/>
      <c r="V21" s="363"/>
      <c r="W21" s="363"/>
      <c r="X21" s="363"/>
      <c r="Y21" s="363"/>
      <c r="Z21" s="363"/>
      <c r="AA21" s="363"/>
      <c r="AB21" s="363"/>
      <c r="AC21" s="363"/>
      <c r="AD21" s="363"/>
      <c r="AE21" s="363"/>
      <c r="AF21" s="363"/>
      <c r="AG21" s="363"/>
      <c r="AH21" s="363"/>
      <c r="AI21" s="363"/>
      <c r="AJ21" s="363"/>
      <c r="AK21" s="363"/>
      <c r="AL21" s="363"/>
      <c r="AM21" s="363"/>
      <c r="AN21" s="363"/>
      <c r="AO21" s="363"/>
      <c r="AP21" s="363"/>
      <c r="AQ21" s="363"/>
      <c r="AR21" s="363"/>
      <c r="AS21" s="363"/>
      <c r="AT21" s="363"/>
      <c r="AU21" s="363"/>
      <c r="AV21" s="363"/>
      <c r="AW21" s="363"/>
      <c r="AX21" s="363"/>
      <c r="AY21" s="363"/>
      <c r="AZ21" s="363"/>
      <c r="BA21" s="363"/>
      <c r="BB21" s="363"/>
      <c r="BC21" s="363"/>
      <c r="BD21" s="363"/>
      <c r="BE21" s="363"/>
      <c r="BF21" s="363"/>
      <c r="BG21" s="363"/>
      <c r="BH21" s="363"/>
      <c r="BI21" s="363"/>
      <c r="BJ21" s="363"/>
      <c r="BK21" s="363"/>
      <c r="BL21" s="363"/>
      <c r="BM21" s="363"/>
      <c r="BN21" s="363"/>
      <c r="BO21" s="363"/>
      <c r="BP21" s="363"/>
      <c r="BQ21" s="363"/>
      <c r="BR21" s="363"/>
      <c r="BS21" s="363"/>
      <c r="BT21" s="363"/>
      <c r="BU21" s="363"/>
      <c r="BV21" s="363"/>
      <c r="BW21" s="363"/>
      <c r="BX21" s="363"/>
      <c r="BY21" s="363"/>
      <c r="BZ21" s="363"/>
      <c r="CA21" s="363"/>
      <c r="CB21" s="363"/>
      <c r="CC21" s="363"/>
      <c r="CD21" s="363"/>
      <c r="CE21" s="363"/>
      <c r="CF21" s="363"/>
      <c r="CG21" s="363"/>
      <c r="CH21" s="363"/>
      <c r="CI21" s="363"/>
      <c r="CJ21" s="363"/>
      <c r="CK21" s="363"/>
      <c r="CL21" s="363"/>
      <c r="CM21" s="363"/>
      <c r="CN21" s="363"/>
      <c r="CO21" s="363"/>
      <c r="CP21" s="363"/>
      <c r="CQ21" s="363"/>
      <c r="CR21" s="363"/>
      <c r="CS21" s="363"/>
      <c r="CT21" s="363"/>
      <c r="CU21" s="363"/>
      <c r="CV21" s="363"/>
      <c r="CW21" s="363"/>
      <c r="CX21" s="363"/>
      <c r="CY21" s="363"/>
      <c r="CZ21" s="363"/>
      <c r="DA21" s="363"/>
      <c r="DB21" s="363"/>
      <c r="DC21" s="363"/>
      <c r="DD21" s="363"/>
      <c r="DE21" s="363"/>
      <c r="DF21" s="363"/>
      <c r="DG21" s="363"/>
      <c r="DH21" s="363"/>
      <c r="DI21" s="363"/>
      <c r="DJ21" s="363"/>
      <c r="DK21" s="363"/>
      <c r="DL21" s="363"/>
      <c r="DM21" s="363"/>
      <c r="DN21" s="363"/>
      <c r="DO21" s="363"/>
      <c r="DP21" s="363"/>
      <c r="DQ21" s="363"/>
      <c r="DR21" s="363"/>
      <c r="DS21" s="363"/>
      <c r="DT21" s="363"/>
      <c r="DU21" s="363"/>
      <c r="DV21" s="363"/>
      <c r="DW21" s="363"/>
      <c r="DX21" s="363"/>
    </row>
    <row r="22" customFormat="false" ht="14.5" hidden="false" customHeight="false" outlineLevel="0" collapsed="false">
      <c r="A22" s="364" t="s">
        <v>710</v>
      </c>
      <c r="B22" s="364"/>
      <c r="C22" s="364" t="s">
        <v>711</v>
      </c>
      <c r="D22" s="364" t="s">
        <v>613</v>
      </c>
      <c r="E22" s="364" t="s">
        <v>712</v>
      </c>
      <c r="F22" s="364" t="s">
        <v>713</v>
      </c>
      <c r="G22" s="364" t="s">
        <v>616</v>
      </c>
      <c r="H22" s="364" t="s">
        <v>714</v>
      </c>
      <c r="I22" s="364" t="s">
        <v>618</v>
      </c>
      <c r="J22" s="364" t="s">
        <v>619</v>
      </c>
      <c r="K22" s="364" t="s">
        <v>620</v>
      </c>
      <c r="L22" s="364" t="s">
        <v>621</v>
      </c>
      <c r="M22" s="364" t="s">
        <v>622</v>
      </c>
      <c r="N22" s="364" t="s">
        <v>623</v>
      </c>
      <c r="O22" s="364" t="s">
        <v>638</v>
      </c>
      <c r="P22" s="365"/>
      <c r="Q22" s="365"/>
      <c r="R22" s="365"/>
      <c r="S22" s="365"/>
      <c r="T22" s="365"/>
      <c r="U22" s="365"/>
      <c r="V22" s="365"/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5"/>
      <c r="AI22" s="365"/>
      <c r="AJ22" s="365"/>
      <c r="AK22" s="365"/>
      <c r="AL22" s="365"/>
      <c r="AM22" s="365"/>
      <c r="AN22" s="365"/>
      <c r="AO22" s="365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365"/>
      <c r="BM22" s="365"/>
      <c r="BN22" s="365"/>
      <c r="BO22" s="365"/>
      <c r="BP22" s="365"/>
      <c r="BQ22" s="365"/>
      <c r="BR22" s="365"/>
      <c r="BS22" s="365"/>
      <c r="BT22" s="365"/>
      <c r="BU22" s="365"/>
      <c r="BV22" s="365"/>
      <c r="BW22" s="365"/>
      <c r="BX22" s="365"/>
      <c r="BY22" s="365"/>
      <c r="BZ22" s="365"/>
      <c r="CA22" s="365"/>
      <c r="CB22" s="365"/>
      <c r="CC22" s="365"/>
      <c r="CD22" s="365"/>
      <c r="CE22" s="365"/>
      <c r="CF22" s="365"/>
      <c r="CG22" s="365"/>
      <c r="CH22" s="365"/>
      <c r="CI22" s="365"/>
      <c r="CJ22" s="365"/>
      <c r="CK22" s="365"/>
      <c r="CL22" s="365"/>
      <c r="CM22" s="365"/>
      <c r="CN22" s="365"/>
      <c r="CO22" s="365"/>
      <c r="CP22" s="365"/>
      <c r="CQ22" s="365"/>
      <c r="CR22" s="365"/>
      <c r="CS22" s="365"/>
      <c r="CT22" s="365"/>
      <c r="CU22" s="365"/>
      <c r="CV22" s="365"/>
      <c r="CW22" s="365"/>
      <c r="CX22" s="365"/>
      <c r="CY22" s="365"/>
      <c r="CZ22" s="365"/>
      <c r="DA22" s="365"/>
      <c r="DB22" s="365"/>
      <c r="DC22" s="365"/>
      <c r="DD22" s="365"/>
      <c r="DE22" s="365"/>
      <c r="DF22" s="365"/>
      <c r="DG22" s="365"/>
      <c r="DH22" s="365"/>
      <c r="DI22" s="365"/>
      <c r="DJ22" s="365"/>
      <c r="DK22" s="365"/>
      <c r="DL22" s="365"/>
      <c r="DM22" s="365"/>
      <c r="DN22" s="365"/>
      <c r="DO22" s="365"/>
      <c r="DP22" s="365"/>
      <c r="DQ22" s="365"/>
      <c r="DR22" s="365"/>
      <c r="DS22" s="365"/>
      <c r="DT22" s="365"/>
      <c r="DU22" s="365"/>
      <c r="DV22" s="365"/>
      <c r="DW22" s="365"/>
      <c r="DX22" s="365"/>
    </row>
    <row r="23" customFormat="false" ht="31" hidden="false" customHeight="false" outlineLevel="0" collapsed="false">
      <c r="A23" s="366" t="s">
        <v>715</v>
      </c>
      <c r="B23" s="367" t="s">
        <v>716</v>
      </c>
      <c r="C23" s="368" t="n">
        <f aca="false">C20</f>
        <v>0</v>
      </c>
      <c r="D23" s="368"/>
      <c r="E23" s="368" t="n">
        <f aca="false">K20</f>
        <v>0</v>
      </c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3"/>
      <c r="Q23" s="363"/>
      <c r="R23" s="363"/>
      <c r="S23" s="363"/>
      <c r="T23" s="363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3"/>
      <c r="AL23" s="363"/>
      <c r="AM23" s="363"/>
      <c r="AN23" s="363"/>
      <c r="AO23" s="363"/>
      <c r="AP23" s="363"/>
      <c r="AQ23" s="363"/>
      <c r="AR23" s="363"/>
      <c r="AS23" s="363"/>
      <c r="AT23" s="363"/>
      <c r="AU23" s="363"/>
      <c r="AV23" s="363"/>
      <c r="AW23" s="363"/>
      <c r="AX23" s="363"/>
      <c r="AY23" s="363"/>
      <c r="AZ23" s="363"/>
      <c r="BA23" s="363"/>
      <c r="BB23" s="363"/>
      <c r="BC23" s="363"/>
      <c r="BD23" s="363"/>
      <c r="BE23" s="363"/>
      <c r="BF23" s="363"/>
      <c r="BG23" s="363"/>
      <c r="BH23" s="363"/>
      <c r="BI23" s="363"/>
      <c r="BJ23" s="363"/>
      <c r="BK23" s="363"/>
      <c r="BL23" s="363"/>
      <c r="BM23" s="363"/>
      <c r="BN23" s="363"/>
      <c r="BO23" s="363"/>
      <c r="BP23" s="363"/>
      <c r="BQ23" s="363"/>
      <c r="BR23" s="363"/>
      <c r="BS23" s="363"/>
      <c r="BT23" s="363"/>
      <c r="BU23" s="363"/>
      <c r="BV23" s="363"/>
      <c r="BW23" s="363"/>
      <c r="BX23" s="363"/>
      <c r="BY23" s="363"/>
      <c r="BZ23" s="363"/>
      <c r="CA23" s="363"/>
      <c r="CB23" s="363"/>
      <c r="CC23" s="363"/>
      <c r="CD23" s="363"/>
      <c r="CE23" s="363"/>
      <c r="CF23" s="363"/>
      <c r="CG23" s="363"/>
      <c r="CH23" s="363"/>
      <c r="CI23" s="363"/>
      <c r="CJ23" s="363"/>
      <c r="CK23" s="363"/>
      <c r="CL23" s="363"/>
      <c r="CM23" s="363"/>
      <c r="CN23" s="363"/>
      <c r="CO23" s="363"/>
      <c r="CP23" s="363"/>
      <c r="CQ23" s="363"/>
      <c r="CR23" s="363"/>
      <c r="CS23" s="363"/>
      <c r="CT23" s="363"/>
      <c r="CU23" s="363"/>
      <c r="CV23" s="363"/>
      <c r="CW23" s="363"/>
      <c r="CX23" s="363"/>
      <c r="CY23" s="363"/>
      <c r="CZ23" s="363"/>
      <c r="DA23" s="363"/>
      <c r="DB23" s="363"/>
      <c r="DC23" s="363"/>
      <c r="DD23" s="363"/>
      <c r="DE23" s="363"/>
      <c r="DF23" s="363"/>
      <c r="DG23" s="363"/>
      <c r="DH23" s="363"/>
      <c r="DI23" s="363"/>
      <c r="DJ23" s="363"/>
      <c r="DK23" s="363"/>
      <c r="DL23" s="363"/>
      <c r="DM23" s="363"/>
      <c r="DN23" s="363"/>
      <c r="DO23" s="363"/>
      <c r="DP23" s="363"/>
      <c r="DQ23" s="363"/>
      <c r="DR23" s="363"/>
      <c r="DS23" s="363"/>
      <c r="DT23" s="363"/>
      <c r="DU23" s="363"/>
      <c r="DV23" s="363"/>
      <c r="DW23" s="363"/>
      <c r="DX23" s="363"/>
    </row>
    <row r="24" customFormat="false" ht="31" hidden="false" customHeight="false" outlineLevel="0" collapsed="false">
      <c r="A24" s="366" t="s">
        <v>717</v>
      </c>
      <c r="B24" s="369" t="s">
        <v>718</v>
      </c>
      <c r="C24" s="368" t="n">
        <f aca="false">M20</f>
        <v>0</v>
      </c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3"/>
      <c r="Q24" s="363"/>
      <c r="R24" s="363"/>
      <c r="S24" s="363"/>
      <c r="T24" s="363"/>
      <c r="U24" s="363"/>
      <c r="V24" s="363"/>
      <c r="W24" s="363"/>
      <c r="X24" s="363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3"/>
      <c r="AV24" s="363"/>
      <c r="AW24" s="363"/>
      <c r="AX24" s="363"/>
      <c r="AY24" s="363"/>
      <c r="AZ24" s="363"/>
      <c r="BA24" s="363"/>
      <c r="BB24" s="363"/>
      <c r="BC24" s="363"/>
      <c r="BD24" s="363"/>
      <c r="BE24" s="363"/>
      <c r="BF24" s="363"/>
      <c r="BG24" s="363"/>
      <c r="BH24" s="363"/>
      <c r="BI24" s="363"/>
      <c r="BJ24" s="363"/>
      <c r="BK24" s="363"/>
      <c r="BL24" s="363"/>
      <c r="BM24" s="363"/>
      <c r="BN24" s="363"/>
      <c r="BO24" s="363"/>
      <c r="BP24" s="363"/>
      <c r="BQ24" s="363"/>
      <c r="BR24" s="363"/>
      <c r="BS24" s="363"/>
      <c r="BT24" s="363"/>
      <c r="BU24" s="363"/>
      <c r="BV24" s="363"/>
      <c r="BW24" s="363"/>
      <c r="BX24" s="363"/>
      <c r="BY24" s="363"/>
      <c r="BZ24" s="363"/>
      <c r="CA24" s="363"/>
      <c r="CB24" s="363"/>
      <c r="CC24" s="363"/>
      <c r="CD24" s="363"/>
      <c r="CE24" s="363"/>
      <c r="CF24" s="363"/>
      <c r="CG24" s="363"/>
      <c r="CH24" s="363"/>
      <c r="CI24" s="363"/>
      <c r="CJ24" s="363"/>
      <c r="CK24" s="363"/>
      <c r="CL24" s="363"/>
      <c r="CM24" s="363"/>
      <c r="CN24" s="363"/>
      <c r="CO24" s="363"/>
      <c r="CP24" s="363"/>
      <c r="CQ24" s="363"/>
      <c r="CR24" s="363"/>
      <c r="CS24" s="363"/>
      <c r="CT24" s="363"/>
      <c r="CU24" s="363"/>
      <c r="CV24" s="363"/>
      <c r="CW24" s="363"/>
      <c r="CX24" s="363"/>
      <c r="CY24" s="363"/>
      <c r="CZ24" s="363"/>
      <c r="DA24" s="363"/>
      <c r="DB24" s="363"/>
      <c r="DC24" s="363"/>
      <c r="DD24" s="363"/>
      <c r="DE24" s="363"/>
      <c r="DF24" s="363"/>
      <c r="DG24" s="363"/>
      <c r="DH24" s="363"/>
      <c r="DI24" s="363"/>
      <c r="DJ24" s="363"/>
      <c r="DK24" s="363"/>
      <c r="DL24" s="363"/>
      <c r="DM24" s="363"/>
      <c r="DN24" s="363"/>
      <c r="DO24" s="363"/>
      <c r="DP24" s="363"/>
      <c r="DQ24" s="363"/>
      <c r="DR24" s="363"/>
      <c r="DS24" s="363"/>
      <c r="DT24" s="363"/>
      <c r="DU24" s="363"/>
      <c r="DV24" s="363"/>
      <c r="DW24" s="363"/>
      <c r="DX24" s="363"/>
    </row>
    <row r="25" customFormat="false" ht="72.5" hidden="false" customHeight="false" outlineLevel="0" collapsed="false">
      <c r="A25" s="366" t="s">
        <v>719</v>
      </c>
      <c r="B25" s="370" t="s">
        <v>720</v>
      </c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363"/>
      <c r="AB25" s="363"/>
      <c r="AC25" s="363"/>
      <c r="AD25" s="363"/>
      <c r="AE25" s="363"/>
      <c r="AF25" s="363"/>
      <c r="AG25" s="363"/>
      <c r="AH25" s="363"/>
      <c r="AI25" s="363"/>
      <c r="AJ25" s="363"/>
      <c r="AK25" s="363"/>
      <c r="AL25" s="363"/>
      <c r="AM25" s="363"/>
      <c r="AN25" s="363"/>
      <c r="AO25" s="363"/>
      <c r="AP25" s="363"/>
      <c r="AQ25" s="363"/>
      <c r="AR25" s="363"/>
      <c r="AS25" s="363"/>
      <c r="AT25" s="363"/>
      <c r="AU25" s="363"/>
      <c r="AV25" s="363"/>
      <c r="AW25" s="363"/>
      <c r="AX25" s="363"/>
      <c r="AY25" s="363"/>
      <c r="AZ25" s="363"/>
      <c r="BA25" s="363"/>
      <c r="BB25" s="363"/>
      <c r="BC25" s="363"/>
      <c r="BD25" s="363"/>
      <c r="BE25" s="363"/>
      <c r="BF25" s="363"/>
      <c r="BG25" s="363"/>
      <c r="BH25" s="363"/>
      <c r="BI25" s="363"/>
      <c r="BJ25" s="363"/>
      <c r="BK25" s="363"/>
      <c r="BL25" s="363"/>
      <c r="BM25" s="363"/>
      <c r="BN25" s="363"/>
      <c r="BO25" s="363"/>
      <c r="BP25" s="363"/>
      <c r="BQ25" s="363"/>
      <c r="BR25" s="363"/>
      <c r="BS25" s="363"/>
      <c r="BT25" s="363"/>
      <c r="BU25" s="363"/>
      <c r="BV25" s="363"/>
      <c r="BW25" s="363"/>
      <c r="BX25" s="363"/>
      <c r="BY25" s="363"/>
      <c r="BZ25" s="363"/>
      <c r="CA25" s="363"/>
      <c r="CB25" s="363"/>
      <c r="CC25" s="363"/>
      <c r="CD25" s="363"/>
      <c r="CE25" s="363"/>
      <c r="CF25" s="363"/>
      <c r="CG25" s="363"/>
      <c r="CH25" s="363"/>
      <c r="CI25" s="363"/>
      <c r="CJ25" s="363"/>
      <c r="CK25" s="363"/>
      <c r="CL25" s="363"/>
      <c r="CM25" s="363"/>
      <c r="CN25" s="363"/>
      <c r="CO25" s="363"/>
      <c r="CP25" s="363"/>
      <c r="CQ25" s="363"/>
      <c r="CR25" s="363"/>
      <c r="CS25" s="363"/>
      <c r="CT25" s="363"/>
      <c r="CU25" s="363"/>
      <c r="CV25" s="363"/>
      <c r="CW25" s="363"/>
      <c r="CX25" s="363"/>
      <c r="CY25" s="363"/>
      <c r="CZ25" s="363"/>
      <c r="DA25" s="363"/>
      <c r="DB25" s="363"/>
      <c r="DC25" s="363"/>
      <c r="DD25" s="363"/>
      <c r="DE25" s="363"/>
      <c r="DF25" s="363"/>
      <c r="DG25" s="363"/>
      <c r="DH25" s="363"/>
      <c r="DI25" s="363"/>
      <c r="DJ25" s="363"/>
      <c r="DK25" s="363"/>
      <c r="DL25" s="363"/>
      <c r="DM25" s="363"/>
      <c r="DN25" s="363"/>
      <c r="DO25" s="363"/>
      <c r="DP25" s="363"/>
      <c r="DQ25" s="363"/>
      <c r="DR25" s="363"/>
      <c r="DS25" s="363"/>
      <c r="DT25" s="363"/>
      <c r="DU25" s="363"/>
      <c r="DV25" s="363"/>
      <c r="DW25" s="363"/>
      <c r="DX25" s="363"/>
    </row>
    <row r="26" customFormat="false" ht="43.5" hidden="false" customHeight="false" outlineLevel="0" collapsed="false">
      <c r="A26" s="366" t="s">
        <v>721</v>
      </c>
      <c r="B26" s="371" t="s">
        <v>722</v>
      </c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3"/>
      <c r="Q26" s="363"/>
      <c r="R26" s="363"/>
      <c r="S26" s="363"/>
      <c r="T26" s="363"/>
      <c r="U26" s="363"/>
      <c r="V26" s="363"/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3"/>
      <c r="AI26" s="363"/>
      <c r="AJ26" s="363"/>
      <c r="AK26" s="363"/>
      <c r="AL26" s="363"/>
      <c r="AM26" s="363"/>
      <c r="AN26" s="363"/>
      <c r="AO26" s="363"/>
      <c r="AP26" s="363"/>
      <c r="AQ26" s="363"/>
      <c r="AR26" s="363"/>
      <c r="AS26" s="363"/>
      <c r="AT26" s="363"/>
      <c r="AU26" s="363"/>
      <c r="AV26" s="363"/>
      <c r="AW26" s="363"/>
      <c r="AX26" s="363"/>
      <c r="AY26" s="363"/>
      <c r="AZ26" s="363"/>
      <c r="BA26" s="363"/>
      <c r="BB26" s="363"/>
      <c r="BC26" s="363"/>
      <c r="BD26" s="363"/>
      <c r="BE26" s="363"/>
      <c r="BF26" s="363"/>
      <c r="BG26" s="363"/>
      <c r="BH26" s="363"/>
      <c r="BI26" s="363"/>
      <c r="BJ26" s="363"/>
      <c r="BK26" s="363"/>
      <c r="BL26" s="363"/>
      <c r="BM26" s="363"/>
      <c r="BN26" s="363"/>
      <c r="BO26" s="363"/>
      <c r="BP26" s="363"/>
      <c r="BQ26" s="363"/>
      <c r="BR26" s="363"/>
      <c r="BS26" s="363"/>
      <c r="BT26" s="363"/>
      <c r="BU26" s="363"/>
      <c r="BV26" s="363"/>
      <c r="BW26" s="363"/>
      <c r="BX26" s="363"/>
      <c r="BY26" s="363"/>
      <c r="BZ26" s="363"/>
      <c r="CA26" s="363"/>
      <c r="CB26" s="363"/>
      <c r="CC26" s="363"/>
      <c r="CD26" s="363"/>
      <c r="CE26" s="363"/>
      <c r="CF26" s="363"/>
      <c r="CG26" s="363"/>
      <c r="CH26" s="363"/>
      <c r="CI26" s="363"/>
      <c r="CJ26" s="363"/>
      <c r="CK26" s="363"/>
      <c r="CL26" s="363"/>
      <c r="CM26" s="363"/>
      <c r="CN26" s="363"/>
      <c r="CO26" s="363"/>
      <c r="CP26" s="363"/>
      <c r="CQ26" s="363"/>
      <c r="CR26" s="363"/>
      <c r="CS26" s="363"/>
      <c r="CT26" s="363"/>
      <c r="CU26" s="363"/>
      <c r="CV26" s="363"/>
      <c r="CW26" s="363"/>
      <c r="CX26" s="363"/>
      <c r="CY26" s="363"/>
      <c r="CZ26" s="363"/>
      <c r="DA26" s="363"/>
      <c r="DB26" s="363"/>
      <c r="DC26" s="363"/>
      <c r="DD26" s="363"/>
      <c r="DE26" s="363"/>
      <c r="DF26" s="363"/>
      <c r="DG26" s="363"/>
      <c r="DH26" s="363"/>
      <c r="DI26" s="363"/>
      <c r="DJ26" s="363"/>
      <c r="DK26" s="363"/>
      <c r="DL26" s="363"/>
      <c r="DM26" s="363"/>
      <c r="DN26" s="363"/>
      <c r="DO26" s="363"/>
      <c r="DP26" s="363"/>
      <c r="DQ26" s="363"/>
      <c r="DR26" s="363"/>
      <c r="DS26" s="363"/>
      <c r="DT26" s="363"/>
      <c r="DU26" s="363"/>
      <c r="DV26" s="363"/>
      <c r="DW26" s="363"/>
      <c r="DX26" s="363"/>
    </row>
    <row r="27" customFormat="false" ht="31" hidden="false" customHeight="false" outlineLevel="0" collapsed="false">
      <c r="A27" s="372" t="s">
        <v>723</v>
      </c>
      <c r="B27" s="283"/>
      <c r="C27" s="373"/>
      <c r="D27" s="368"/>
      <c r="E27" s="373"/>
      <c r="F27" s="373"/>
      <c r="G27" s="373"/>
      <c r="H27" s="373"/>
      <c r="I27" s="373"/>
      <c r="J27" s="373"/>
      <c r="K27" s="373"/>
      <c r="L27" s="373"/>
      <c r="M27" s="368"/>
      <c r="N27" s="368"/>
      <c r="O27" s="368"/>
      <c r="P27" s="363"/>
      <c r="Q27" s="363"/>
      <c r="R27" s="363"/>
      <c r="S27" s="363"/>
      <c r="T27" s="363"/>
      <c r="U27" s="363"/>
      <c r="V27" s="363"/>
      <c r="W27" s="363"/>
      <c r="X27" s="363"/>
      <c r="Y27" s="363"/>
      <c r="Z27" s="363"/>
      <c r="AA27" s="363"/>
      <c r="AB27" s="363"/>
      <c r="AC27" s="363"/>
      <c r="AD27" s="363"/>
      <c r="AE27" s="363"/>
      <c r="AF27" s="363"/>
      <c r="AG27" s="363"/>
      <c r="AH27" s="363"/>
      <c r="AI27" s="363"/>
      <c r="AJ27" s="363"/>
      <c r="AK27" s="363"/>
      <c r="AL27" s="363"/>
      <c r="AM27" s="363"/>
      <c r="AN27" s="363"/>
      <c r="AO27" s="363"/>
      <c r="AP27" s="363"/>
      <c r="AQ27" s="363"/>
      <c r="AR27" s="363"/>
      <c r="AS27" s="363"/>
      <c r="AT27" s="363"/>
      <c r="AU27" s="363"/>
      <c r="AV27" s="363"/>
      <c r="AW27" s="363"/>
      <c r="AX27" s="363"/>
      <c r="AY27" s="363"/>
      <c r="AZ27" s="363"/>
      <c r="BA27" s="363"/>
      <c r="BB27" s="363"/>
      <c r="BC27" s="363"/>
      <c r="BD27" s="363"/>
      <c r="BE27" s="363"/>
      <c r="BF27" s="363"/>
      <c r="BG27" s="363"/>
      <c r="BH27" s="363"/>
      <c r="BI27" s="363"/>
      <c r="BJ27" s="363"/>
      <c r="BK27" s="363"/>
      <c r="BL27" s="363"/>
      <c r="BM27" s="363"/>
      <c r="BN27" s="363"/>
      <c r="BO27" s="363"/>
      <c r="BP27" s="363"/>
      <c r="BQ27" s="363"/>
      <c r="BR27" s="363"/>
      <c r="BS27" s="363"/>
      <c r="BT27" s="363"/>
      <c r="BU27" s="363"/>
      <c r="BV27" s="363"/>
      <c r="BW27" s="363"/>
      <c r="BX27" s="363"/>
      <c r="BY27" s="363"/>
      <c r="BZ27" s="363"/>
      <c r="CA27" s="363"/>
      <c r="CB27" s="363"/>
      <c r="CC27" s="363"/>
      <c r="CD27" s="363"/>
      <c r="CE27" s="363"/>
      <c r="CF27" s="363"/>
      <c r="CG27" s="363"/>
      <c r="CH27" s="363"/>
      <c r="CI27" s="363"/>
      <c r="CJ27" s="363"/>
      <c r="CK27" s="363"/>
      <c r="CL27" s="363"/>
      <c r="CM27" s="363"/>
      <c r="CN27" s="363"/>
      <c r="CO27" s="363"/>
      <c r="CP27" s="363"/>
      <c r="CQ27" s="363"/>
      <c r="CR27" s="363"/>
      <c r="CS27" s="363"/>
      <c r="CT27" s="363"/>
      <c r="CU27" s="363"/>
      <c r="CV27" s="363"/>
      <c r="CW27" s="363"/>
      <c r="CX27" s="363"/>
      <c r="CY27" s="363"/>
      <c r="CZ27" s="363"/>
      <c r="DA27" s="363"/>
      <c r="DB27" s="363"/>
      <c r="DC27" s="363"/>
      <c r="DD27" s="363"/>
      <c r="DE27" s="363"/>
      <c r="DF27" s="363"/>
      <c r="DG27" s="363"/>
      <c r="DH27" s="363"/>
      <c r="DI27" s="363"/>
      <c r="DJ27" s="363"/>
      <c r="DK27" s="363"/>
      <c r="DL27" s="363"/>
      <c r="DM27" s="363"/>
      <c r="DN27" s="363"/>
      <c r="DO27" s="363"/>
      <c r="DP27" s="363"/>
      <c r="DQ27" s="363"/>
      <c r="DR27" s="363"/>
      <c r="DS27" s="363"/>
      <c r="DT27" s="363"/>
      <c r="DU27" s="363"/>
      <c r="DV27" s="363"/>
      <c r="DW27" s="363"/>
      <c r="DX27" s="363"/>
    </row>
    <row r="28" customFormat="false" ht="46.5" hidden="false" customHeight="false" outlineLevel="0" collapsed="false">
      <c r="A28" s="366" t="s">
        <v>724</v>
      </c>
      <c r="B28" s="261"/>
      <c r="C28" s="368"/>
      <c r="D28" s="368"/>
      <c r="E28" s="368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363"/>
      <c r="Q28" s="363"/>
      <c r="R28" s="363"/>
      <c r="S28" s="363"/>
      <c r="T28" s="363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  <c r="AE28" s="363"/>
      <c r="AF28" s="363"/>
      <c r="AG28" s="363"/>
      <c r="AH28" s="363"/>
      <c r="AI28" s="363"/>
      <c r="AJ28" s="363"/>
      <c r="AK28" s="363"/>
      <c r="AL28" s="363"/>
      <c r="AM28" s="363"/>
      <c r="AN28" s="363"/>
      <c r="AO28" s="363"/>
      <c r="AP28" s="363"/>
      <c r="AQ28" s="363"/>
      <c r="AR28" s="363"/>
      <c r="AS28" s="363"/>
      <c r="AT28" s="363"/>
      <c r="AU28" s="363"/>
      <c r="AV28" s="363"/>
      <c r="AW28" s="363"/>
      <c r="AX28" s="363"/>
      <c r="AY28" s="363"/>
      <c r="AZ28" s="363"/>
      <c r="BA28" s="363"/>
      <c r="BB28" s="363"/>
      <c r="BC28" s="363"/>
      <c r="BD28" s="363"/>
      <c r="BE28" s="363"/>
      <c r="BF28" s="363"/>
      <c r="BG28" s="363"/>
      <c r="BH28" s="363"/>
      <c r="BI28" s="363"/>
      <c r="BJ28" s="363"/>
      <c r="BK28" s="363"/>
      <c r="BL28" s="363"/>
      <c r="BM28" s="363"/>
      <c r="BN28" s="363"/>
      <c r="BO28" s="363"/>
      <c r="BP28" s="363"/>
      <c r="BQ28" s="363"/>
      <c r="BR28" s="363"/>
      <c r="BS28" s="363"/>
      <c r="BT28" s="363"/>
      <c r="BU28" s="363"/>
      <c r="BV28" s="363"/>
      <c r="BW28" s="363"/>
      <c r="BX28" s="363"/>
      <c r="BY28" s="363"/>
      <c r="BZ28" s="363"/>
      <c r="CA28" s="363"/>
      <c r="CB28" s="363"/>
      <c r="CC28" s="363"/>
      <c r="CD28" s="363"/>
      <c r="CE28" s="363"/>
      <c r="CF28" s="363"/>
      <c r="CG28" s="363"/>
      <c r="CH28" s="363"/>
      <c r="CI28" s="363"/>
      <c r="CJ28" s="363"/>
      <c r="CK28" s="363"/>
      <c r="CL28" s="363"/>
      <c r="CM28" s="363"/>
      <c r="CN28" s="363"/>
      <c r="CO28" s="363"/>
      <c r="CP28" s="363"/>
      <c r="CQ28" s="363"/>
      <c r="CR28" s="363"/>
      <c r="CS28" s="363"/>
      <c r="CT28" s="363"/>
      <c r="CU28" s="363"/>
      <c r="CV28" s="363"/>
      <c r="CW28" s="363"/>
      <c r="CX28" s="363"/>
      <c r="CY28" s="363"/>
      <c r="CZ28" s="363"/>
      <c r="DA28" s="363"/>
      <c r="DB28" s="363"/>
      <c r="DC28" s="363"/>
      <c r="DD28" s="363"/>
      <c r="DE28" s="363"/>
      <c r="DF28" s="363"/>
      <c r="DG28" s="363"/>
      <c r="DH28" s="363"/>
      <c r="DI28" s="363"/>
      <c r="DJ28" s="363"/>
      <c r="DK28" s="363"/>
      <c r="DL28" s="363"/>
      <c r="DM28" s="363"/>
      <c r="DN28" s="363"/>
      <c r="DO28" s="363"/>
      <c r="DP28" s="363"/>
      <c r="DQ28" s="363"/>
      <c r="DR28" s="363"/>
      <c r="DS28" s="363"/>
      <c r="DT28" s="363"/>
      <c r="DU28" s="363"/>
      <c r="DV28" s="363"/>
      <c r="DW28" s="363"/>
      <c r="DX28" s="363"/>
    </row>
    <row r="29" customFormat="false" ht="31" hidden="false" customHeight="false" outlineLevel="0" collapsed="false">
      <c r="A29" s="366" t="s">
        <v>725</v>
      </c>
      <c r="B29" s="374" t="s">
        <v>726</v>
      </c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3"/>
      <c r="Q29" s="363"/>
      <c r="R29" s="363"/>
      <c r="S29" s="363"/>
      <c r="T29" s="363"/>
      <c r="U29" s="363"/>
      <c r="V29" s="363"/>
      <c r="W29" s="363"/>
      <c r="X29" s="363"/>
      <c r="Y29" s="363"/>
      <c r="Z29" s="363"/>
      <c r="AA29" s="363"/>
      <c r="AB29" s="363"/>
      <c r="AC29" s="363"/>
      <c r="AD29" s="363"/>
      <c r="AE29" s="363"/>
      <c r="AF29" s="363"/>
      <c r="AG29" s="363"/>
      <c r="AH29" s="363"/>
      <c r="AI29" s="363"/>
      <c r="AJ29" s="363"/>
      <c r="AK29" s="363"/>
      <c r="AL29" s="363"/>
      <c r="AM29" s="363"/>
      <c r="AN29" s="363"/>
      <c r="AO29" s="363"/>
      <c r="AP29" s="363"/>
      <c r="AQ29" s="363"/>
      <c r="AR29" s="363"/>
      <c r="AS29" s="363"/>
      <c r="AT29" s="363"/>
      <c r="AU29" s="363"/>
      <c r="AV29" s="363"/>
      <c r="AW29" s="363"/>
      <c r="AX29" s="363"/>
      <c r="AY29" s="363"/>
      <c r="AZ29" s="363"/>
      <c r="BA29" s="363"/>
      <c r="BB29" s="363"/>
      <c r="BC29" s="363"/>
      <c r="BD29" s="363"/>
      <c r="BE29" s="363"/>
      <c r="BF29" s="363"/>
      <c r="BG29" s="363"/>
      <c r="BH29" s="363"/>
      <c r="BI29" s="363"/>
      <c r="BJ29" s="363"/>
      <c r="BK29" s="363"/>
      <c r="BL29" s="363"/>
      <c r="BM29" s="363"/>
      <c r="BN29" s="363"/>
      <c r="BO29" s="363"/>
      <c r="BP29" s="363"/>
      <c r="BQ29" s="363"/>
      <c r="BR29" s="363"/>
      <c r="BS29" s="363"/>
      <c r="BT29" s="363"/>
      <c r="BU29" s="363"/>
      <c r="BV29" s="363"/>
      <c r="BW29" s="363"/>
      <c r="BX29" s="363"/>
      <c r="BY29" s="363"/>
      <c r="BZ29" s="363"/>
      <c r="CA29" s="363"/>
      <c r="CB29" s="363"/>
      <c r="CC29" s="363"/>
      <c r="CD29" s="363"/>
      <c r="CE29" s="363"/>
      <c r="CF29" s="363"/>
      <c r="CG29" s="363"/>
      <c r="CH29" s="363"/>
      <c r="CI29" s="363"/>
      <c r="CJ29" s="363"/>
      <c r="CK29" s="363"/>
      <c r="CL29" s="363"/>
      <c r="CM29" s="363"/>
      <c r="CN29" s="363"/>
      <c r="CO29" s="363"/>
      <c r="CP29" s="363"/>
      <c r="CQ29" s="363"/>
      <c r="CR29" s="363"/>
      <c r="CS29" s="363"/>
      <c r="CT29" s="363"/>
      <c r="CU29" s="363"/>
      <c r="CV29" s="363"/>
      <c r="CW29" s="363"/>
      <c r="CX29" s="363"/>
      <c r="CY29" s="363"/>
      <c r="CZ29" s="363"/>
      <c r="DA29" s="363"/>
      <c r="DB29" s="363"/>
      <c r="DC29" s="363"/>
      <c r="DD29" s="363"/>
      <c r="DE29" s="363"/>
      <c r="DF29" s="363"/>
      <c r="DG29" s="363"/>
      <c r="DH29" s="363"/>
      <c r="DI29" s="363"/>
      <c r="DJ29" s="363"/>
      <c r="DK29" s="363"/>
      <c r="DL29" s="363"/>
      <c r="DM29" s="363"/>
      <c r="DN29" s="363"/>
      <c r="DO29" s="363"/>
      <c r="DP29" s="363"/>
      <c r="DQ29" s="363"/>
      <c r="DR29" s="363"/>
      <c r="DS29" s="363"/>
      <c r="DT29" s="363"/>
      <c r="DU29" s="363"/>
      <c r="DV29" s="363"/>
      <c r="DW29" s="363"/>
      <c r="DX29" s="363"/>
    </row>
    <row r="30" customFormat="false" ht="14.5" hidden="false" customHeight="false" outlineLevel="0" collapsed="false">
      <c r="A30" s="375" t="s">
        <v>638</v>
      </c>
      <c r="B30" s="375"/>
      <c r="C30" s="368" t="n">
        <f aca="false">SUM(C23:C29)</f>
        <v>0</v>
      </c>
      <c r="D30" s="368" t="n">
        <f aca="false">SUM(D23:D29)</f>
        <v>0</v>
      </c>
      <c r="E30" s="368" t="n">
        <f aca="false">SUM(E23:E29)</f>
        <v>0</v>
      </c>
      <c r="F30" s="368" t="n">
        <f aca="false">SUM(F23:F29)</f>
        <v>0</v>
      </c>
      <c r="G30" s="368" t="n">
        <f aca="false">SUM(G23:G29)</f>
        <v>0</v>
      </c>
      <c r="H30" s="368" t="n">
        <f aca="false">SUM(H23:H29)</f>
        <v>0</v>
      </c>
      <c r="I30" s="368" t="n">
        <f aca="false">SUM(I23:I29)</f>
        <v>0</v>
      </c>
      <c r="J30" s="368" t="n">
        <f aca="false">SUM(J23:J29)</f>
        <v>0</v>
      </c>
      <c r="K30" s="368" t="n">
        <f aca="false">SUM(K23:K29)</f>
        <v>0</v>
      </c>
      <c r="L30" s="368" t="n">
        <f aca="false">SUM(L23:L29)</f>
        <v>0</v>
      </c>
      <c r="M30" s="368" t="n">
        <f aca="false">SUM(M23:M29)</f>
        <v>0</v>
      </c>
      <c r="N30" s="368" t="n">
        <f aca="false">SUM(N23:N29)</f>
        <v>0</v>
      </c>
      <c r="O30" s="368" t="n">
        <f aca="false">SUM(O23:O29)</f>
        <v>0</v>
      </c>
      <c r="P30" s="363"/>
      <c r="Q30" s="363"/>
      <c r="R30" s="363"/>
      <c r="S30" s="363"/>
      <c r="T30" s="363"/>
      <c r="U30" s="363"/>
      <c r="V30" s="363"/>
      <c r="W30" s="363"/>
      <c r="X30" s="363"/>
      <c r="Y30" s="363"/>
      <c r="Z30" s="363"/>
      <c r="AA30" s="363"/>
      <c r="AB30" s="363"/>
      <c r="AC30" s="363"/>
      <c r="AD30" s="363"/>
      <c r="AE30" s="363"/>
      <c r="AF30" s="363"/>
      <c r="AG30" s="363"/>
      <c r="AH30" s="363"/>
      <c r="AI30" s="363"/>
      <c r="AJ30" s="363"/>
      <c r="AK30" s="363"/>
      <c r="AL30" s="363"/>
      <c r="AM30" s="363"/>
      <c r="AN30" s="363"/>
      <c r="AO30" s="363"/>
      <c r="AP30" s="363"/>
      <c r="AQ30" s="363"/>
      <c r="AR30" s="363"/>
      <c r="AS30" s="363"/>
      <c r="AT30" s="363"/>
      <c r="AU30" s="363"/>
      <c r="AV30" s="363"/>
      <c r="AW30" s="363"/>
      <c r="AX30" s="363"/>
      <c r="AY30" s="363"/>
      <c r="AZ30" s="363"/>
      <c r="BA30" s="363"/>
      <c r="BB30" s="363"/>
      <c r="BC30" s="363"/>
      <c r="BD30" s="363"/>
      <c r="BE30" s="363"/>
      <c r="BF30" s="363"/>
      <c r="BG30" s="363"/>
      <c r="BH30" s="363"/>
      <c r="BI30" s="363"/>
      <c r="BJ30" s="363"/>
      <c r="BK30" s="363"/>
      <c r="BL30" s="363"/>
      <c r="BM30" s="363"/>
      <c r="BN30" s="363"/>
      <c r="BO30" s="363"/>
      <c r="BP30" s="363"/>
      <c r="BQ30" s="363"/>
      <c r="BR30" s="363"/>
      <c r="BS30" s="363"/>
      <c r="BT30" s="363"/>
      <c r="BU30" s="363"/>
      <c r="BV30" s="363"/>
      <c r="BW30" s="363"/>
      <c r="BX30" s="363"/>
      <c r="BY30" s="363"/>
      <c r="BZ30" s="363"/>
      <c r="CA30" s="363"/>
      <c r="CB30" s="363"/>
      <c r="CC30" s="363"/>
      <c r="CD30" s="363"/>
      <c r="CE30" s="363"/>
      <c r="CF30" s="363"/>
      <c r="CG30" s="363"/>
      <c r="CH30" s="363"/>
      <c r="CI30" s="363"/>
      <c r="CJ30" s="363"/>
      <c r="CK30" s="363"/>
      <c r="CL30" s="363"/>
      <c r="CM30" s="363"/>
      <c r="CN30" s="363"/>
      <c r="CO30" s="363"/>
      <c r="CP30" s="363"/>
      <c r="CQ30" s="363"/>
      <c r="CR30" s="363"/>
      <c r="CS30" s="363"/>
      <c r="CT30" s="363"/>
      <c r="CU30" s="363"/>
      <c r="CV30" s="363"/>
      <c r="CW30" s="363"/>
      <c r="CX30" s="363"/>
      <c r="CY30" s="363"/>
      <c r="CZ30" s="363"/>
      <c r="DA30" s="363"/>
      <c r="DB30" s="363"/>
      <c r="DC30" s="363"/>
      <c r="DD30" s="363"/>
      <c r="DE30" s="363"/>
      <c r="DF30" s="363"/>
      <c r="DG30" s="363"/>
      <c r="DH30" s="363"/>
      <c r="DI30" s="363"/>
      <c r="DJ30" s="363"/>
      <c r="DK30" s="363"/>
      <c r="DL30" s="363"/>
      <c r="DM30" s="363"/>
      <c r="DN30" s="363"/>
      <c r="DO30" s="363"/>
      <c r="DP30" s="363"/>
      <c r="DQ30" s="363"/>
      <c r="DR30" s="363"/>
      <c r="DS30" s="363"/>
      <c r="DT30" s="363"/>
      <c r="DU30" s="363"/>
      <c r="DV30" s="363"/>
      <c r="DW30" s="363"/>
      <c r="DX30" s="363"/>
    </row>
    <row r="31" customFormat="false" ht="14.5" hidden="false" customHeight="false" outlineLevel="0" collapsed="false">
      <c r="A31" s="363"/>
      <c r="B31" s="363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  <c r="AH31" s="363"/>
      <c r="AI31" s="363"/>
      <c r="AJ31" s="363"/>
      <c r="AK31" s="363"/>
      <c r="AL31" s="363"/>
      <c r="AM31" s="363"/>
      <c r="AN31" s="363"/>
      <c r="AO31" s="363"/>
      <c r="AP31" s="363"/>
      <c r="AQ31" s="363"/>
      <c r="AR31" s="363"/>
      <c r="AS31" s="363"/>
      <c r="AT31" s="363"/>
      <c r="AU31" s="363"/>
      <c r="AV31" s="363"/>
      <c r="AW31" s="363"/>
      <c r="AX31" s="363"/>
      <c r="AY31" s="363"/>
      <c r="AZ31" s="363"/>
      <c r="BA31" s="363"/>
      <c r="BB31" s="363"/>
      <c r="BC31" s="363"/>
      <c r="BD31" s="363"/>
      <c r="BE31" s="363"/>
      <c r="BF31" s="363"/>
      <c r="BG31" s="363"/>
      <c r="BH31" s="363"/>
      <c r="BI31" s="363"/>
      <c r="BJ31" s="363"/>
      <c r="BK31" s="363"/>
      <c r="BL31" s="363"/>
      <c r="BM31" s="363"/>
      <c r="BN31" s="363"/>
      <c r="BO31" s="363"/>
      <c r="BP31" s="363"/>
      <c r="BQ31" s="363"/>
      <c r="BR31" s="363"/>
      <c r="BS31" s="363"/>
      <c r="BT31" s="363"/>
      <c r="BU31" s="363"/>
      <c r="BV31" s="363"/>
      <c r="BW31" s="363"/>
      <c r="BX31" s="363"/>
      <c r="BY31" s="363"/>
      <c r="BZ31" s="363"/>
      <c r="CA31" s="363"/>
      <c r="CB31" s="363"/>
      <c r="CC31" s="363"/>
      <c r="CD31" s="363"/>
      <c r="CE31" s="363"/>
      <c r="CF31" s="363"/>
      <c r="CG31" s="363"/>
      <c r="CH31" s="363"/>
      <c r="CI31" s="363"/>
      <c r="CJ31" s="363"/>
      <c r="CK31" s="363"/>
      <c r="CL31" s="363"/>
      <c r="CM31" s="363"/>
      <c r="CN31" s="363"/>
      <c r="CO31" s="363"/>
      <c r="CP31" s="363"/>
      <c r="CQ31" s="363"/>
      <c r="CR31" s="363"/>
      <c r="CS31" s="363"/>
      <c r="CT31" s="363"/>
      <c r="CU31" s="363"/>
      <c r="CV31" s="363"/>
      <c r="CW31" s="363"/>
      <c r="CX31" s="363"/>
      <c r="CY31" s="363"/>
      <c r="CZ31" s="363"/>
      <c r="DA31" s="363"/>
      <c r="DB31" s="363"/>
      <c r="DC31" s="363"/>
      <c r="DD31" s="363"/>
      <c r="DE31" s="363"/>
      <c r="DF31" s="363"/>
      <c r="DG31" s="363"/>
      <c r="DH31" s="363"/>
      <c r="DI31" s="363"/>
      <c r="DJ31" s="363"/>
      <c r="DK31" s="363"/>
      <c r="DL31" s="363"/>
      <c r="DM31" s="363"/>
      <c r="DN31" s="363"/>
      <c r="DO31" s="363"/>
      <c r="DP31" s="363"/>
      <c r="DQ31" s="363"/>
      <c r="DR31" s="363"/>
      <c r="DS31" s="363"/>
      <c r="DT31" s="363"/>
      <c r="DU31" s="363"/>
      <c r="DV31" s="363"/>
      <c r="DW31" s="363"/>
      <c r="DX31" s="363"/>
    </row>
    <row r="32" customFormat="false" ht="14.5" hidden="false" customHeight="false" outlineLevel="0" collapsed="false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3"/>
      <c r="AS32" s="363"/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3"/>
      <c r="BG32" s="363"/>
      <c r="BH32" s="363"/>
      <c r="BI32" s="363"/>
      <c r="BJ32" s="363"/>
      <c r="BK32" s="363"/>
      <c r="BL32" s="363"/>
      <c r="BM32" s="363"/>
      <c r="BN32" s="363"/>
      <c r="BO32" s="363"/>
      <c r="BP32" s="363"/>
      <c r="BQ32" s="363"/>
      <c r="BR32" s="363"/>
      <c r="BS32" s="363"/>
      <c r="BT32" s="363"/>
      <c r="BU32" s="363"/>
      <c r="BV32" s="363"/>
      <c r="BW32" s="363"/>
      <c r="BX32" s="363"/>
      <c r="BY32" s="363"/>
      <c r="BZ32" s="363"/>
      <c r="CA32" s="363"/>
      <c r="CB32" s="363"/>
      <c r="CC32" s="363"/>
      <c r="CD32" s="363"/>
      <c r="CE32" s="363"/>
      <c r="CF32" s="363"/>
      <c r="CG32" s="363"/>
      <c r="CH32" s="363"/>
      <c r="CI32" s="363"/>
      <c r="CJ32" s="363"/>
      <c r="CK32" s="363"/>
      <c r="CL32" s="363"/>
      <c r="CM32" s="363"/>
      <c r="CN32" s="363"/>
      <c r="CO32" s="363"/>
      <c r="CP32" s="363"/>
      <c r="CQ32" s="363"/>
      <c r="CR32" s="363"/>
      <c r="CS32" s="363"/>
      <c r="CT32" s="363"/>
      <c r="CU32" s="363"/>
      <c r="CV32" s="363"/>
      <c r="CW32" s="363"/>
      <c r="CX32" s="363"/>
      <c r="CY32" s="363"/>
      <c r="CZ32" s="363"/>
      <c r="DA32" s="363"/>
      <c r="DB32" s="363"/>
      <c r="DC32" s="363"/>
      <c r="DD32" s="363"/>
      <c r="DE32" s="363"/>
      <c r="DF32" s="363"/>
      <c r="DG32" s="363"/>
      <c r="DH32" s="363"/>
      <c r="DI32" s="363"/>
      <c r="DJ32" s="363"/>
      <c r="DK32" s="363"/>
      <c r="DL32" s="363"/>
      <c r="DM32" s="363"/>
      <c r="DN32" s="363"/>
      <c r="DO32" s="363"/>
      <c r="DP32" s="363"/>
      <c r="DQ32" s="363"/>
      <c r="DR32" s="363"/>
      <c r="DS32" s="363"/>
      <c r="DT32" s="363"/>
      <c r="DU32" s="363"/>
      <c r="DV32" s="363"/>
      <c r="DW32" s="363"/>
      <c r="DX32" s="3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5" activeCellId="0" sqref="C15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28.18"/>
    <col collapsed="false" customWidth="true" hidden="false" outlineLevel="0" max="3" min="3" style="0" width="34.91"/>
  </cols>
  <sheetData>
    <row r="2" customFormat="false" ht="14.5" hidden="false" customHeight="false" outlineLevel="0" collapsed="false">
      <c r="A2" s="376" t="s">
        <v>727</v>
      </c>
      <c r="B2" s="0" t="s">
        <v>728</v>
      </c>
      <c r="C2" s="0" t="s">
        <v>729</v>
      </c>
    </row>
    <row r="3" customFormat="false" ht="14.5" hidden="false" customHeight="false" outlineLevel="0" collapsed="false">
      <c r="A3" s="377" t="s">
        <v>730</v>
      </c>
      <c r="B3" s="0" t="n">
        <v>2619</v>
      </c>
      <c r="C3" s="0" t="s">
        <v>731</v>
      </c>
    </row>
    <row r="4" customFormat="false" ht="14.5" hidden="false" customHeight="false" outlineLevel="0" collapsed="false">
      <c r="A4" s="376" t="s">
        <v>732</v>
      </c>
      <c r="B4" s="0" t="n">
        <v>100</v>
      </c>
      <c r="C4" s="0" t="s">
        <v>733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DAA760C023D4DA9F2595E46883B93" ma:contentTypeVersion="14" ma:contentTypeDescription="Create a new document." ma:contentTypeScope="" ma:versionID="0851fd464ac30596ddeda4e2632fe7e5">
  <xsd:schema xmlns:xsd="http://www.w3.org/2001/XMLSchema" xmlns:xs="http://www.w3.org/2001/XMLSchema" xmlns:p="http://schemas.microsoft.com/office/2006/metadata/properties" xmlns:ns2="7344eb13-b7fc-4542-92c6-af233f25da65" xmlns:ns3="6f06f6b7-3e69-401d-837d-97442523fb15" targetNamespace="http://schemas.microsoft.com/office/2006/metadata/properties" ma:root="true" ma:fieldsID="2161b1eb4d50ffdafef1cf30bc711f90" ns2:_="" ns3:_="">
    <xsd:import namespace="7344eb13-b7fc-4542-92c6-af233f25da65"/>
    <xsd:import namespace="6f06f6b7-3e69-401d-837d-97442523fb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Comment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4eb13-b7fc-4542-92c6-af233f25d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Comments" ma:index="16" nillable="true" ma:displayName="Comments" ma:description="For Tonia's use" ma:format="Dropdown" ma:internalName="Comments">
      <xsd:simpleType>
        <xsd:restriction base="dms:Text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6f6b7-3e69-401d-837d-97442523fb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7344eb13-b7fc-4542-92c6-af233f25da65" xsi:nil="true"/>
    <SharedWithUsers xmlns="6f06f6b7-3e69-401d-837d-97442523fb15">
      <UserInfo>
        <DisplayName>Fatima El-Bakri</DisplayName>
        <AccountId>193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CA8814B-9B7E-41C1-B260-B74B4847EE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4eb13-b7fc-4542-92c6-af233f25da65"/>
    <ds:schemaRef ds:uri="6f06f6b7-3e69-401d-837d-97442523fb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D1CA1D-9554-43E3-A7A3-B752BFE4CB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1BE190-3289-401D-874E-79BD5ABAD8A0}">
  <ds:schemaRefs>
    <ds:schemaRef ds:uri="http://purl.org/dc/terms/"/>
    <ds:schemaRef ds:uri="http://schemas.openxmlformats.org/package/2006/metadata/core-properties"/>
    <ds:schemaRef ds:uri="6f06f6b7-3e69-401d-837d-97442523fb15"/>
    <ds:schemaRef ds:uri="http://schemas.microsoft.com/office/2006/documentManagement/types"/>
    <ds:schemaRef ds:uri="7344eb13-b7fc-4542-92c6-af233f25da6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2020-06-29T07:14:15Z</dcterms:created>
  <dc:creator>Tonia Bunce</dc:creator>
  <dc:description/>
  <dc:language>es-ES</dc:language>
  <cp:lastModifiedBy/>
  <dcterms:modified xsi:type="dcterms:W3CDTF">2020-10-12T18:12:28Z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0x010100467DAA760C023D4DA9F2595E46883B93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