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fariascastro/Documents/Git/Clasificador-Bayesiano/"/>
    </mc:Choice>
  </mc:AlternateContent>
  <xr:revisionPtr revIDLastSave="0" documentId="13_ncr:1_{D2BE194D-1E7F-4B48-B09F-2CD6B0F87E90}" xr6:coauthVersionLast="47" xr6:coauthVersionMax="47" xr10:uidLastSave="{00000000-0000-0000-0000-000000000000}"/>
  <bookViews>
    <workbookView xWindow="12900" yWindow="460" windowWidth="18680" windowHeight="16260" firstSheet="5" activeTab="9" xr2:uid="{BBF21F59-7332-9348-8DA9-EEEE44C990BE}"/>
  </bookViews>
  <sheets>
    <sheet name="Correlacion" sheetId="1" r:id="rId1"/>
    <sheet name="sinRemocion" sheetId="2" r:id="rId2"/>
    <sheet name="Combinados" sheetId="4" r:id="rId3"/>
    <sheet name="diferentesSesiones T=2" sheetId="7" r:id="rId4"/>
    <sheet name="diferentesSesiones T=5.5" sheetId="8" r:id="rId5"/>
    <sheet name="diferentesSesiones T=2 Mejorado" sheetId="9" r:id="rId6"/>
    <sheet name="diferentesSesiones T=2 Mejo (2)" sheetId="11" r:id="rId7"/>
    <sheet name="diferentesSesiones Combinacion" sheetId="10" r:id="rId8"/>
    <sheet name="Reducción" sheetId="12" r:id="rId9"/>
    <sheet name="Reales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6" i="13" l="1"/>
  <c r="L46" i="13"/>
  <c r="H46" i="13"/>
  <c r="D46" i="13"/>
  <c r="R45" i="13"/>
  <c r="N45" i="13"/>
  <c r="J45" i="13"/>
  <c r="F45" i="13"/>
  <c r="R44" i="13"/>
  <c r="N44" i="13"/>
  <c r="J44" i="13"/>
  <c r="F44" i="13"/>
  <c r="R43" i="13"/>
  <c r="N43" i="13"/>
  <c r="J43" i="13"/>
  <c r="F43" i="13"/>
  <c r="R42" i="13"/>
  <c r="N42" i="13"/>
  <c r="J42" i="13"/>
  <c r="J46" i="13" s="1"/>
  <c r="F42" i="13"/>
  <c r="F46" i="13" s="1"/>
  <c r="P34" i="13"/>
  <c r="L34" i="13"/>
  <c r="H34" i="13"/>
  <c r="D34" i="13"/>
  <c r="R33" i="13"/>
  <c r="N33" i="13"/>
  <c r="J33" i="13"/>
  <c r="F33" i="13"/>
  <c r="R32" i="13"/>
  <c r="N32" i="13"/>
  <c r="J32" i="13"/>
  <c r="F32" i="13"/>
  <c r="R31" i="13"/>
  <c r="N31" i="13"/>
  <c r="J31" i="13"/>
  <c r="F31" i="13"/>
  <c r="R30" i="13"/>
  <c r="R34" i="13" s="1"/>
  <c r="N30" i="13"/>
  <c r="J30" i="13"/>
  <c r="J34" i="13" s="1"/>
  <c r="F30" i="13"/>
  <c r="BU64" i="10"/>
  <c r="BQ64" i="10"/>
  <c r="BM64" i="10"/>
  <c r="BI64" i="10"/>
  <c r="BE64" i="10"/>
  <c r="BA64" i="10"/>
  <c r="AW64" i="10"/>
  <c r="AS64" i="10"/>
  <c r="AO64" i="10"/>
  <c r="BU49" i="10"/>
  <c r="BQ49" i="10"/>
  <c r="BM49" i="10"/>
  <c r="BI49" i="10"/>
  <c r="BE49" i="10"/>
  <c r="BA49" i="10"/>
  <c r="AW49" i="10"/>
  <c r="AS49" i="10"/>
  <c r="AO49" i="10"/>
  <c r="AS33" i="10"/>
  <c r="AW33" i="10"/>
  <c r="BA33" i="10"/>
  <c r="BE33" i="10"/>
  <c r="BI33" i="10"/>
  <c r="BM33" i="10"/>
  <c r="BQ33" i="10"/>
  <c r="BU33" i="10"/>
  <c r="AO33" i="10"/>
  <c r="P22" i="13"/>
  <c r="L22" i="13"/>
  <c r="H22" i="13"/>
  <c r="D22" i="13"/>
  <c r="R21" i="13"/>
  <c r="N21" i="13"/>
  <c r="J21" i="13"/>
  <c r="F21" i="13"/>
  <c r="R20" i="13"/>
  <c r="N20" i="13"/>
  <c r="J20" i="13"/>
  <c r="F20" i="13"/>
  <c r="R19" i="13"/>
  <c r="N19" i="13"/>
  <c r="J19" i="13"/>
  <c r="F19" i="13"/>
  <c r="R18" i="13"/>
  <c r="R22" i="13" s="1"/>
  <c r="N18" i="13"/>
  <c r="N22" i="13" s="1"/>
  <c r="J18" i="13"/>
  <c r="F18" i="13"/>
  <c r="F22" i="13" s="1"/>
  <c r="R10" i="13"/>
  <c r="P10" i="13"/>
  <c r="L10" i="13"/>
  <c r="H10" i="13"/>
  <c r="D10" i="13"/>
  <c r="R9" i="13"/>
  <c r="N9" i="13"/>
  <c r="J9" i="13"/>
  <c r="F9" i="13"/>
  <c r="R8" i="13"/>
  <c r="N8" i="13"/>
  <c r="J8" i="13"/>
  <c r="F8" i="13"/>
  <c r="R7" i="13"/>
  <c r="N7" i="13"/>
  <c r="J7" i="13"/>
  <c r="J10" i="13" s="1"/>
  <c r="F7" i="13"/>
  <c r="R6" i="13"/>
  <c r="N6" i="13"/>
  <c r="N10" i="13" s="1"/>
  <c r="J6" i="13"/>
  <c r="F6" i="13"/>
  <c r="F10" i="13" s="1"/>
  <c r="F34" i="13" l="1"/>
  <c r="J22" i="13"/>
  <c r="N34" i="13"/>
  <c r="R36" i="13" s="1"/>
  <c r="R35" i="13"/>
  <c r="R46" i="13"/>
  <c r="N46" i="13"/>
  <c r="R47" i="13"/>
  <c r="R12" i="13"/>
  <c r="R11" i="13"/>
  <c r="R24" i="13"/>
  <c r="R23" i="13"/>
  <c r="O84" i="12"/>
  <c r="M84" i="12"/>
  <c r="AA84" i="12"/>
  <c r="Y84" i="12"/>
  <c r="RW64" i="12"/>
  <c r="AI84" i="12" s="1"/>
  <c r="RS64" i="12"/>
  <c r="AG84" i="12" s="1"/>
  <c r="RO64" i="12"/>
  <c r="AE84" i="12" s="1"/>
  <c r="RK64" i="12"/>
  <c r="AC84" i="12" s="1"/>
  <c r="RG64" i="12"/>
  <c r="RC64" i="12"/>
  <c r="QY64" i="12"/>
  <c r="W84" i="12" s="1"/>
  <c r="QU64" i="12"/>
  <c r="U84" i="12" s="1"/>
  <c r="QQ64" i="12"/>
  <c r="S84" i="12" s="1"/>
  <c r="RY63" i="12"/>
  <c r="RU63" i="12"/>
  <c r="RQ63" i="12"/>
  <c r="RM63" i="12"/>
  <c r="RI63" i="12"/>
  <c r="RE63" i="12"/>
  <c r="RA63" i="12"/>
  <c r="QW63" i="12"/>
  <c r="QS63" i="12"/>
  <c r="RY62" i="12"/>
  <c r="RU62" i="12"/>
  <c r="RQ62" i="12"/>
  <c r="RM62" i="12"/>
  <c r="RI62" i="12"/>
  <c r="RE62" i="12"/>
  <c r="RA62" i="12"/>
  <c r="QW62" i="12"/>
  <c r="QS62" i="12"/>
  <c r="RY61" i="12"/>
  <c r="RU61" i="12"/>
  <c r="RQ61" i="12"/>
  <c r="RM61" i="12"/>
  <c r="RI61" i="12"/>
  <c r="RE61" i="12"/>
  <c r="RA61" i="12"/>
  <c r="QW61" i="12"/>
  <c r="QS61" i="12"/>
  <c r="RY60" i="12"/>
  <c r="RU60" i="12"/>
  <c r="RQ60" i="12"/>
  <c r="RM60" i="12"/>
  <c r="RI60" i="12"/>
  <c r="RE60" i="12"/>
  <c r="RA60" i="12"/>
  <c r="QW60" i="12"/>
  <c r="QS60" i="12"/>
  <c r="RY59" i="12"/>
  <c r="RU59" i="12"/>
  <c r="RQ59" i="12"/>
  <c r="RM59" i="12"/>
  <c r="RI59" i="12"/>
  <c r="RE59" i="12"/>
  <c r="RA59" i="12"/>
  <c r="QW59" i="12"/>
  <c r="QS59" i="12"/>
  <c r="RY58" i="12"/>
  <c r="RU58" i="12"/>
  <c r="RQ58" i="12"/>
  <c r="RM58" i="12"/>
  <c r="RI58" i="12"/>
  <c r="RE58" i="12"/>
  <c r="RA58" i="12"/>
  <c r="QW58" i="12"/>
  <c r="QS58" i="12"/>
  <c r="RY57" i="12"/>
  <c r="RU57" i="12"/>
  <c r="RQ57" i="12"/>
  <c r="RM57" i="12"/>
  <c r="RI57" i="12"/>
  <c r="RE57" i="12"/>
  <c r="RA57" i="12"/>
  <c r="QW57" i="12"/>
  <c r="QS57" i="12"/>
  <c r="RY56" i="12"/>
  <c r="RU56" i="12"/>
  <c r="RQ56" i="12"/>
  <c r="RM56" i="12"/>
  <c r="RI56" i="12"/>
  <c r="RE56" i="12"/>
  <c r="RA56" i="12"/>
  <c r="QW56" i="12"/>
  <c r="QS56" i="12"/>
  <c r="RY55" i="12"/>
  <c r="RU55" i="12"/>
  <c r="RQ55" i="12"/>
  <c r="RM55" i="12"/>
  <c r="RI55" i="12"/>
  <c r="RE55" i="12"/>
  <c r="RA55" i="12"/>
  <c r="RA64" i="12" s="1"/>
  <c r="QW55" i="12"/>
  <c r="QS55" i="12"/>
  <c r="RW49" i="12"/>
  <c r="RS49" i="12"/>
  <c r="RO49" i="12"/>
  <c r="RK49" i="12"/>
  <c r="RG49" i="12"/>
  <c r="RC49" i="12"/>
  <c r="RA49" i="12"/>
  <c r="QY49" i="12"/>
  <c r="QU49" i="12"/>
  <c r="QQ49" i="12"/>
  <c r="RY50" i="12" s="1"/>
  <c r="RY48" i="12"/>
  <c r="RU48" i="12"/>
  <c r="RQ48" i="12"/>
  <c r="RM48" i="12"/>
  <c r="RI48" i="12"/>
  <c r="RE48" i="12"/>
  <c r="RA48" i="12"/>
  <c r="QW48" i="12"/>
  <c r="QS48" i="12"/>
  <c r="RY47" i="12"/>
  <c r="RU47" i="12"/>
  <c r="RQ47" i="12"/>
  <c r="RM47" i="12"/>
  <c r="RI47" i="12"/>
  <c r="RE47" i="12"/>
  <c r="RA47" i="12"/>
  <c r="QW47" i="12"/>
  <c r="QS47" i="12"/>
  <c r="RY46" i="12"/>
  <c r="RU46" i="12"/>
  <c r="RQ46" i="12"/>
  <c r="RM46" i="12"/>
  <c r="RI46" i="12"/>
  <c r="RE46" i="12"/>
  <c r="RA46" i="12"/>
  <c r="QW46" i="12"/>
  <c r="QS46" i="12"/>
  <c r="RY45" i="12"/>
  <c r="RU45" i="12"/>
  <c r="RQ45" i="12"/>
  <c r="RM45" i="12"/>
  <c r="RI45" i="12"/>
  <c r="RE45" i="12"/>
  <c r="RA45" i="12"/>
  <c r="QW45" i="12"/>
  <c r="QS45" i="12"/>
  <c r="RY44" i="12"/>
  <c r="RU44" i="12"/>
  <c r="RQ44" i="12"/>
  <c r="RM44" i="12"/>
  <c r="RI44" i="12"/>
  <c r="RE44" i="12"/>
  <c r="RA44" i="12"/>
  <c r="QW44" i="12"/>
  <c r="QS44" i="12"/>
  <c r="RY43" i="12"/>
  <c r="RU43" i="12"/>
  <c r="RQ43" i="12"/>
  <c r="RM43" i="12"/>
  <c r="RI43" i="12"/>
  <c r="RE43" i="12"/>
  <c r="RA43" i="12"/>
  <c r="QW43" i="12"/>
  <c r="QS43" i="12"/>
  <c r="RY42" i="12"/>
  <c r="RU42" i="12"/>
  <c r="RQ42" i="12"/>
  <c r="RM42" i="12"/>
  <c r="RI42" i="12"/>
  <c r="RI49" i="12" s="1"/>
  <c r="RE42" i="12"/>
  <c r="RA42" i="12"/>
  <c r="QW42" i="12"/>
  <c r="QS42" i="12"/>
  <c r="QS49" i="12" s="1"/>
  <c r="RY41" i="12"/>
  <c r="RU41" i="12"/>
  <c r="RQ41" i="12"/>
  <c r="RM41" i="12"/>
  <c r="RI41" i="12"/>
  <c r="RE41" i="12"/>
  <c r="RE49" i="12" s="1"/>
  <c r="RA41" i="12"/>
  <c r="QW41" i="12"/>
  <c r="QS41" i="12"/>
  <c r="RY40" i="12"/>
  <c r="RY49" i="12" s="1"/>
  <c r="RU40" i="12"/>
  <c r="RU49" i="12" s="1"/>
  <c r="RQ40" i="12"/>
  <c r="RQ49" i="12" s="1"/>
  <c r="RM40" i="12"/>
  <c r="RM49" i="12" s="1"/>
  <c r="RI40" i="12"/>
  <c r="RE40" i="12"/>
  <c r="RA40" i="12"/>
  <c r="QW40" i="12"/>
  <c r="QW49" i="12" s="1"/>
  <c r="QS40" i="12"/>
  <c r="RY34" i="12"/>
  <c r="RW33" i="12"/>
  <c r="RS33" i="12"/>
  <c r="RO33" i="12"/>
  <c r="RK33" i="12"/>
  <c r="RG33" i="12"/>
  <c r="RC33" i="12"/>
  <c r="QY33" i="12"/>
  <c r="QU33" i="12"/>
  <c r="QQ33" i="12"/>
  <c r="RY32" i="12"/>
  <c r="RU32" i="12"/>
  <c r="RQ32" i="12"/>
  <c r="RM32" i="12"/>
  <c r="RI32" i="12"/>
  <c r="RE32" i="12"/>
  <c r="RA32" i="12"/>
  <c r="QW32" i="12"/>
  <c r="QS32" i="12"/>
  <c r="RY31" i="12"/>
  <c r="RU31" i="12"/>
  <c r="RQ31" i="12"/>
  <c r="RM31" i="12"/>
  <c r="RI31" i="12"/>
  <c r="RE31" i="12"/>
  <c r="RA31" i="12"/>
  <c r="QW31" i="12"/>
  <c r="QS31" i="12"/>
  <c r="RY30" i="12"/>
  <c r="RU30" i="12"/>
  <c r="RQ30" i="12"/>
  <c r="RM30" i="12"/>
  <c r="RI30" i="12"/>
  <c r="RE30" i="12"/>
  <c r="RA30" i="12"/>
  <c r="QW30" i="12"/>
  <c r="QS30" i="12"/>
  <c r="RY29" i="12"/>
  <c r="RU29" i="12"/>
  <c r="RQ29" i="12"/>
  <c r="RM29" i="12"/>
  <c r="RI29" i="12"/>
  <c r="RE29" i="12"/>
  <c r="RA29" i="12"/>
  <c r="QW29" i="12"/>
  <c r="QS29" i="12"/>
  <c r="RY28" i="12"/>
  <c r="RU28" i="12"/>
  <c r="RQ28" i="12"/>
  <c r="RM28" i="12"/>
  <c r="RI28" i="12"/>
  <c r="RE28" i="12"/>
  <c r="RA28" i="12"/>
  <c r="QW28" i="12"/>
  <c r="QS28" i="12"/>
  <c r="RY27" i="12"/>
  <c r="RU27" i="12"/>
  <c r="RQ27" i="12"/>
  <c r="RM27" i="12"/>
  <c r="RI27" i="12"/>
  <c r="RE27" i="12"/>
  <c r="RA27" i="12"/>
  <c r="QW27" i="12"/>
  <c r="QS27" i="12"/>
  <c r="RY26" i="12"/>
  <c r="RU26" i="12"/>
  <c r="RQ26" i="12"/>
  <c r="RM26" i="12"/>
  <c r="RI26" i="12"/>
  <c r="RE26" i="12"/>
  <c r="RA26" i="12"/>
  <c r="QW26" i="12"/>
  <c r="QS26" i="12"/>
  <c r="RY25" i="12"/>
  <c r="RU25" i="12"/>
  <c r="RQ25" i="12"/>
  <c r="RM25" i="12"/>
  <c r="RI25" i="12"/>
  <c r="RE25" i="12"/>
  <c r="RA25" i="12"/>
  <c r="QW25" i="12"/>
  <c r="QS25" i="12"/>
  <c r="RY24" i="12"/>
  <c r="RY33" i="12" s="1"/>
  <c r="RU24" i="12"/>
  <c r="RU33" i="12" s="1"/>
  <c r="RQ24" i="12"/>
  <c r="RQ33" i="12" s="1"/>
  <c r="RM24" i="12"/>
  <c r="RM33" i="12" s="1"/>
  <c r="RI24" i="12"/>
  <c r="RI33" i="12" s="1"/>
  <c r="RE24" i="12"/>
  <c r="RE33" i="12" s="1"/>
  <c r="RA24" i="12"/>
  <c r="RA33" i="12" s="1"/>
  <c r="QW24" i="12"/>
  <c r="QW33" i="12" s="1"/>
  <c r="QS24" i="12"/>
  <c r="QS33" i="12" s="1"/>
  <c r="RY35" i="12" s="1"/>
  <c r="O83" i="12"/>
  <c r="M83" i="12"/>
  <c r="O82" i="12"/>
  <c r="M82" i="12"/>
  <c r="O81" i="12"/>
  <c r="M81" i="12"/>
  <c r="O80" i="12"/>
  <c r="M80" i="12"/>
  <c r="O79" i="12"/>
  <c r="M79" i="12"/>
  <c r="O78" i="12"/>
  <c r="M78" i="12"/>
  <c r="O77" i="12"/>
  <c r="M77" i="12"/>
  <c r="O76" i="12"/>
  <c r="M76" i="12"/>
  <c r="O75" i="12"/>
  <c r="M75" i="12"/>
  <c r="O74" i="12"/>
  <c r="M74" i="12"/>
  <c r="O73" i="12"/>
  <c r="M73" i="12"/>
  <c r="O72" i="12"/>
  <c r="M72" i="12"/>
  <c r="K76" i="12"/>
  <c r="QK64" i="12"/>
  <c r="AI83" i="12" s="1"/>
  <c r="QG64" i="12"/>
  <c r="AG83" i="12" s="1"/>
  <c r="QC64" i="12"/>
  <c r="AE83" i="12" s="1"/>
  <c r="PY64" i="12"/>
  <c r="AC83" i="12" s="1"/>
  <c r="PU64" i="12"/>
  <c r="AA83" i="12" s="1"/>
  <c r="PQ64" i="12"/>
  <c r="Y83" i="12" s="1"/>
  <c r="PM64" i="12"/>
  <c r="W83" i="12" s="1"/>
  <c r="PI64" i="12"/>
  <c r="U83" i="12" s="1"/>
  <c r="PE64" i="12"/>
  <c r="S83" i="12" s="1"/>
  <c r="OY64" i="12"/>
  <c r="AI82" i="12" s="1"/>
  <c r="OU64" i="12"/>
  <c r="AG82" i="12" s="1"/>
  <c r="OQ64" i="12"/>
  <c r="AE82" i="12" s="1"/>
  <c r="OM64" i="12"/>
  <c r="AC82" i="12" s="1"/>
  <c r="OI64" i="12"/>
  <c r="AA82" i="12" s="1"/>
  <c r="OE64" i="12"/>
  <c r="Y82" i="12" s="1"/>
  <c r="OA64" i="12"/>
  <c r="W82" i="12" s="1"/>
  <c r="NW64" i="12"/>
  <c r="U82" i="12" s="1"/>
  <c r="NS64" i="12"/>
  <c r="S82" i="12" s="1"/>
  <c r="NM64" i="12"/>
  <c r="AI81" i="12" s="1"/>
  <c r="NI64" i="12"/>
  <c r="AG81" i="12" s="1"/>
  <c r="NE64" i="12"/>
  <c r="AE81" i="12" s="1"/>
  <c r="NA64" i="12"/>
  <c r="AC81" i="12" s="1"/>
  <c r="MW64" i="12"/>
  <c r="AA81" i="12" s="1"/>
  <c r="MS64" i="12"/>
  <c r="Y81" i="12" s="1"/>
  <c r="MO64" i="12"/>
  <c r="W81" i="12" s="1"/>
  <c r="MK64" i="12"/>
  <c r="U81" i="12" s="1"/>
  <c r="MG64" i="12"/>
  <c r="S81" i="12" s="1"/>
  <c r="QM63" i="12"/>
  <c r="QI63" i="12"/>
  <c r="QE63" i="12"/>
  <c r="QA63" i="12"/>
  <c r="PW63" i="12"/>
  <c r="PS63" i="12"/>
  <c r="PO63" i="12"/>
  <c r="PK63" i="12"/>
  <c r="PG63" i="12"/>
  <c r="PA63" i="12"/>
  <c r="OW63" i="12"/>
  <c r="OS63" i="12"/>
  <c r="OO63" i="12"/>
  <c r="OK63" i="12"/>
  <c r="OG63" i="12"/>
  <c r="OC63" i="12"/>
  <c r="NY63" i="12"/>
  <c r="NU63" i="12"/>
  <c r="NO63" i="12"/>
  <c r="NK63" i="12"/>
  <c r="NG63" i="12"/>
  <c r="NC63" i="12"/>
  <c r="MY63" i="12"/>
  <c r="MU63" i="12"/>
  <c r="MQ63" i="12"/>
  <c r="MM63" i="12"/>
  <c r="MI63" i="12"/>
  <c r="QM62" i="12"/>
  <c r="QI62" i="12"/>
  <c r="QE62" i="12"/>
  <c r="QA62" i="12"/>
  <c r="PW62" i="12"/>
  <c r="PS62" i="12"/>
  <c r="PO62" i="12"/>
  <c r="PK62" i="12"/>
  <c r="PG62" i="12"/>
  <c r="PA62" i="12"/>
  <c r="OW62" i="12"/>
  <c r="OS62" i="12"/>
  <c r="OO62" i="12"/>
  <c r="OK62" i="12"/>
  <c r="OG62" i="12"/>
  <c r="OC62" i="12"/>
  <c r="NY62" i="12"/>
  <c r="NU62" i="12"/>
  <c r="NO62" i="12"/>
  <c r="NK62" i="12"/>
  <c r="NG62" i="12"/>
  <c r="NC62" i="12"/>
  <c r="MY62" i="12"/>
  <c r="MU62" i="12"/>
  <c r="MQ62" i="12"/>
  <c r="MM62" i="12"/>
  <c r="MI62" i="12"/>
  <c r="QM61" i="12"/>
  <c r="QI61" i="12"/>
  <c r="QE61" i="12"/>
  <c r="QA61" i="12"/>
  <c r="PW61" i="12"/>
  <c r="PS61" i="12"/>
  <c r="PO61" i="12"/>
  <c r="PK61" i="12"/>
  <c r="PG61" i="12"/>
  <c r="PA61" i="12"/>
  <c r="OW61" i="12"/>
  <c r="OS61" i="12"/>
  <c r="OO61" i="12"/>
  <c r="OK61" i="12"/>
  <c r="OG61" i="12"/>
  <c r="OC61" i="12"/>
  <c r="NY61" i="12"/>
  <c r="NU61" i="12"/>
  <c r="NO61" i="12"/>
  <c r="NK61" i="12"/>
  <c r="NG61" i="12"/>
  <c r="NC61" i="12"/>
  <c r="MY61" i="12"/>
  <c r="MU61" i="12"/>
  <c r="MQ61" i="12"/>
  <c r="MM61" i="12"/>
  <c r="MI61" i="12"/>
  <c r="QM60" i="12"/>
  <c r="QI60" i="12"/>
  <c r="QE60" i="12"/>
  <c r="QA60" i="12"/>
  <c r="PW60" i="12"/>
  <c r="PS60" i="12"/>
  <c r="PO60" i="12"/>
  <c r="PK60" i="12"/>
  <c r="PG60" i="12"/>
  <c r="PA60" i="12"/>
  <c r="OW60" i="12"/>
  <c r="OS60" i="12"/>
  <c r="OO60" i="12"/>
  <c r="OK60" i="12"/>
  <c r="OG60" i="12"/>
  <c r="OC60" i="12"/>
  <c r="NY60" i="12"/>
  <c r="NU60" i="12"/>
  <c r="NO60" i="12"/>
  <c r="NK60" i="12"/>
  <c r="NG60" i="12"/>
  <c r="NC60" i="12"/>
  <c r="MY60" i="12"/>
  <c r="MU60" i="12"/>
  <c r="MQ60" i="12"/>
  <c r="MM60" i="12"/>
  <c r="MI60" i="12"/>
  <c r="QM59" i="12"/>
  <c r="QI59" i="12"/>
  <c r="QE59" i="12"/>
  <c r="QA59" i="12"/>
  <c r="PW59" i="12"/>
  <c r="PS59" i="12"/>
  <c r="PO59" i="12"/>
  <c r="PK59" i="12"/>
  <c r="PG59" i="12"/>
  <c r="PA59" i="12"/>
  <c r="OW59" i="12"/>
  <c r="OS59" i="12"/>
  <c r="OO59" i="12"/>
  <c r="OK59" i="12"/>
  <c r="OG59" i="12"/>
  <c r="OC59" i="12"/>
  <c r="NY59" i="12"/>
  <c r="NU59" i="12"/>
  <c r="NO59" i="12"/>
  <c r="NK59" i="12"/>
  <c r="NG59" i="12"/>
  <c r="NC59" i="12"/>
  <c r="MY59" i="12"/>
  <c r="MU59" i="12"/>
  <c r="MQ59" i="12"/>
  <c r="MM59" i="12"/>
  <c r="MI59" i="12"/>
  <c r="QM58" i="12"/>
  <c r="QI58" i="12"/>
  <c r="QE58" i="12"/>
  <c r="QA58" i="12"/>
  <c r="PW58" i="12"/>
  <c r="PS58" i="12"/>
  <c r="PO58" i="12"/>
  <c r="PK58" i="12"/>
  <c r="PG58" i="12"/>
  <c r="PA58" i="12"/>
  <c r="OW58" i="12"/>
  <c r="OS58" i="12"/>
  <c r="OO58" i="12"/>
  <c r="OK58" i="12"/>
  <c r="OG58" i="12"/>
  <c r="OC58" i="12"/>
  <c r="NY58" i="12"/>
  <c r="NU58" i="12"/>
  <c r="NO58" i="12"/>
  <c r="NK58" i="12"/>
  <c r="NG58" i="12"/>
  <c r="NC58" i="12"/>
  <c r="MY58" i="12"/>
  <c r="MU58" i="12"/>
  <c r="MQ58" i="12"/>
  <c r="MM58" i="12"/>
  <c r="MI58" i="12"/>
  <c r="QM57" i="12"/>
  <c r="QI57" i="12"/>
  <c r="QE57" i="12"/>
  <c r="QA57" i="12"/>
  <c r="PW57" i="12"/>
  <c r="PS57" i="12"/>
  <c r="PO57" i="12"/>
  <c r="PK57" i="12"/>
  <c r="PG57" i="12"/>
  <c r="PA57" i="12"/>
  <c r="OW57" i="12"/>
  <c r="OS57" i="12"/>
  <c r="OO57" i="12"/>
  <c r="OK57" i="12"/>
  <c r="OG57" i="12"/>
  <c r="OC57" i="12"/>
  <c r="NY57" i="12"/>
  <c r="NU57" i="12"/>
  <c r="NO57" i="12"/>
  <c r="NK57" i="12"/>
  <c r="NG57" i="12"/>
  <c r="NC57" i="12"/>
  <c r="MY57" i="12"/>
  <c r="MU57" i="12"/>
  <c r="MQ57" i="12"/>
  <c r="MM57" i="12"/>
  <c r="MI57" i="12"/>
  <c r="QM56" i="12"/>
  <c r="QI56" i="12"/>
  <c r="QE56" i="12"/>
  <c r="QA56" i="12"/>
  <c r="PW56" i="12"/>
  <c r="PS56" i="12"/>
  <c r="PO56" i="12"/>
  <c r="PK56" i="12"/>
  <c r="PG56" i="12"/>
  <c r="PA56" i="12"/>
  <c r="OW56" i="12"/>
  <c r="OS56" i="12"/>
  <c r="OO56" i="12"/>
  <c r="OK56" i="12"/>
  <c r="OG56" i="12"/>
  <c r="OC56" i="12"/>
  <c r="NY56" i="12"/>
  <c r="NU56" i="12"/>
  <c r="NO56" i="12"/>
  <c r="NK56" i="12"/>
  <c r="NG56" i="12"/>
  <c r="NC56" i="12"/>
  <c r="MY56" i="12"/>
  <c r="MU56" i="12"/>
  <c r="MQ56" i="12"/>
  <c r="MM56" i="12"/>
  <c r="MI56" i="12"/>
  <c r="QM55" i="12"/>
  <c r="QI55" i="12"/>
  <c r="QE55" i="12"/>
  <c r="QA55" i="12"/>
  <c r="PW55" i="12"/>
  <c r="PS55" i="12"/>
  <c r="PO55" i="12"/>
  <c r="PK55" i="12"/>
  <c r="PG55" i="12"/>
  <c r="PA55" i="12"/>
  <c r="OW55" i="12"/>
  <c r="OS55" i="12"/>
  <c r="OO55" i="12"/>
  <c r="OK55" i="12"/>
  <c r="OG55" i="12"/>
  <c r="OC55" i="12"/>
  <c r="NY55" i="12"/>
  <c r="NU55" i="12"/>
  <c r="NO55" i="12"/>
  <c r="NK55" i="12"/>
  <c r="NG55" i="12"/>
  <c r="NC55" i="12"/>
  <c r="MY55" i="12"/>
  <c r="MU55" i="12"/>
  <c r="MQ55" i="12"/>
  <c r="MM55" i="12"/>
  <c r="MI55" i="12"/>
  <c r="QK49" i="12"/>
  <c r="QG49" i="12"/>
  <c r="QC49" i="12"/>
  <c r="PY49" i="12"/>
  <c r="PU49" i="12"/>
  <c r="PQ49" i="12"/>
  <c r="PM49" i="12"/>
  <c r="PI49" i="12"/>
  <c r="PE49" i="12"/>
  <c r="QM50" i="12" s="1"/>
  <c r="OY49" i="12"/>
  <c r="OU49" i="12"/>
  <c r="OQ49" i="12"/>
  <c r="OM49" i="12"/>
  <c r="OI49" i="12"/>
  <c r="OE49" i="12"/>
  <c r="OA49" i="12"/>
  <c r="NW49" i="12"/>
  <c r="NS49" i="12"/>
  <c r="PA50" i="12" s="1"/>
  <c r="NM49" i="12"/>
  <c r="NI49" i="12"/>
  <c r="NE49" i="12"/>
  <c r="NA49" i="12"/>
  <c r="MW49" i="12"/>
  <c r="MS49" i="12"/>
  <c r="MO49" i="12"/>
  <c r="MK49" i="12"/>
  <c r="MG49" i="12"/>
  <c r="NO50" i="12" s="1"/>
  <c r="QM48" i="12"/>
  <c r="QI48" i="12"/>
  <c r="QE48" i="12"/>
  <c r="QA48" i="12"/>
  <c r="PW48" i="12"/>
  <c r="PS48" i="12"/>
  <c r="PO48" i="12"/>
  <c r="PK48" i="12"/>
  <c r="PG48" i="12"/>
  <c r="PA48" i="12"/>
  <c r="OW48" i="12"/>
  <c r="OS48" i="12"/>
  <c r="OO48" i="12"/>
  <c r="OK48" i="12"/>
  <c r="OG48" i="12"/>
  <c r="OC48" i="12"/>
  <c r="NY48" i="12"/>
  <c r="NU48" i="12"/>
  <c r="NO48" i="12"/>
  <c r="NK48" i="12"/>
  <c r="NG48" i="12"/>
  <c r="NC48" i="12"/>
  <c r="MY48" i="12"/>
  <c r="MU48" i="12"/>
  <c r="MQ48" i="12"/>
  <c r="MM48" i="12"/>
  <c r="MI48" i="12"/>
  <c r="QM47" i="12"/>
  <c r="QI47" i="12"/>
  <c r="QE47" i="12"/>
  <c r="QA47" i="12"/>
  <c r="PW47" i="12"/>
  <c r="PS47" i="12"/>
  <c r="PO47" i="12"/>
  <c r="PK47" i="12"/>
  <c r="PG47" i="12"/>
  <c r="PA47" i="12"/>
  <c r="OW47" i="12"/>
  <c r="OS47" i="12"/>
  <c r="OO47" i="12"/>
  <c r="OK47" i="12"/>
  <c r="OG47" i="12"/>
  <c r="OC47" i="12"/>
  <c r="NY47" i="12"/>
  <c r="NU47" i="12"/>
  <c r="NO47" i="12"/>
  <c r="NK47" i="12"/>
  <c r="NG47" i="12"/>
  <c r="NC47" i="12"/>
  <c r="MY47" i="12"/>
  <c r="MU47" i="12"/>
  <c r="MQ47" i="12"/>
  <c r="MM47" i="12"/>
  <c r="MI47" i="12"/>
  <c r="QM46" i="12"/>
  <c r="QI46" i="12"/>
  <c r="QE46" i="12"/>
  <c r="QA46" i="12"/>
  <c r="PW46" i="12"/>
  <c r="PS46" i="12"/>
  <c r="PO46" i="12"/>
  <c r="PK46" i="12"/>
  <c r="PG46" i="12"/>
  <c r="PA46" i="12"/>
  <c r="OW46" i="12"/>
  <c r="OS46" i="12"/>
  <c r="OO46" i="12"/>
  <c r="OK46" i="12"/>
  <c r="OG46" i="12"/>
  <c r="OC46" i="12"/>
  <c r="NY46" i="12"/>
  <c r="NU46" i="12"/>
  <c r="NO46" i="12"/>
  <c r="NK46" i="12"/>
  <c r="NG46" i="12"/>
  <c r="NC46" i="12"/>
  <c r="MY46" i="12"/>
  <c r="MU46" i="12"/>
  <c r="MQ46" i="12"/>
  <c r="MM46" i="12"/>
  <c r="MI46" i="12"/>
  <c r="QM45" i="12"/>
  <c r="QI45" i="12"/>
  <c r="QE45" i="12"/>
  <c r="QA45" i="12"/>
  <c r="PW45" i="12"/>
  <c r="PS45" i="12"/>
  <c r="PO45" i="12"/>
  <c r="PK45" i="12"/>
  <c r="PG45" i="12"/>
  <c r="PA45" i="12"/>
  <c r="OW45" i="12"/>
  <c r="OS45" i="12"/>
  <c r="OO45" i="12"/>
  <c r="OK45" i="12"/>
  <c r="OG45" i="12"/>
  <c r="OC45" i="12"/>
  <c r="NY45" i="12"/>
  <c r="NU45" i="12"/>
  <c r="NO45" i="12"/>
  <c r="NK45" i="12"/>
  <c r="NG45" i="12"/>
  <c r="NC45" i="12"/>
  <c r="MY45" i="12"/>
  <c r="MU45" i="12"/>
  <c r="MQ45" i="12"/>
  <c r="MM45" i="12"/>
  <c r="MI45" i="12"/>
  <c r="QM44" i="12"/>
  <c r="QI44" i="12"/>
  <c r="QE44" i="12"/>
  <c r="QA44" i="12"/>
  <c r="PW44" i="12"/>
  <c r="PS44" i="12"/>
  <c r="PO44" i="12"/>
  <c r="PK44" i="12"/>
  <c r="PG44" i="12"/>
  <c r="PA44" i="12"/>
  <c r="OW44" i="12"/>
  <c r="OS44" i="12"/>
  <c r="OO44" i="12"/>
  <c r="OK44" i="12"/>
  <c r="OG44" i="12"/>
  <c r="OC44" i="12"/>
  <c r="NY44" i="12"/>
  <c r="NU44" i="12"/>
  <c r="NO44" i="12"/>
  <c r="NK44" i="12"/>
  <c r="NG44" i="12"/>
  <c r="NC44" i="12"/>
  <c r="MY44" i="12"/>
  <c r="MU44" i="12"/>
  <c r="MQ44" i="12"/>
  <c r="MM44" i="12"/>
  <c r="MI44" i="12"/>
  <c r="QM43" i="12"/>
  <c r="QI43" i="12"/>
  <c r="QE43" i="12"/>
  <c r="QA43" i="12"/>
  <c r="PW43" i="12"/>
  <c r="PS43" i="12"/>
  <c r="PO43" i="12"/>
  <c r="PK43" i="12"/>
  <c r="PG43" i="12"/>
  <c r="PA43" i="12"/>
  <c r="OW43" i="12"/>
  <c r="OS43" i="12"/>
  <c r="OO43" i="12"/>
  <c r="OK43" i="12"/>
  <c r="OG43" i="12"/>
  <c r="OC43" i="12"/>
  <c r="NY43" i="12"/>
  <c r="NU43" i="12"/>
  <c r="NO43" i="12"/>
  <c r="NK43" i="12"/>
  <c r="NG43" i="12"/>
  <c r="NC43" i="12"/>
  <c r="MY43" i="12"/>
  <c r="MU43" i="12"/>
  <c r="MQ43" i="12"/>
  <c r="MM43" i="12"/>
  <c r="MI43" i="12"/>
  <c r="QM42" i="12"/>
  <c r="QI42" i="12"/>
  <c r="QE42" i="12"/>
  <c r="QA42" i="12"/>
  <c r="PW42" i="12"/>
  <c r="PS42" i="12"/>
  <c r="PO42" i="12"/>
  <c r="PK42" i="12"/>
  <c r="PG42" i="12"/>
  <c r="PA42" i="12"/>
  <c r="OW42" i="12"/>
  <c r="OS42" i="12"/>
  <c r="OO42" i="12"/>
  <c r="OK42" i="12"/>
  <c r="OG42" i="12"/>
  <c r="OC42" i="12"/>
  <c r="NY42" i="12"/>
  <c r="NU42" i="12"/>
  <c r="NO42" i="12"/>
  <c r="NK42" i="12"/>
  <c r="NG42" i="12"/>
  <c r="NC42" i="12"/>
  <c r="MY42" i="12"/>
  <c r="MU42" i="12"/>
  <c r="MQ42" i="12"/>
  <c r="MM42" i="12"/>
  <c r="MI42" i="12"/>
  <c r="QM41" i="12"/>
  <c r="QI41" i="12"/>
  <c r="QE41" i="12"/>
  <c r="QA41" i="12"/>
  <c r="PW41" i="12"/>
  <c r="PS41" i="12"/>
  <c r="PO41" i="12"/>
  <c r="PK41" i="12"/>
  <c r="PG41" i="12"/>
  <c r="PA41" i="12"/>
  <c r="OW41" i="12"/>
  <c r="OS41" i="12"/>
  <c r="OO41" i="12"/>
  <c r="OK41" i="12"/>
  <c r="OG41" i="12"/>
  <c r="OC41" i="12"/>
  <c r="NY41" i="12"/>
  <c r="NU41" i="12"/>
  <c r="NO41" i="12"/>
  <c r="NK41" i="12"/>
  <c r="NG41" i="12"/>
  <c r="NC41" i="12"/>
  <c r="MY41" i="12"/>
  <c r="MU41" i="12"/>
  <c r="MQ41" i="12"/>
  <c r="MM41" i="12"/>
  <c r="MI41" i="12"/>
  <c r="QM40" i="12"/>
  <c r="QI40" i="12"/>
  <c r="QE40" i="12"/>
  <c r="QA40" i="12"/>
  <c r="PW40" i="12"/>
  <c r="PS40" i="12"/>
  <c r="PO40" i="12"/>
  <c r="PK40" i="12"/>
  <c r="PG40" i="12"/>
  <c r="PA40" i="12"/>
  <c r="OW40" i="12"/>
  <c r="OS40" i="12"/>
  <c r="OO40" i="12"/>
  <c r="OK40" i="12"/>
  <c r="OG40" i="12"/>
  <c r="OC40" i="12"/>
  <c r="NY40" i="12"/>
  <c r="NU40" i="12"/>
  <c r="NO40" i="12"/>
  <c r="NK40" i="12"/>
  <c r="NG40" i="12"/>
  <c r="NC40" i="12"/>
  <c r="MY40" i="12"/>
  <c r="MU40" i="12"/>
  <c r="MQ40" i="12"/>
  <c r="MM40" i="12"/>
  <c r="MI40" i="12"/>
  <c r="QK33" i="12"/>
  <c r="QG33" i="12"/>
  <c r="QC33" i="12"/>
  <c r="PY33" i="12"/>
  <c r="PU33" i="12"/>
  <c r="PQ33" i="12"/>
  <c r="PM33" i="12"/>
  <c r="PI33" i="12"/>
  <c r="PE33" i="12"/>
  <c r="QM34" i="12" s="1"/>
  <c r="OY33" i="12"/>
  <c r="OU33" i="12"/>
  <c r="OQ33" i="12"/>
  <c r="OM33" i="12"/>
  <c r="OI33" i="12"/>
  <c r="OE33" i="12"/>
  <c r="OA33" i="12"/>
  <c r="NW33" i="12"/>
  <c r="NS33" i="12"/>
  <c r="PA34" i="12" s="1"/>
  <c r="NM33" i="12"/>
  <c r="NI33" i="12"/>
  <c r="NE33" i="12"/>
  <c r="NA33" i="12"/>
  <c r="MW33" i="12"/>
  <c r="MS33" i="12"/>
  <c r="MO33" i="12"/>
  <c r="MK33" i="12"/>
  <c r="MG33" i="12"/>
  <c r="NO34" i="12" s="1"/>
  <c r="QM32" i="12"/>
  <c r="QI32" i="12"/>
  <c r="QE32" i="12"/>
  <c r="QA32" i="12"/>
  <c r="PW32" i="12"/>
  <c r="PS32" i="12"/>
  <c r="PO32" i="12"/>
  <c r="PK32" i="12"/>
  <c r="PG32" i="12"/>
  <c r="PA32" i="12"/>
  <c r="OW32" i="12"/>
  <c r="OS32" i="12"/>
  <c r="OO32" i="12"/>
  <c r="OK32" i="12"/>
  <c r="OG32" i="12"/>
  <c r="OC32" i="12"/>
  <c r="NY32" i="12"/>
  <c r="NU32" i="12"/>
  <c r="NO32" i="12"/>
  <c r="NK32" i="12"/>
  <c r="NG32" i="12"/>
  <c r="NC32" i="12"/>
  <c r="MY32" i="12"/>
  <c r="MU32" i="12"/>
  <c r="MQ32" i="12"/>
  <c r="MM32" i="12"/>
  <c r="MI32" i="12"/>
  <c r="QM31" i="12"/>
  <c r="QI31" i="12"/>
  <c r="QE31" i="12"/>
  <c r="QA31" i="12"/>
  <c r="PW31" i="12"/>
  <c r="PS31" i="12"/>
  <c r="PO31" i="12"/>
  <c r="PK31" i="12"/>
  <c r="PG31" i="12"/>
  <c r="PA31" i="12"/>
  <c r="OW31" i="12"/>
  <c r="OS31" i="12"/>
  <c r="OO31" i="12"/>
  <c r="OK31" i="12"/>
  <c r="OG31" i="12"/>
  <c r="OC31" i="12"/>
  <c r="NY31" i="12"/>
  <c r="NU31" i="12"/>
  <c r="NO31" i="12"/>
  <c r="NK31" i="12"/>
  <c r="NG31" i="12"/>
  <c r="NC31" i="12"/>
  <c r="MY31" i="12"/>
  <c r="MU31" i="12"/>
  <c r="MQ31" i="12"/>
  <c r="MM31" i="12"/>
  <c r="MI31" i="12"/>
  <c r="QM30" i="12"/>
  <c r="QI30" i="12"/>
  <c r="QE30" i="12"/>
  <c r="QA30" i="12"/>
  <c r="PW30" i="12"/>
  <c r="PS30" i="12"/>
  <c r="PO30" i="12"/>
  <c r="PK30" i="12"/>
  <c r="PG30" i="12"/>
  <c r="PA30" i="12"/>
  <c r="OW30" i="12"/>
  <c r="OS30" i="12"/>
  <c r="OO30" i="12"/>
  <c r="OK30" i="12"/>
  <c r="OG30" i="12"/>
  <c r="OC30" i="12"/>
  <c r="NY30" i="12"/>
  <c r="NU30" i="12"/>
  <c r="NO30" i="12"/>
  <c r="NK30" i="12"/>
  <c r="NG30" i="12"/>
  <c r="NC30" i="12"/>
  <c r="MY30" i="12"/>
  <c r="MU30" i="12"/>
  <c r="MQ30" i="12"/>
  <c r="MM30" i="12"/>
  <c r="MI30" i="12"/>
  <c r="QM29" i="12"/>
  <c r="QI29" i="12"/>
  <c r="QE29" i="12"/>
  <c r="QA29" i="12"/>
  <c r="PW29" i="12"/>
  <c r="PS29" i="12"/>
  <c r="PO29" i="12"/>
  <c r="PK29" i="12"/>
  <c r="PG29" i="12"/>
  <c r="PA29" i="12"/>
  <c r="OW29" i="12"/>
  <c r="OS29" i="12"/>
  <c r="OO29" i="12"/>
  <c r="OK29" i="12"/>
  <c r="OG29" i="12"/>
  <c r="OC29" i="12"/>
  <c r="NY29" i="12"/>
  <c r="NU29" i="12"/>
  <c r="NO29" i="12"/>
  <c r="NK29" i="12"/>
  <c r="NG29" i="12"/>
  <c r="NC29" i="12"/>
  <c r="MY29" i="12"/>
  <c r="MU29" i="12"/>
  <c r="MQ29" i="12"/>
  <c r="MM29" i="12"/>
  <c r="MI29" i="12"/>
  <c r="QM28" i="12"/>
  <c r="QI28" i="12"/>
  <c r="QE28" i="12"/>
  <c r="QA28" i="12"/>
  <c r="PW28" i="12"/>
  <c r="PS28" i="12"/>
  <c r="PO28" i="12"/>
  <c r="PK28" i="12"/>
  <c r="PG28" i="12"/>
  <c r="PA28" i="12"/>
  <c r="OW28" i="12"/>
  <c r="OS28" i="12"/>
  <c r="OO28" i="12"/>
  <c r="OK28" i="12"/>
  <c r="OG28" i="12"/>
  <c r="OC28" i="12"/>
  <c r="NY28" i="12"/>
  <c r="NU28" i="12"/>
  <c r="NO28" i="12"/>
  <c r="NK28" i="12"/>
  <c r="NG28" i="12"/>
  <c r="NC28" i="12"/>
  <c r="MY28" i="12"/>
  <c r="MU28" i="12"/>
  <c r="MQ28" i="12"/>
  <c r="MM28" i="12"/>
  <c r="MI28" i="12"/>
  <c r="QM27" i="12"/>
  <c r="QI27" i="12"/>
  <c r="QE27" i="12"/>
  <c r="QA27" i="12"/>
  <c r="PW27" i="12"/>
  <c r="PS27" i="12"/>
  <c r="PO27" i="12"/>
  <c r="PK27" i="12"/>
  <c r="PG27" i="12"/>
  <c r="PA27" i="12"/>
  <c r="OW27" i="12"/>
  <c r="OS27" i="12"/>
  <c r="OO27" i="12"/>
  <c r="OK27" i="12"/>
  <c r="OG27" i="12"/>
  <c r="OC27" i="12"/>
  <c r="NY27" i="12"/>
  <c r="NU27" i="12"/>
  <c r="NO27" i="12"/>
  <c r="NK27" i="12"/>
  <c r="NG27" i="12"/>
  <c r="NC27" i="12"/>
  <c r="MY27" i="12"/>
  <c r="MU27" i="12"/>
  <c r="MQ27" i="12"/>
  <c r="MM27" i="12"/>
  <c r="MI27" i="12"/>
  <c r="QM26" i="12"/>
  <c r="QI26" i="12"/>
  <c r="QE26" i="12"/>
  <c r="QA26" i="12"/>
  <c r="PW26" i="12"/>
  <c r="PS26" i="12"/>
  <c r="PO26" i="12"/>
  <c r="PK26" i="12"/>
  <c r="PG26" i="12"/>
  <c r="PA26" i="12"/>
  <c r="OW26" i="12"/>
  <c r="OS26" i="12"/>
  <c r="OO26" i="12"/>
  <c r="OK26" i="12"/>
  <c r="OG26" i="12"/>
  <c r="OC26" i="12"/>
  <c r="NY26" i="12"/>
  <c r="NU26" i="12"/>
  <c r="NO26" i="12"/>
  <c r="NK26" i="12"/>
  <c r="NG26" i="12"/>
  <c r="NC26" i="12"/>
  <c r="MY26" i="12"/>
  <c r="MU26" i="12"/>
  <c r="MQ26" i="12"/>
  <c r="MM26" i="12"/>
  <c r="MI26" i="12"/>
  <c r="QM25" i="12"/>
  <c r="QI25" i="12"/>
  <c r="QE25" i="12"/>
  <c r="QA25" i="12"/>
  <c r="PW25" i="12"/>
  <c r="PS25" i="12"/>
  <c r="PO25" i="12"/>
  <c r="PK25" i="12"/>
  <c r="PG25" i="12"/>
  <c r="PA25" i="12"/>
  <c r="OW25" i="12"/>
  <c r="OS25" i="12"/>
  <c r="OO25" i="12"/>
  <c r="OK25" i="12"/>
  <c r="OG25" i="12"/>
  <c r="OC25" i="12"/>
  <c r="NY25" i="12"/>
  <c r="NU25" i="12"/>
  <c r="NO25" i="12"/>
  <c r="NK25" i="12"/>
  <c r="NG25" i="12"/>
  <c r="NC25" i="12"/>
  <c r="MY25" i="12"/>
  <c r="MU25" i="12"/>
  <c r="MQ25" i="12"/>
  <c r="MM25" i="12"/>
  <c r="MI25" i="12"/>
  <c r="QM24" i="12"/>
  <c r="QI24" i="12"/>
  <c r="QE24" i="12"/>
  <c r="QA24" i="12"/>
  <c r="PW24" i="12"/>
  <c r="PS24" i="12"/>
  <c r="PO24" i="12"/>
  <c r="PK24" i="12"/>
  <c r="PG24" i="12"/>
  <c r="PA24" i="12"/>
  <c r="OW24" i="12"/>
  <c r="OS24" i="12"/>
  <c r="OO24" i="12"/>
  <c r="OK24" i="12"/>
  <c r="OG24" i="12"/>
  <c r="OC24" i="12"/>
  <c r="NY24" i="12"/>
  <c r="NU24" i="12"/>
  <c r="NO24" i="12"/>
  <c r="NK24" i="12"/>
  <c r="NG24" i="12"/>
  <c r="NC24" i="12"/>
  <c r="MY24" i="12"/>
  <c r="MU24" i="12"/>
  <c r="MQ24" i="12"/>
  <c r="MM24" i="12"/>
  <c r="MI24" i="12"/>
  <c r="MA64" i="12"/>
  <c r="AI80" i="12" s="1"/>
  <c r="LW64" i="12"/>
  <c r="AG80" i="12" s="1"/>
  <c r="LS64" i="12"/>
  <c r="AE80" i="12" s="1"/>
  <c r="LO64" i="12"/>
  <c r="AC80" i="12" s="1"/>
  <c r="LK64" i="12"/>
  <c r="AA80" i="12" s="1"/>
  <c r="LG64" i="12"/>
  <c r="Y80" i="12" s="1"/>
  <c r="LC64" i="12"/>
  <c r="W80" i="12" s="1"/>
  <c r="KY64" i="12"/>
  <c r="U80" i="12" s="1"/>
  <c r="KU64" i="12"/>
  <c r="KO64" i="12"/>
  <c r="AI79" i="12" s="1"/>
  <c r="KK64" i="12"/>
  <c r="AG79" i="12" s="1"/>
  <c r="KG64" i="12"/>
  <c r="AE79" i="12" s="1"/>
  <c r="KC64" i="12"/>
  <c r="AC79" i="12" s="1"/>
  <c r="JY64" i="12"/>
  <c r="AA79" i="12" s="1"/>
  <c r="JU64" i="12"/>
  <c r="Y79" i="12" s="1"/>
  <c r="JQ64" i="12"/>
  <c r="W79" i="12" s="1"/>
  <c r="JM64" i="12"/>
  <c r="U79" i="12" s="1"/>
  <c r="JI64" i="12"/>
  <c r="S79" i="12" s="1"/>
  <c r="JC64" i="12"/>
  <c r="AI78" i="12" s="1"/>
  <c r="IY64" i="12"/>
  <c r="AG78" i="12" s="1"/>
  <c r="IU64" i="12"/>
  <c r="AE78" i="12" s="1"/>
  <c r="IQ64" i="12"/>
  <c r="AC78" i="12" s="1"/>
  <c r="IM64" i="12"/>
  <c r="AA78" i="12" s="1"/>
  <c r="II64" i="12"/>
  <c r="Y78" i="12" s="1"/>
  <c r="IE64" i="12"/>
  <c r="W78" i="12" s="1"/>
  <c r="IA64" i="12"/>
  <c r="U78" i="12" s="1"/>
  <c r="HW64" i="12"/>
  <c r="S78" i="12" s="1"/>
  <c r="HQ64" i="12"/>
  <c r="AI77" i="12" s="1"/>
  <c r="HM64" i="12"/>
  <c r="AG77" i="12" s="1"/>
  <c r="HI64" i="12"/>
  <c r="AE77" i="12" s="1"/>
  <c r="HE64" i="12"/>
  <c r="AC77" i="12" s="1"/>
  <c r="HA64" i="12"/>
  <c r="AA77" i="12" s="1"/>
  <c r="GW64" i="12"/>
  <c r="Y77" i="12" s="1"/>
  <c r="GS64" i="12"/>
  <c r="W77" i="12" s="1"/>
  <c r="GO64" i="12"/>
  <c r="U77" i="12" s="1"/>
  <c r="GK64" i="12"/>
  <c r="S77" i="12" s="1"/>
  <c r="MC63" i="12"/>
  <c r="LY63" i="12"/>
  <c r="LU63" i="12"/>
  <c r="LQ63" i="12"/>
  <c r="LM63" i="12"/>
  <c r="LI63" i="12"/>
  <c r="LE63" i="12"/>
  <c r="LA63" i="12"/>
  <c r="KW63" i="12"/>
  <c r="KQ63" i="12"/>
  <c r="KM63" i="12"/>
  <c r="KI63" i="12"/>
  <c r="KE63" i="12"/>
  <c r="KA63" i="12"/>
  <c r="JW63" i="12"/>
  <c r="JS63" i="12"/>
  <c r="JO63" i="12"/>
  <c r="JK63" i="12"/>
  <c r="JE63" i="12"/>
  <c r="JA63" i="12"/>
  <c r="IW63" i="12"/>
  <c r="IS63" i="12"/>
  <c r="IO63" i="12"/>
  <c r="IK63" i="12"/>
  <c r="IG63" i="12"/>
  <c r="IC63" i="12"/>
  <c r="HY63" i="12"/>
  <c r="HS63" i="12"/>
  <c r="HO63" i="12"/>
  <c r="HK63" i="12"/>
  <c r="HG63" i="12"/>
  <c r="HC63" i="12"/>
  <c r="GY63" i="12"/>
  <c r="GU63" i="12"/>
  <c r="GQ63" i="12"/>
  <c r="GM63" i="12"/>
  <c r="MC62" i="12"/>
  <c r="LY62" i="12"/>
  <c r="LU62" i="12"/>
  <c r="LQ62" i="12"/>
  <c r="LM62" i="12"/>
  <c r="LI62" i="12"/>
  <c r="LE62" i="12"/>
  <c r="LA62" i="12"/>
  <c r="KW62" i="12"/>
  <c r="KQ62" i="12"/>
  <c r="KM62" i="12"/>
  <c r="KI62" i="12"/>
  <c r="KE62" i="12"/>
  <c r="KA62" i="12"/>
  <c r="JW62" i="12"/>
  <c r="JS62" i="12"/>
  <c r="JO62" i="12"/>
  <c r="JK62" i="12"/>
  <c r="JE62" i="12"/>
  <c r="JA62" i="12"/>
  <c r="IW62" i="12"/>
  <c r="IS62" i="12"/>
  <c r="IO62" i="12"/>
  <c r="IK62" i="12"/>
  <c r="IG62" i="12"/>
  <c r="IC62" i="12"/>
  <c r="HY62" i="12"/>
  <c r="HS62" i="12"/>
  <c r="HO62" i="12"/>
  <c r="HK62" i="12"/>
  <c r="HG62" i="12"/>
  <c r="HC62" i="12"/>
  <c r="GY62" i="12"/>
  <c r="GU62" i="12"/>
  <c r="GQ62" i="12"/>
  <c r="GM62" i="12"/>
  <c r="MC61" i="12"/>
  <c r="LY61" i="12"/>
  <c r="LU61" i="12"/>
  <c r="LQ61" i="12"/>
  <c r="LM61" i="12"/>
  <c r="LI61" i="12"/>
  <c r="LE61" i="12"/>
  <c r="LA61" i="12"/>
  <c r="KW61" i="12"/>
  <c r="KQ61" i="12"/>
  <c r="KM61" i="12"/>
  <c r="KI61" i="12"/>
  <c r="KE61" i="12"/>
  <c r="KA61" i="12"/>
  <c r="JW61" i="12"/>
  <c r="JS61" i="12"/>
  <c r="JO61" i="12"/>
  <c r="JK61" i="12"/>
  <c r="JE61" i="12"/>
  <c r="JA61" i="12"/>
  <c r="IW61" i="12"/>
  <c r="IS61" i="12"/>
  <c r="IO61" i="12"/>
  <c r="IK61" i="12"/>
  <c r="IG61" i="12"/>
  <c r="IC61" i="12"/>
  <c r="HY61" i="12"/>
  <c r="HS61" i="12"/>
  <c r="HO61" i="12"/>
  <c r="HK61" i="12"/>
  <c r="HG61" i="12"/>
  <c r="HC61" i="12"/>
  <c r="GY61" i="12"/>
  <c r="GU61" i="12"/>
  <c r="GQ61" i="12"/>
  <c r="GM61" i="12"/>
  <c r="MC60" i="12"/>
  <c r="LY60" i="12"/>
  <c r="LU60" i="12"/>
  <c r="LQ60" i="12"/>
  <c r="LM60" i="12"/>
  <c r="LI60" i="12"/>
  <c r="LE60" i="12"/>
  <c r="LA60" i="12"/>
  <c r="KW60" i="12"/>
  <c r="KQ60" i="12"/>
  <c r="KM60" i="12"/>
  <c r="KI60" i="12"/>
  <c r="KE60" i="12"/>
  <c r="KA60" i="12"/>
  <c r="JW60" i="12"/>
  <c r="JS60" i="12"/>
  <c r="JO60" i="12"/>
  <c r="JK60" i="12"/>
  <c r="JE60" i="12"/>
  <c r="JA60" i="12"/>
  <c r="IW60" i="12"/>
  <c r="IS60" i="12"/>
  <c r="IO60" i="12"/>
  <c r="IK60" i="12"/>
  <c r="IG60" i="12"/>
  <c r="IC60" i="12"/>
  <c r="HY60" i="12"/>
  <c r="HS60" i="12"/>
  <c r="HO60" i="12"/>
  <c r="HK60" i="12"/>
  <c r="HG60" i="12"/>
  <c r="HC60" i="12"/>
  <c r="GY60" i="12"/>
  <c r="GU60" i="12"/>
  <c r="GQ60" i="12"/>
  <c r="GM60" i="12"/>
  <c r="MC59" i="12"/>
  <c r="LY59" i="12"/>
  <c r="LU59" i="12"/>
  <c r="LQ59" i="12"/>
  <c r="LM59" i="12"/>
  <c r="LI59" i="12"/>
  <c r="LE59" i="12"/>
  <c r="LA59" i="12"/>
  <c r="KW59" i="12"/>
  <c r="KQ59" i="12"/>
  <c r="KM59" i="12"/>
  <c r="KI59" i="12"/>
  <c r="KE59" i="12"/>
  <c r="KA59" i="12"/>
  <c r="JW59" i="12"/>
  <c r="JS59" i="12"/>
  <c r="JO59" i="12"/>
  <c r="JK59" i="12"/>
  <c r="JE59" i="12"/>
  <c r="JA59" i="12"/>
  <c r="IW59" i="12"/>
  <c r="IS59" i="12"/>
  <c r="IO59" i="12"/>
  <c r="IK59" i="12"/>
  <c r="IG59" i="12"/>
  <c r="IC59" i="12"/>
  <c r="HY59" i="12"/>
  <c r="HS59" i="12"/>
  <c r="HO59" i="12"/>
  <c r="HK59" i="12"/>
  <c r="HG59" i="12"/>
  <c r="HC59" i="12"/>
  <c r="GY59" i="12"/>
  <c r="GU59" i="12"/>
  <c r="GQ59" i="12"/>
  <c r="GM59" i="12"/>
  <c r="MC58" i="12"/>
  <c r="LY58" i="12"/>
  <c r="LU58" i="12"/>
  <c r="LQ58" i="12"/>
  <c r="LM58" i="12"/>
  <c r="LI58" i="12"/>
  <c r="LE58" i="12"/>
  <c r="LA58" i="12"/>
  <c r="KW58" i="12"/>
  <c r="KQ58" i="12"/>
  <c r="KM58" i="12"/>
  <c r="KI58" i="12"/>
  <c r="KE58" i="12"/>
  <c r="KA58" i="12"/>
  <c r="JW58" i="12"/>
  <c r="JS58" i="12"/>
  <c r="JO58" i="12"/>
  <c r="JK58" i="12"/>
  <c r="JE58" i="12"/>
  <c r="JA58" i="12"/>
  <c r="IW58" i="12"/>
  <c r="IS58" i="12"/>
  <c r="IO58" i="12"/>
  <c r="IK58" i="12"/>
  <c r="IG58" i="12"/>
  <c r="IC58" i="12"/>
  <c r="HY58" i="12"/>
  <c r="HS58" i="12"/>
  <c r="HO58" i="12"/>
  <c r="HK58" i="12"/>
  <c r="HG58" i="12"/>
  <c r="HC58" i="12"/>
  <c r="GY58" i="12"/>
  <c r="GU58" i="12"/>
  <c r="GQ58" i="12"/>
  <c r="GM58" i="12"/>
  <c r="MC57" i="12"/>
  <c r="LY57" i="12"/>
  <c r="LU57" i="12"/>
  <c r="LQ57" i="12"/>
  <c r="LM57" i="12"/>
  <c r="LI57" i="12"/>
  <c r="LE57" i="12"/>
  <c r="LA57" i="12"/>
  <c r="KW57" i="12"/>
  <c r="KQ57" i="12"/>
  <c r="KM57" i="12"/>
  <c r="KI57" i="12"/>
  <c r="KE57" i="12"/>
  <c r="KA57" i="12"/>
  <c r="JW57" i="12"/>
  <c r="JS57" i="12"/>
  <c r="JO57" i="12"/>
  <c r="JK57" i="12"/>
  <c r="JE57" i="12"/>
  <c r="JA57" i="12"/>
  <c r="IW57" i="12"/>
  <c r="IS57" i="12"/>
  <c r="IO57" i="12"/>
  <c r="IK57" i="12"/>
  <c r="IG57" i="12"/>
  <c r="IC57" i="12"/>
  <c r="HY57" i="12"/>
  <c r="HS57" i="12"/>
  <c r="HO57" i="12"/>
  <c r="HK57" i="12"/>
  <c r="HG57" i="12"/>
  <c r="HC57" i="12"/>
  <c r="GY57" i="12"/>
  <c r="GU57" i="12"/>
  <c r="GQ57" i="12"/>
  <c r="GM57" i="12"/>
  <c r="MC56" i="12"/>
  <c r="LY56" i="12"/>
  <c r="LU56" i="12"/>
  <c r="LQ56" i="12"/>
  <c r="LM56" i="12"/>
  <c r="LI56" i="12"/>
  <c r="LE56" i="12"/>
  <c r="LA56" i="12"/>
  <c r="KW56" i="12"/>
  <c r="KQ56" i="12"/>
  <c r="KM56" i="12"/>
  <c r="KI56" i="12"/>
  <c r="KE56" i="12"/>
  <c r="KA56" i="12"/>
  <c r="JW56" i="12"/>
  <c r="JS56" i="12"/>
  <c r="JO56" i="12"/>
  <c r="JK56" i="12"/>
  <c r="JE56" i="12"/>
  <c r="JA56" i="12"/>
  <c r="IW56" i="12"/>
  <c r="IS56" i="12"/>
  <c r="IO56" i="12"/>
  <c r="IK56" i="12"/>
  <c r="IG56" i="12"/>
  <c r="IC56" i="12"/>
  <c r="HY56" i="12"/>
  <c r="HS56" i="12"/>
  <c r="HO56" i="12"/>
  <c r="HK56" i="12"/>
  <c r="HG56" i="12"/>
  <c r="HC56" i="12"/>
  <c r="GY56" i="12"/>
  <c r="GU56" i="12"/>
  <c r="GQ56" i="12"/>
  <c r="GM56" i="12"/>
  <c r="MC55" i="12"/>
  <c r="MC64" i="12" s="1"/>
  <c r="LY55" i="12"/>
  <c r="LY64" i="12" s="1"/>
  <c r="LU55" i="12"/>
  <c r="LU64" i="12" s="1"/>
  <c r="LQ55" i="12"/>
  <c r="LQ64" i="12" s="1"/>
  <c r="LM55" i="12"/>
  <c r="LI55" i="12"/>
  <c r="LI64" i="12" s="1"/>
  <c r="LE55" i="12"/>
  <c r="LE64" i="12" s="1"/>
  <c r="LA55" i="12"/>
  <c r="LA64" i="12" s="1"/>
  <c r="KW55" i="12"/>
  <c r="KQ55" i="12"/>
  <c r="KQ64" i="12" s="1"/>
  <c r="KM55" i="12"/>
  <c r="KM64" i="12" s="1"/>
  <c r="KI55" i="12"/>
  <c r="KI64" i="12" s="1"/>
  <c r="KE55" i="12"/>
  <c r="KE64" i="12" s="1"/>
  <c r="KA55" i="12"/>
  <c r="KA64" i="12" s="1"/>
  <c r="JW55" i="12"/>
  <c r="JW64" i="12" s="1"/>
  <c r="JS55" i="12"/>
  <c r="JS64" i="12" s="1"/>
  <c r="JO55" i="12"/>
  <c r="JO64" i="12" s="1"/>
  <c r="JK55" i="12"/>
  <c r="JK64" i="12" s="1"/>
  <c r="JE55" i="12"/>
  <c r="JE64" i="12" s="1"/>
  <c r="JA55" i="12"/>
  <c r="JA64" i="12" s="1"/>
  <c r="IW55" i="12"/>
  <c r="IW64" i="12" s="1"/>
  <c r="IS55" i="12"/>
  <c r="IS64" i="12" s="1"/>
  <c r="IO55" i="12"/>
  <c r="IO64" i="12" s="1"/>
  <c r="IK55" i="12"/>
  <c r="IK64" i="12" s="1"/>
  <c r="IG55" i="12"/>
  <c r="IG64" i="12" s="1"/>
  <c r="IC55" i="12"/>
  <c r="IC64" i="12" s="1"/>
  <c r="HY55" i="12"/>
  <c r="HY64" i="12" s="1"/>
  <c r="HS55" i="12"/>
  <c r="HS64" i="12" s="1"/>
  <c r="HO55" i="12"/>
  <c r="HO64" i="12" s="1"/>
  <c r="HK55" i="12"/>
  <c r="HK64" i="12" s="1"/>
  <c r="HG55" i="12"/>
  <c r="HG64" i="12" s="1"/>
  <c r="HC55" i="12"/>
  <c r="HC64" i="12" s="1"/>
  <c r="GY55" i="12"/>
  <c r="GY64" i="12" s="1"/>
  <c r="GU55" i="12"/>
  <c r="GU64" i="12" s="1"/>
  <c r="GQ55" i="12"/>
  <c r="GQ64" i="12" s="1"/>
  <c r="GM55" i="12"/>
  <c r="GM64" i="12" s="1"/>
  <c r="MA49" i="12"/>
  <c r="LW49" i="12"/>
  <c r="LS49" i="12"/>
  <c r="LO49" i="12"/>
  <c r="LK49" i="12"/>
  <c r="LG49" i="12"/>
  <c r="LC49" i="12"/>
  <c r="KY49" i="12"/>
  <c r="KU49" i="12"/>
  <c r="MC50" i="12" s="1"/>
  <c r="KO49" i="12"/>
  <c r="KK49" i="12"/>
  <c r="KG49" i="12"/>
  <c r="KC49" i="12"/>
  <c r="JY49" i="12"/>
  <c r="JU49" i="12"/>
  <c r="JQ49" i="12"/>
  <c r="JM49" i="12"/>
  <c r="JI49" i="12"/>
  <c r="KQ50" i="12" s="1"/>
  <c r="JC49" i="12"/>
  <c r="IY49" i="12"/>
  <c r="IU49" i="12"/>
  <c r="IQ49" i="12"/>
  <c r="IM49" i="12"/>
  <c r="II49" i="12"/>
  <c r="IE49" i="12"/>
  <c r="IA49" i="12"/>
  <c r="HW49" i="12"/>
  <c r="JE50" i="12" s="1"/>
  <c r="HQ49" i="12"/>
  <c r="HM49" i="12"/>
  <c r="HI49" i="12"/>
  <c r="HE49" i="12"/>
  <c r="HA49" i="12"/>
  <c r="GW49" i="12"/>
  <c r="GS49" i="12"/>
  <c r="GO49" i="12"/>
  <c r="GK49" i="12"/>
  <c r="HS50" i="12" s="1"/>
  <c r="MC48" i="12"/>
  <c r="LY48" i="12"/>
  <c r="LU48" i="12"/>
  <c r="LQ48" i="12"/>
  <c r="LM48" i="12"/>
  <c r="LI48" i="12"/>
  <c r="LE48" i="12"/>
  <c r="LA48" i="12"/>
  <c r="KW48" i="12"/>
  <c r="KQ48" i="12"/>
  <c r="KM48" i="12"/>
  <c r="KI48" i="12"/>
  <c r="KE48" i="12"/>
  <c r="KA48" i="12"/>
  <c r="JW48" i="12"/>
  <c r="JS48" i="12"/>
  <c r="JO48" i="12"/>
  <c r="JK48" i="12"/>
  <c r="JE48" i="12"/>
  <c r="JA48" i="12"/>
  <c r="IW48" i="12"/>
  <c r="IS48" i="12"/>
  <c r="IO48" i="12"/>
  <c r="IK48" i="12"/>
  <c r="IG48" i="12"/>
  <c r="IC48" i="12"/>
  <c r="HY48" i="12"/>
  <c r="HS48" i="12"/>
  <c r="HO48" i="12"/>
  <c r="HK48" i="12"/>
  <c r="HG48" i="12"/>
  <c r="HC48" i="12"/>
  <c r="GY48" i="12"/>
  <c r="GU48" i="12"/>
  <c r="GQ48" i="12"/>
  <c r="GM48" i="12"/>
  <c r="MC47" i="12"/>
  <c r="LY47" i="12"/>
  <c r="LU47" i="12"/>
  <c r="LQ47" i="12"/>
  <c r="LM47" i="12"/>
  <c r="LI47" i="12"/>
  <c r="LE47" i="12"/>
  <c r="LA47" i="12"/>
  <c r="KW47" i="12"/>
  <c r="KQ47" i="12"/>
  <c r="KM47" i="12"/>
  <c r="KI47" i="12"/>
  <c r="KE47" i="12"/>
  <c r="KA47" i="12"/>
  <c r="JW47" i="12"/>
  <c r="JS47" i="12"/>
  <c r="JO47" i="12"/>
  <c r="JK47" i="12"/>
  <c r="JE47" i="12"/>
  <c r="JA47" i="12"/>
  <c r="IW47" i="12"/>
  <c r="IS47" i="12"/>
  <c r="IO47" i="12"/>
  <c r="IK47" i="12"/>
  <c r="IG47" i="12"/>
  <c r="IC47" i="12"/>
  <c r="HY47" i="12"/>
  <c r="HS47" i="12"/>
  <c r="HO47" i="12"/>
  <c r="HK47" i="12"/>
  <c r="HG47" i="12"/>
  <c r="HC47" i="12"/>
  <c r="GY47" i="12"/>
  <c r="GU47" i="12"/>
  <c r="GQ47" i="12"/>
  <c r="GM47" i="12"/>
  <c r="MC46" i="12"/>
  <c r="LY46" i="12"/>
  <c r="LU46" i="12"/>
  <c r="LQ46" i="12"/>
  <c r="LM46" i="12"/>
  <c r="LI46" i="12"/>
  <c r="LE46" i="12"/>
  <c r="LA46" i="12"/>
  <c r="KW46" i="12"/>
  <c r="KQ46" i="12"/>
  <c r="KM46" i="12"/>
  <c r="KI46" i="12"/>
  <c r="KE46" i="12"/>
  <c r="KA46" i="12"/>
  <c r="JW46" i="12"/>
  <c r="JS46" i="12"/>
  <c r="JO46" i="12"/>
  <c r="JK46" i="12"/>
  <c r="JE46" i="12"/>
  <c r="JA46" i="12"/>
  <c r="IW46" i="12"/>
  <c r="IS46" i="12"/>
  <c r="IO46" i="12"/>
  <c r="IK46" i="12"/>
  <c r="IG46" i="12"/>
  <c r="IC46" i="12"/>
  <c r="HY46" i="12"/>
  <c r="HS46" i="12"/>
  <c r="HO46" i="12"/>
  <c r="HK46" i="12"/>
  <c r="HG46" i="12"/>
  <c r="HC46" i="12"/>
  <c r="GY46" i="12"/>
  <c r="GU46" i="12"/>
  <c r="GQ46" i="12"/>
  <c r="GM46" i="12"/>
  <c r="MC45" i="12"/>
  <c r="LY45" i="12"/>
  <c r="LU45" i="12"/>
  <c r="LQ45" i="12"/>
  <c r="LM45" i="12"/>
  <c r="LI45" i="12"/>
  <c r="LE45" i="12"/>
  <c r="LA45" i="12"/>
  <c r="KW45" i="12"/>
  <c r="KQ45" i="12"/>
  <c r="KM45" i="12"/>
  <c r="KI45" i="12"/>
  <c r="KE45" i="12"/>
  <c r="KA45" i="12"/>
  <c r="JW45" i="12"/>
  <c r="JS45" i="12"/>
  <c r="JO45" i="12"/>
  <c r="JK45" i="12"/>
  <c r="JE45" i="12"/>
  <c r="JA45" i="12"/>
  <c r="IW45" i="12"/>
  <c r="IS45" i="12"/>
  <c r="IO45" i="12"/>
  <c r="IK45" i="12"/>
  <c r="IG45" i="12"/>
  <c r="IC45" i="12"/>
  <c r="HY45" i="12"/>
  <c r="HS45" i="12"/>
  <c r="HO45" i="12"/>
  <c r="HK45" i="12"/>
  <c r="HG45" i="12"/>
  <c r="HC45" i="12"/>
  <c r="GY45" i="12"/>
  <c r="GU45" i="12"/>
  <c r="GQ45" i="12"/>
  <c r="GM45" i="12"/>
  <c r="MC44" i="12"/>
  <c r="LY44" i="12"/>
  <c r="LU44" i="12"/>
  <c r="LQ44" i="12"/>
  <c r="LM44" i="12"/>
  <c r="LI44" i="12"/>
  <c r="LE44" i="12"/>
  <c r="LA44" i="12"/>
  <c r="KW44" i="12"/>
  <c r="KQ44" i="12"/>
  <c r="KM44" i="12"/>
  <c r="KI44" i="12"/>
  <c r="KE44" i="12"/>
  <c r="KA44" i="12"/>
  <c r="JW44" i="12"/>
  <c r="JS44" i="12"/>
  <c r="JO44" i="12"/>
  <c r="JK44" i="12"/>
  <c r="JE44" i="12"/>
  <c r="JA44" i="12"/>
  <c r="IW44" i="12"/>
  <c r="IS44" i="12"/>
  <c r="IO44" i="12"/>
  <c r="IK44" i="12"/>
  <c r="IG44" i="12"/>
  <c r="IC44" i="12"/>
  <c r="HY44" i="12"/>
  <c r="HS44" i="12"/>
  <c r="HO44" i="12"/>
  <c r="HK44" i="12"/>
  <c r="HG44" i="12"/>
  <c r="HC44" i="12"/>
  <c r="GY44" i="12"/>
  <c r="GU44" i="12"/>
  <c r="GQ44" i="12"/>
  <c r="GM44" i="12"/>
  <c r="MC43" i="12"/>
  <c r="LY43" i="12"/>
  <c r="LU43" i="12"/>
  <c r="LQ43" i="12"/>
  <c r="LM43" i="12"/>
  <c r="LI43" i="12"/>
  <c r="LE43" i="12"/>
  <c r="LA43" i="12"/>
  <c r="KW43" i="12"/>
  <c r="KQ43" i="12"/>
  <c r="KM43" i="12"/>
  <c r="KI43" i="12"/>
  <c r="KE43" i="12"/>
  <c r="KA43" i="12"/>
  <c r="JW43" i="12"/>
  <c r="JS43" i="12"/>
  <c r="JO43" i="12"/>
  <c r="JK43" i="12"/>
  <c r="JE43" i="12"/>
  <c r="JA43" i="12"/>
  <c r="IW43" i="12"/>
  <c r="IS43" i="12"/>
  <c r="IO43" i="12"/>
  <c r="IK43" i="12"/>
  <c r="IG43" i="12"/>
  <c r="IC43" i="12"/>
  <c r="HY43" i="12"/>
  <c r="HS43" i="12"/>
  <c r="HO43" i="12"/>
  <c r="HK43" i="12"/>
  <c r="HG43" i="12"/>
  <c r="HC43" i="12"/>
  <c r="GY43" i="12"/>
  <c r="GU43" i="12"/>
  <c r="GQ43" i="12"/>
  <c r="GM43" i="12"/>
  <c r="MC42" i="12"/>
  <c r="LY42" i="12"/>
  <c r="LU42" i="12"/>
  <c r="LQ42" i="12"/>
  <c r="LM42" i="12"/>
  <c r="LI42" i="12"/>
  <c r="LE42" i="12"/>
  <c r="LA42" i="12"/>
  <c r="KW42" i="12"/>
  <c r="KQ42" i="12"/>
  <c r="KM42" i="12"/>
  <c r="KI42" i="12"/>
  <c r="KE42" i="12"/>
  <c r="KA42" i="12"/>
  <c r="JW42" i="12"/>
  <c r="JS42" i="12"/>
  <c r="JO42" i="12"/>
  <c r="JK42" i="12"/>
  <c r="JE42" i="12"/>
  <c r="JA42" i="12"/>
  <c r="IW42" i="12"/>
  <c r="IS42" i="12"/>
  <c r="IO42" i="12"/>
  <c r="IK42" i="12"/>
  <c r="IG42" i="12"/>
  <c r="IC42" i="12"/>
  <c r="HY42" i="12"/>
  <c r="HS42" i="12"/>
  <c r="HO42" i="12"/>
  <c r="HK42" i="12"/>
  <c r="HG42" i="12"/>
  <c r="HC42" i="12"/>
  <c r="GY42" i="12"/>
  <c r="GU42" i="12"/>
  <c r="GQ42" i="12"/>
  <c r="GM42" i="12"/>
  <c r="MC41" i="12"/>
  <c r="LY41" i="12"/>
  <c r="LU41" i="12"/>
  <c r="LQ41" i="12"/>
  <c r="LM41" i="12"/>
  <c r="LI41" i="12"/>
  <c r="LE41" i="12"/>
  <c r="LA41" i="12"/>
  <c r="KW41" i="12"/>
  <c r="KQ41" i="12"/>
  <c r="KM41" i="12"/>
  <c r="KI41" i="12"/>
  <c r="KE41" i="12"/>
  <c r="KA41" i="12"/>
  <c r="JW41" i="12"/>
  <c r="JS41" i="12"/>
  <c r="JO41" i="12"/>
  <c r="JK41" i="12"/>
  <c r="JE41" i="12"/>
  <c r="JA41" i="12"/>
  <c r="IW41" i="12"/>
  <c r="IS41" i="12"/>
  <c r="IO41" i="12"/>
  <c r="IK41" i="12"/>
  <c r="IG41" i="12"/>
  <c r="IC41" i="12"/>
  <c r="HY41" i="12"/>
  <c r="HS41" i="12"/>
  <c r="HO41" i="12"/>
  <c r="HK41" i="12"/>
  <c r="HG41" i="12"/>
  <c r="HC41" i="12"/>
  <c r="GY41" i="12"/>
  <c r="GU41" i="12"/>
  <c r="GQ41" i="12"/>
  <c r="GM41" i="12"/>
  <c r="MC40" i="12"/>
  <c r="MC49" i="12" s="1"/>
  <c r="LY40" i="12"/>
  <c r="LY49" i="12" s="1"/>
  <c r="LU40" i="12"/>
  <c r="LU49" i="12" s="1"/>
  <c r="LQ40" i="12"/>
  <c r="LQ49" i="12" s="1"/>
  <c r="LM40" i="12"/>
  <c r="LM49" i="12" s="1"/>
  <c r="LI40" i="12"/>
  <c r="LI49" i="12" s="1"/>
  <c r="LE40" i="12"/>
  <c r="LE49" i="12" s="1"/>
  <c r="LA40" i="12"/>
  <c r="LA49" i="12" s="1"/>
  <c r="KW40" i="12"/>
  <c r="KW49" i="12" s="1"/>
  <c r="KQ40" i="12"/>
  <c r="KQ49" i="12" s="1"/>
  <c r="KM40" i="12"/>
  <c r="KM49" i="12" s="1"/>
  <c r="KI40" i="12"/>
  <c r="KI49" i="12" s="1"/>
  <c r="KE40" i="12"/>
  <c r="KE49" i="12" s="1"/>
  <c r="KA40" i="12"/>
  <c r="KA49" i="12" s="1"/>
  <c r="JW40" i="12"/>
  <c r="JW49" i="12" s="1"/>
  <c r="JS40" i="12"/>
  <c r="JS49" i="12" s="1"/>
  <c r="JO40" i="12"/>
  <c r="JO49" i="12" s="1"/>
  <c r="JK40" i="12"/>
  <c r="JK49" i="12" s="1"/>
  <c r="JE40" i="12"/>
  <c r="JE49" i="12" s="1"/>
  <c r="JA40" i="12"/>
  <c r="JA49" i="12" s="1"/>
  <c r="IW40" i="12"/>
  <c r="IW49" i="12" s="1"/>
  <c r="IS40" i="12"/>
  <c r="IS49" i="12" s="1"/>
  <c r="IO40" i="12"/>
  <c r="IO49" i="12" s="1"/>
  <c r="IK40" i="12"/>
  <c r="IK49" i="12" s="1"/>
  <c r="IG40" i="12"/>
  <c r="IG49" i="12" s="1"/>
  <c r="IC40" i="12"/>
  <c r="IC49" i="12" s="1"/>
  <c r="HY40" i="12"/>
  <c r="HY49" i="12" s="1"/>
  <c r="HS40" i="12"/>
  <c r="HS49" i="12" s="1"/>
  <c r="HO40" i="12"/>
  <c r="HO49" i="12" s="1"/>
  <c r="HK40" i="12"/>
  <c r="HK49" i="12" s="1"/>
  <c r="HG40" i="12"/>
  <c r="HG49" i="12" s="1"/>
  <c r="HC40" i="12"/>
  <c r="HC49" i="12" s="1"/>
  <c r="GY40" i="12"/>
  <c r="GY49" i="12" s="1"/>
  <c r="GU40" i="12"/>
  <c r="GU49" i="12" s="1"/>
  <c r="GQ40" i="12"/>
  <c r="GQ49" i="12" s="1"/>
  <c r="GM40" i="12"/>
  <c r="GM49" i="12" s="1"/>
  <c r="MA33" i="12"/>
  <c r="LW33" i="12"/>
  <c r="LS33" i="12"/>
  <c r="LO33" i="12"/>
  <c r="LK33" i="12"/>
  <c r="LG33" i="12"/>
  <c r="LC33" i="12"/>
  <c r="KY33" i="12"/>
  <c r="KU33" i="12"/>
  <c r="MC34" i="12" s="1"/>
  <c r="KO33" i="12"/>
  <c r="KK33" i="12"/>
  <c r="KG33" i="12"/>
  <c r="KC33" i="12"/>
  <c r="JY33" i="12"/>
  <c r="JU33" i="12"/>
  <c r="JQ33" i="12"/>
  <c r="JM33" i="12"/>
  <c r="JI33" i="12"/>
  <c r="KQ34" i="12" s="1"/>
  <c r="JC33" i="12"/>
  <c r="IY33" i="12"/>
  <c r="IU33" i="12"/>
  <c r="IQ33" i="12"/>
  <c r="IM33" i="12"/>
  <c r="II33" i="12"/>
  <c r="IE33" i="12"/>
  <c r="IA33" i="12"/>
  <c r="HW33" i="12"/>
  <c r="JE34" i="12" s="1"/>
  <c r="HQ33" i="12"/>
  <c r="HM33" i="12"/>
  <c r="HI33" i="12"/>
  <c r="HE33" i="12"/>
  <c r="HA33" i="12"/>
  <c r="GW33" i="12"/>
  <c r="GS33" i="12"/>
  <c r="GO33" i="12"/>
  <c r="GK33" i="12"/>
  <c r="HS34" i="12" s="1"/>
  <c r="MC32" i="12"/>
  <c r="LY32" i="12"/>
  <c r="LU32" i="12"/>
  <c r="LQ32" i="12"/>
  <c r="LM32" i="12"/>
  <c r="LI32" i="12"/>
  <c r="LE32" i="12"/>
  <c r="LA32" i="12"/>
  <c r="KW32" i="12"/>
  <c r="KQ32" i="12"/>
  <c r="KM32" i="12"/>
  <c r="KI32" i="12"/>
  <c r="KE32" i="12"/>
  <c r="KA32" i="12"/>
  <c r="JW32" i="12"/>
  <c r="JS32" i="12"/>
  <c r="JO32" i="12"/>
  <c r="JK32" i="12"/>
  <c r="JE32" i="12"/>
  <c r="JA32" i="12"/>
  <c r="IW32" i="12"/>
  <c r="IS32" i="12"/>
  <c r="IO32" i="12"/>
  <c r="IK32" i="12"/>
  <c r="IG32" i="12"/>
  <c r="IC32" i="12"/>
  <c r="HY32" i="12"/>
  <c r="HS32" i="12"/>
  <c r="HO32" i="12"/>
  <c r="HK32" i="12"/>
  <c r="HG32" i="12"/>
  <c r="HC32" i="12"/>
  <c r="GY32" i="12"/>
  <c r="GU32" i="12"/>
  <c r="GQ32" i="12"/>
  <c r="GM32" i="12"/>
  <c r="MC31" i="12"/>
  <c r="LY31" i="12"/>
  <c r="LU31" i="12"/>
  <c r="LQ31" i="12"/>
  <c r="LM31" i="12"/>
  <c r="LI31" i="12"/>
  <c r="LE31" i="12"/>
  <c r="LA31" i="12"/>
  <c r="KW31" i="12"/>
  <c r="KQ31" i="12"/>
  <c r="KM31" i="12"/>
  <c r="KI31" i="12"/>
  <c r="KE31" i="12"/>
  <c r="KA31" i="12"/>
  <c r="JW31" i="12"/>
  <c r="JS31" i="12"/>
  <c r="JO31" i="12"/>
  <c r="JK31" i="12"/>
  <c r="JE31" i="12"/>
  <c r="JA31" i="12"/>
  <c r="IW31" i="12"/>
  <c r="IS31" i="12"/>
  <c r="IO31" i="12"/>
  <c r="IK31" i="12"/>
  <c r="IG31" i="12"/>
  <c r="IC31" i="12"/>
  <c r="HY31" i="12"/>
  <c r="HS31" i="12"/>
  <c r="HO31" i="12"/>
  <c r="HK31" i="12"/>
  <c r="HG31" i="12"/>
  <c r="HC31" i="12"/>
  <c r="GY31" i="12"/>
  <c r="GU31" i="12"/>
  <c r="GQ31" i="12"/>
  <c r="GM31" i="12"/>
  <c r="MC30" i="12"/>
  <c r="LY30" i="12"/>
  <c r="LU30" i="12"/>
  <c r="LQ30" i="12"/>
  <c r="LM30" i="12"/>
  <c r="LI30" i="12"/>
  <c r="LE30" i="12"/>
  <c r="LA30" i="12"/>
  <c r="KW30" i="12"/>
  <c r="KQ30" i="12"/>
  <c r="KM30" i="12"/>
  <c r="KI30" i="12"/>
  <c r="KE30" i="12"/>
  <c r="KA30" i="12"/>
  <c r="JW30" i="12"/>
  <c r="JS30" i="12"/>
  <c r="JO30" i="12"/>
  <c r="JK30" i="12"/>
  <c r="JE30" i="12"/>
  <c r="JA30" i="12"/>
  <c r="IW30" i="12"/>
  <c r="IS30" i="12"/>
  <c r="IO30" i="12"/>
  <c r="IK30" i="12"/>
  <c r="IG30" i="12"/>
  <c r="IC30" i="12"/>
  <c r="HY30" i="12"/>
  <c r="HS30" i="12"/>
  <c r="HO30" i="12"/>
  <c r="HK30" i="12"/>
  <c r="HG30" i="12"/>
  <c r="HC30" i="12"/>
  <c r="GY30" i="12"/>
  <c r="GU30" i="12"/>
  <c r="GQ30" i="12"/>
  <c r="GM30" i="12"/>
  <c r="MC29" i="12"/>
  <c r="LY29" i="12"/>
  <c r="LU29" i="12"/>
  <c r="LQ29" i="12"/>
  <c r="LM29" i="12"/>
  <c r="LI29" i="12"/>
  <c r="LE29" i="12"/>
  <c r="LA29" i="12"/>
  <c r="KW29" i="12"/>
  <c r="KQ29" i="12"/>
  <c r="KM29" i="12"/>
  <c r="KI29" i="12"/>
  <c r="KE29" i="12"/>
  <c r="KA29" i="12"/>
  <c r="JW29" i="12"/>
  <c r="JS29" i="12"/>
  <c r="JO29" i="12"/>
  <c r="JK29" i="12"/>
  <c r="JE29" i="12"/>
  <c r="JA29" i="12"/>
  <c r="IW29" i="12"/>
  <c r="IS29" i="12"/>
  <c r="IO29" i="12"/>
  <c r="IK29" i="12"/>
  <c r="IG29" i="12"/>
  <c r="IC29" i="12"/>
  <c r="HY29" i="12"/>
  <c r="HS29" i="12"/>
  <c r="HO29" i="12"/>
  <c r="HK29" i="12"/>
  <c r="HG29" i="12"/>
  <c r="HC29" i="12"/>
  <c r="GY29" i="12"/>
  <c r="GU29" i="12"/>
  <c r="GQ29" i="12"/>
  <c r="GM29" i="12"/>
  <c r="MC28" i="12"/>
  <c r="LY28" i="12"/>
  <c r="LU28" i="12"/>
  <c r="LQ28" i="12"/>
  <c r="LM28" i="12"/>
  <c r="LI28" i="12"/>
  <c r="LE28" i="12"/>
  <c r="LA28" i="12"/>
  <c r="KW28" i="12"/>
  <c r="KQ28" i="12"/>
  <c r="KM28" i="12"/>
  <c r="KI28" i="12"/>
  <c r="KE28" i="12"/>
  <c r="KA28" i="12"/>
  <c r="JW28" i="12"/>
  <c r="JS28" i="12"/>
  <c r="JO28" i="12"/>
  <c r="JK28" i="12"/>
  <c r="JE28" i="12"/>
  <c r="JA28" i="12"/>
  <c r="IW28" i="12"/>
  <c r="IS28" i="12"/>
  <c r="IO28" i="12"/>
  <c r="IK28" i="12"/>
  <c r="IG28" i="12"/>
  <c r="IC28" i="12"/>
  <c r="HY28" i="12"/>
  <c r="HS28" i="12"/>
  <c r="HO28" i="12"/>
  <c r="HK28" i="12"/>
  <c r="HG28" i="12"/>
  <c r="HC28" i="12"/>
  <c r="GY28" i="12"/>
  <c r="GU28" i="12"/>
  <c r="GQ28" i="12"/>
  <c r="GM28" i="12"/>
  <c r="MC27" i="12"/>
  <c r="LY27" i="12"/>
  <c r="LU27" i="12"/>
  <c r="LQ27" i="12"/>
  <c r="LM27" i="12"/>
  <c r="LI27" i="12"/>
  <c r="LE27" i="12"/>
  <c r="LA27" i="12"/>
  <c r="KW27" i="12"/>
  <c r="KQ27" i="12"/>
  <c r="KM27" i="12"/>
  <c r="KI27" i="12"/>
  <c r="KE27" i="12"/>
  <c r="KA27" i="12"/>
  <c r="JW27" i="12"/>
  <c r="JS27" i="12"/>
  <c r="JO27" i="12"/>
  <c r="JK27" i="12"/>
  <c r="JE27" i="12"/>
  <c r="JA27" i="12"/>
  <c r="IW27" i="12"/>
  <c r="IS27" i="12"/>
  <c r="IO27" i="12"/>
  <c r="IK27" i="12"/>
  <c r="IG27" i="12"/>
  <c r="IC27" i="12"/>
  <c r="HY27" i="12"/>
  <c r="HS27" i="12"/>
  <c r="HO27" i="12"/>
  <c r="HK27" i="12"/>
  <c r="HG27" i="12"/>
  <c r="HC27" i="12"/>
  <c r="GY27" i="12"/>
  <c r="GU27" i="12"/>
  <c r="GQ27" i="12"/>
  <c r="GM27" i="12"/>
  <c r="MC26" i="12"/>
  <c r="LY26" i="12"/>
  <c r="LU26" i="12"/>
  <c r="LQ26" i="12"/>
  <c r="LM26" i="12"/>
  <c r="LI26" i="12"/>
  <c r="LE26" i="12"/>
  <c r="LA26" i="12"/>
  <c r="KW26" i="12"/>
  <c r="KQ26" i="12"/>
  <c r="KM26" i="12"/>
  <c r="KI26" i="12"/>
  <c r="KE26" i="12"/>
  <c r="KA26" i="12"/>
  <c r="JW26" i="12"/>
  <c r="JS26" i="12"/>
  <c r="JO26" i="12"/>
  <c r="JK26" i="12"/>
  <c r="JE26" i="12"/>
  <c r="JA26" i="12"/>
  <c r="IW26" i="12"/>
  <c r="IS26" i="12"/>
  <c r="IO26" i="12"/>
  <c r="IK26" i="12"/>
  <c r="IG26" i="12"/>
  <c r="IC26" i="12"/>
  <c r="HY26" i="12"/>
  <c r="HS26" i="12"/>
  <c r="HO26" i="12"/>
  <c r="HK26" i="12"/>
  <c r="HG26" i="12"/>
  <c r="HC26" i="12"/>
  <c r="GY26" i="12"/>
  <c r="GU26" i="12"/>
  <c r="GQ26" i="12"/>
  <c r="GM26" i="12"/>
  <c r="MC25" i="12"/>
  <c r="LY25" i="12"/>
  <c r="LU25" i="12"/>
  <c r="LQ25" i="12"/>
  <c r="LM25" i="12"/>
  <c r="LI25" i="12"/>
  <c r="LE25" i="12"/>
  <c r="LA25" i="12"/>
  <c r="KW25" i="12"/>
  <c r="KQ25" i="12"/>
  <c r="KM25" i="12"/>
  <c r="KI25" i="12"/>
  <c r="KE25" i="12"/>
  <c r="KA25" i="12"/>
  <c r="JW25" i="12"/>
  <c r="JS25" i="12"/>
  <c r="JO25" i="12"/>
  <c r="JK25" i="12"/>
  <c r="JE25" i="12"/>
  <c r="JA25" i="12"/>
  <c r="IW25" i="12"/>
  <c r="IS25" i="12"/>
  <c r="IO25" i="12"/>
  <c r="IK25" i="12"/>
  <c r="IG25" i="12"/>
  <c r="IC25" i="12"/>
  <c r="HY25" i="12"/>
  <c r="HS25" i="12"/>
  <c r="HO25" i="12"/>
  <c r="HK25" i="12"/>
  <c r="HG25" i="12"/>
  <c r="HC25" i="12"/>
  <c r="GY25" i="12"/>
  <c r="GU25" i="12"/>
  <c r="GQ25" i="12"/>
  <c r="GM25" i="12"/>
  <c r="MC24" i="12"/>
  <c r="MC33" i="12" s="1"/>
  <c r="LY24" i="12"/>
  <c r="LY33" i="12" s="1"/>
  <c r="LU24" i="12"/>
  <c r="LU33" i="12" s="1"/>
  <c r="LQ24" i="12"/>
  <c r="LQ33" i="12" s="1"/>
  <c r="LM24" i="12"/>
  <c r="LM33" i="12" s="1"/>
  <c r="LI24" i="12"/>
  <c r="LI33" i="12" s="1"/>
  <c r="LE24" i="12"/>
  <c r="LE33" i="12" s="1"/>
  <c r="LA24" i="12"/>
  <c r="LA33" i="12" s="1"/>
  <c r="KW24" i="12"/>
  <c r="KW33" i="12" s="1"/>
  <c r="KQ24" i="12"/>
  <c r="KQ33" i="12" s="1"/>
  <c r="KM24" i="12"/>
  <c r="KM33" i="12" s="1"/>
  <c r="KI24" i="12"/>
  <c r="KI33" i="12" s="1"/>
  <c r="KE24" i="12"/>
  <c r="KE33" i="12" s="1"/>
  <c r="KA24" i="12"/>
  <c r="KA33" i="12" s="1"/>
  <c r="JW24" i="12"/>
  <c r="JW33" i="12" s="1"/>
  <c r="JS24" i="12"/>
  <c r="JS33" i="12" s="1"/>
  <c r="JO24" i="12"/>
  <c r="JO33" i="12" s="1"/>
  <c r="JK24" i="12"/>
  <c r="JK33" i="12" s="1"/>
  <c r="JE24" i="12"/>
  <c r="JE33" i="12" s="1"/>
  <c r="JA24" i="12"/>
  <c r="JA33" i="12" s="1"/>
  <c r="IW24" i="12"/>
  <c r="IW33" i="12" s="1"/>
  <c r="IS24" i="12"/>
  <c r="IS33" i="12" s="1"/>
  <c r="IO24" i="12"/>
  <c r="IO33" i="12" s="1"/>
  <c r="IK24" i="12"/>
  <c r="IK33" i="12" s="1"/>
  <c r="IG24" i="12"/>
  <c r="IG33" i="12" s="1"/>
  <c r="IC24" i="12"/>
  <c r="IC33" i="12" s="1"/>
  <c r="HY24" i="12"/>
  <c r="HY33" i="12" s="1"/>
  <c r="HS24" i="12"/>
  <c r="HS33" i="12" s="1"/>
  <c r="HO24" i="12"/>
  <c r="HO33" i="12" s="1"/>
  <c r="HK24" i="12"/>
  <c r="HK33" i="12" s="1"/>
  <c r="HG24" i="12"/>
  <c r="HG33" i="12" s="1"/>
  <c r="HC24" i="12"/>
  <c r="HC33" i="12" s="1"/>
  <c r="GY24" i="12"/>
  <c r="GU24" i="12"/>
  <c r="GU33" i="12" s="1"/>
  <c r="GQ24" i="12"/>
  <c r="GQ33" i="12" s="1"/>
  <c r="GM24" i="12"/>
  <c r="GM33" i="12" s="1"/>
  <c r="GE64" i="12"/>
  <c r="AI76" i="12" s="1"/>
  <c r="GA64" i="12"/>
  <c r="AG76" i="12" s="1"/>
  <c r="FW64" i="12"/>
  <c r="AE76" i="12" s="1"/>
  <c r="FS64" i="12"/>
  <c r="AC76" i="12" s="1"/>
  <c r="FO64" i="12"/>
  <c r="AA76" i="12" s="1"/>
  <c r="FK64" i="12"/>
  <c r="Y76" i="12" s="1"/>
  <c r="FG64" i="12"/>
  <c r="W76" i="12" s="1"/>
  <c r="FC64" i="12"/>
  <c r="U76" i="12" s="1"/>
  <c r="EY64" i="12"/>
  <c r="S76" i="12" s="1"/>
  <c r="ES64" i="12"/>
  <c r="AI75" i="12" s="1"/>
  <c r="EO64" i="12"/>
  <c r="AG75" i="12" s="1"/>
  <c r="EK64" i="12"/>
  <c r="AE75" i="12" s="1"/>
  <c r="EG64" i="12"/>
  <c r="AC75" i="12" s="1"/>
  <c r="EC64" i="12"/>
  <c r="AA75" i="12" s="1"/>
  <c r="DY64" i="12"/>
  <c r="Y75" i="12" s="1"/>
  <c r="DU64" i="12"/>
  <c r="W75" i="12" s="1"/>
  <c r="DQ64" i="12"/>
  <c r="U75" i="12" s="1"/>
  <c r="DM64" i="12"/>
  <c r="S75" i="12" s="1"/>
  <c r="GG63" i="12"/>
  <c r="GC63" i="12"/>
  <c r="FY63" i="12"/>
  <c r="FU63" i="12"/>
  <c r="FQ63" i="12"/>
  <c r="FM63" i="12"/>
  <c r="FI63" i="12"/>
  <c r="FE63" i="12"/>
  <c r="FA63" i="12"/>
  <c r="EU63" i="12"/>
  <c r="EQ63" i="12"/>
  <c r="EM63" i="12"/>
  <c r="EI63" i="12"/>
  <c r="EE63" i="12"/>
  <c r="EA63" i="12"/>
  <c r="DW63" i="12"/>
  <c r="DS63" i="12"/>
  <c r="DO63" i="12"/>
  <c r="GG62" i="12"/>
  <c r="GC62" i="12"/>
  <c r="FY62" i="12"/>
  <c r="FU62" i="12"/>
  <c r="FQ62" i="12"/>
  <c r="FM62" i="12"/>
  <c r="FI62" i="12"/>
  <c r="FE62" i="12"/>
  <c r="FA62" i="12"/>
  <c r="EU62" i="12"/>
  <c r="EQ62" i="12"/>
  <c r="EM62" i="12"/>
  <c r="EI62" i="12"/>
  <c r="EE62" i="12"/>
  <c r="EA62" i="12"/>
  <c r="DW62" i="12"/>
  <c r="DS62" i="12"/>
  <c r="DO62" i="12"/>
  <c r="GG61" i="12"/>
  <c r="GC61" i="12"/>
  <c r="FY61" i="12"/>
  <c r="FU61" i="12"/>
  <c r="FQ61" i="12"/>
  <c r="FM61" i="12"/>
  <c r="FI61" i="12"/>
  <c r="FE61" i="12"/>
  <c r="FA61" i="12"/>
  <c r="EU61" i="12"/>
  <c r="EQ61" i="12"/>
  <c r="EM61" i="12"/>
  <c r="EI61" i="12"/>
  <c r="EE61" i="12"/>
  <c r="EA61" i="12"/>
  <c r="DW61" i="12"/>
  <c r="DS61" i="12"/>
  <c r="DO61" i="12"/>
  <c r="GG60" i="12"/>
  <c r="GC60" i="12"/>
  <c r="FY60" i="12"/>
  <c r="FU60" i="12"/>
  <c r="FQ60" i="12"/>
  <c r="FM60" i="12"/>
  <c r="FI60" i="12"/>
  <c r="FE60" i="12"/>
  <c r="FA60" i="12"/>
  <c r="EU60" i="12"/>
  <c r="EQ60" i="12"/>
  <c r="EM60" i="12"/>
  <c r="EI60" i="12"/>
  <c r="EE60" i="12"/>
  <c r="EA60" i="12"/>
  <c r="DW60" i="12"/>
  <c r="DS60" i="12"/>
  <c r="DO60" i="12"/>
  <c r="GG59" i="12"/>
  <c r="GC59" i="12"/>
  <c r="FY59" i="12"/>
  <c r="FU59" i="12"/>
  <c r="FQ59" i="12"/>
  <c r="FM59" i="12"/>
  <c r="FI59" i="12"/>
  <c r="FE59" i="12"/>
  <c r="FA59" i="12"/>
  <c r="EU59" i="12"/>
  <c r="EQ59" i="12"/>
  <c r="EM59" i="12"/>
  <c r="EI59" i="12"/>
  <c r="EE59" i="12"/>
  <c r="EA59" i="12"/>
  <c r="DW59" i="12"/>
  <c r="DS59" i="12"/>
  <c r="DO59" i="12"/>
  <c r="GG58" i="12"/>
  <c r="GC58" i="12"/>
  <c r="FY58" i="12"/>
  <c r="FU58" i="12"/>
  <c r="FQ58" i="12"/>
  <c r="FM58" i="12"/>
  <c r="FI58" i="12"/>
  <c r="FE58" i="12"/>
  <c r="FA58" i="12"/>
  <c r="EU58" i="12"/>
  <c r="EQ58" i="12"/>
  <c r="EM58" i="12"/>
  <c r="EI58" i="12"/>
  <c r="EE58" i="12"/>
  <c r="EA58" i="12"/>
  <c r="DW58" i="12"/>
  <c r="DS58" i="12"/>
  <c r="DO58" i="12"/>
  <c r="GG57" i="12"/>
  <c r="GC57" i="12"/>
  <c r="FY57" i="12"/>
  <c r="FU57" i="12"/>
  <c r="FQ57" i="12"/>
  <c r="FM57" i="12"/>
  <c r="FI57" i="12"/>
  <c r="FE57" i="12"/>
  <c r="FA57" i="12"/>
  <c r="EU57" i="12"/>
  <c r="EQ57" i="12"/>
  <c r="EM57" i="12"/>
  <c r="EI57" i="12"/>
  <c r="EE57" i="12"/>
  <c r="EA57" i="12"/>
  <c r="DW57" i="12"/>
  <c r="DS57" i="12"/>
  <c r="DO57" i="12"/>
  <c r="GG56" i="12"/>
  <c r="GC56" i="12"/>
  <c r="FY56" i="12"/>
  <c r="FU56" i="12"/>
  <c r="FQ56" i="12"/>
  <c r="FM56" i="12"/>
  <c r="FI56" i="12"/>
  <c r="FE56" i="12"/>
  <c r="FA56" i="12"/>
  <c r="EU56" i="12"/>
  <c r="EQ56" i="12"/>
  <c r="EM56" i="12"/>
  <c r="EI56" i="12"/>
  <c r="EE56" i="12"/>
  <c r="EA56" i="12"/>
  <c r="DW56" i="12"/>
  <c r="DS56" i="12"/>
  <c r="DO56" i="12"/>
  <c r="GG55" i="12"/>
  <c r="GC55" i="12"/>
  <c r="FY55" i="12"/>
  <c r="FU55" i="12"/>
  <c r="FQ55" i="12"/>
  <c r="FM55" i="12"/>
  <c r="FI55" i="12"/>
  <c r="FE55" i="12"/>
  <c r="FA55" i="12"/>
  <c r="EU55" i="12"/>
  <c r="EQ55" i="12"/>
  <c r="EM55" i="12"/>
  <c r="EI55" i="12"/>
  <c r="EE55" i="12"/>
  <c r="EA55" i="12"/>
  <c r="DW55" i="12"/>
  <c r="DS55" i="12"/>
  <c r="DO55" i="12"/>
  <c r="GE49" i="12"/>
  <c r="GA49" i="12"/>
  <c r="FW49" i="12"/>
  <c r="FS49" i="12"/>
  <c r="FO49" i="12"/>
  <c r="FK49" i="12"/>
  <c r="FG49" i="12"/>
  <c r="FC49" i="12"/>
  <c r="EY49" i="12"/>
  <c r="GG50" i="12" s="1"/>
  <c r="ES49" i="12"/>
  <c r="EO49" i="12"/>
  <c r="EK49" i="12"/>
  <c r="EG49" i="12"/>
  <c r="EC49" i="12"/>
  <c r="DY49" i="12"/>
  <c r="DU49" i="12"/>
  <c r="DQ49" i="12"/>
  <c r="DM49" i="12"/>
  <c r="EU50" i="12" s="1"/>
  <c r="GG48" i="12"/>
  <c r="GC48" i="12"/>
  <c r="FY48" i="12"/>
  <c r="FU48" i="12"/>
  <c r="FQ48" i="12"/>
  <c r="FM48" i="12"/>
  <c r="FI48" i="12"/>
  <c r="FE48" i="12"/>
  <c r="FA48" i="12"/>
  <c r="EU48" i="12"/>
  <c r="EQ48" i="12"/>
  <c r="EM48" i="12"/>
  <c r="EI48" i="12"/>
  <c r="EE48" i="12"/>
  <c r="EA48" i="12"/>
  <c r="DW48" i="12"/>
  <c r="DS48" i="12"/>
  <c r="DO48" i="12"/>
  <c r="GG47" i="12"/>
  <c r="GC47" i="12"/>
  <c r="FY47" i="12"/>
  <c r="FU47" i="12"/>
  <c r="FQ47" i="12"/>
  <c r="FM47" i="12"/>
  <c r="FI47" i="12"/>
  <c r="FE47" i="12"/>
  <c r="FA47" i="12"/>
  <c r="EU47" i="12"/>
  <c r="EQ47" i="12"/>
  <c r="EM47" i="12"/>
  <c r="EI47" i="12"/>
  <c r="EE47" i="12"/>
  <c r="EA47" i="12"/>
  <c r="DW47" i="12"/>
  <c r="DS47" i="12"/>
  <c r="DO47" i="12"/>
  <c r="GG46" i="12"/>
  <c r="GC46" i="12"/>
  <c r="FY46" i="12"/>
  <c r="FU46" i="12"/>
  <c r="FQ46" i="12"/>
  <c r="FM46" i="12"/>
  <c r="FI46" i="12"/>
  <c r="FE46" i="12"/>
  <c r="FA46" i="12"/>
  <c r="EU46" i="12"/>
  <c r="EQ46" i="12"/>
  <c r="EM46" i="12"/>
  <c r="EI46" i="12"/>
  <c r="EE46" i="12"/>
  <c r="EA46" i="12"/>
  <c r="DW46" i="12"/>
  <c r="DS46" i="12"/>
  <c r="DO46" i="12"/>
  <c r="GG45" i="12"/>
  <c r="GC45" i="12"/>
  <c r="FY45" i="12"/>
  <c r="FU45" i="12"/>
  <c r="FQ45" i="12"/>
  <c r="FM45" i="12"/>
  <c r="FI45" i="12"/>
  <c r="FE45" i="12"/>
  <c r="FA45" i="12"/>
  <c r="EU45" i="12"/>
  <c r="EQ45" i="12"/>
  <c r="EM45" i="12"/>
  <c r="EI45" i="12"/>
  <c r="EE45" i="12"/>
  <c r="EA45" i="12"/>
  <c r="DW45" i="12"/>
  <c r="DS45" i="12"/>
  <c r="DO45" i="12"/>
  <c r="GG44" i="12"/>
  <c r="GC44" i="12"/>
  <c r="FY44" i="12"/>
  <c r="FU44" i="12"/>
  <c r="FQ44" i="12"/>
  <c r="FM44" i="12"/>
  <c r="FI44" i="12"/>
  <c r="FE44" i="12"/>
  <c r="FA44" i="12"/>
  <c r="EU44" i="12"/>
  <c r="EQ44" i="12"/>
  <c r="EM44" i="12"/>
  <c r="EI44" i="12"/>
  <c r="EE44" i="12"/>
  <c r="EA44" i="12"/>
  <c r="DW44" i="12"/>
  <c r="DS44" i="12"/>
  <c r="DO44" i="12"/>
  <c r="GG43" i="12"/>
  <c r="GC43" i="12"/>
  <c r="FY43" i="12"/>
  <c r="FU43" i="12"/>
  <c r="FQ43" i="12"/>
  <c r="FM43" i="12"/>
  <c r="FI43" i="12"/>
  <c r="FE43" i="12"/>
  <c r="FA43" i="12"/>
  <c r="EU43" i="12"/>
  <c r="EQ43" i="12"/>
  <c r="EM43" i="12"/>
  <c r="EI43" i="12"/>
  <c r="EE43" i="12"/>
  <c r="EA43" i="12"/>
  <c r="DW43" i="12"/>
  <c r="DS43" i="12"/>
  <c r="DO43" i="12"/>
  <c r="GG42" i="12"/>
  <c r="GC42" i="12"/>
  <c r="FY42" i="12"/>
  <c r="FU42" i="12"/>
  <c r="FQ42" i="12"/>
  <c r="FM42" i="12"/>
  <c r="FI42" i="12"/>
  <c r="FE42" i="12"/>
  <c r="FA42" i="12"/>
  <c r="EU42" i="12"/>
  <c r="EQ42" i="12"/>
  <c r="EM42" i="12"/>
  <c r="EI42" i="12"/>
  <c r="EE42" i="12"/>
  <c r="EA42" i="12"/>
  <c r="DW42" i="12"/>
  <c r="DS42" i="12"/>
  <c r="DO42" i="12"/>
  <c r="GG41" i="12"/>
  <c r="GC41" i="12"/>
  <c r="FY41" i="12"/>
  <c r="FU41" i="12"/>
  <c r="FQ41" i="12"/>
  <c r="FM41" i="12"/>
  <c r="FI41" i="12"/>
  <c r="FE41" i="12"/>
  <c r="FA41" i="12"/>
  <c r="EU41" i="12"/>
  <c r="EQ41" i="12"/>
  <c r="EM41" i="12"/>
  <c r="EI41" i="12"/>
  <c r="EE41" i="12"/>
  <c r="EA41" i="12"/>
  <c r="DW41" i="12"/>
  <c r="DS41" i="12"/>
  <c r="DO41" i="12"/>
  <c r="GG40" i="12"/>
  <c r="GC40" i="12"/>
  <c r="FY40" i="12"/>
  <c r="FU40" i="12"/>
  <c r="FQ40" i="12"/>
  <c r="FM40" i="12"/>
  <c r="FI40" i="12"/>
  <c r="FE40" i="12"/>
  <c r="FA40" i="12"/>
  <c r="EU40" i="12"/>
  <c r="EQ40" i="12"/>
  <c r="EM40" i="12"/>
  <c r="EI40" i="12"/>
  <c r="EE40" i="12"/>
  <c r="EA40" i="12"/>
  <c r="DW40" i="12"/>
  <c r="DS40" i="12"/>
  <c r="DO40" i="12"/>
  <c r="GE33" i="12"/>
  <c r="GA33" i="12"/>
  <c r="FW33" i="12"/>
  <c r="FS33" i="12"/>
  <c r="FO33" i="12"/>
  <c r="FK33" i="12"/>
  <c r="FG33" i="12"/>
  <c r="FC33" i="12"/>
  <c r="EY33" i="12"/>
  <c r="GG34" i="12" s="1"/>
  <c r="ES33" i="12"/>
  <c r="EO33" i="12"/>
  <c r="EK33" i="12"/>
  <c r="EG33" i="12"/>
  <c r="EC33" i="12"/>
  <c r="DY33" i="12"/>
  <c r="DU33" i="12"/>
  <c r="DQ33" i="12"/>
  <c r="DM33" i="12"/>
  <c r="EU34" i="12" s="1"/>
  <c r="GG32" i="12"/>
  <c r="GC32" i="12"/>
  <c r="FY32" i="12"/>
  <c r="FU32" i="12"/>
  <c r="FQ32" i="12"/>
  <c r="FM32" i="12"/>
  <c r="FI32" i="12"/>
  <c r="FE32" i="12"/>
  <c r="FA32" i="12"/>
  <c r="EU32" i="12"/>
  <c r="EQ32" i="12"/>
  <c r="EM32" i="12"/>
  <c r="EI32" i="12"/>
  <c r="EE32" i="12"/>
  <c r="EA32" i="12"/>
  <c r="DW32" i="12"/>
  <c r="DS32" i="12"/>
  <c r="DO32" i="12"/>
  <c r="GG31" i="12"/>
  <c r="GC31" i="12"/>
  <c r="FY31" i="12"/>
  <c r="FU31" i="12"/>
  <c r="FQ31" i="12"/>
  <c r="FM31" i="12"/>
  <c r="FI31" i="12"/>
  <c r="FE31" i="12"/>
  <c r="FA31" i="12"/>
  <c r="EU31" i="12"/>
  <c r="EQ31" i="12"/>
  <c r="EM31" i="12"/>
  <c r="EI31" i="12"/>
  <c r="EE31" i="12"/>
  <c r="EA31" i="12"/>
  <c r="DW31" i="12"/>
  <c r="DS31" i="12"/>
  <c r="DO31" i="12"/>
  <c r="GG30" i="12"/>
  <c r="GC30" i="12"/>
  <c r="FY30" i="12"/>
  <c r="FU30" i="12"/>
  <c r="FQ30" i="12"/>
  <c r="FM30" i="12"/>
  <c r="FI30" i="12"/>
  <c r="FE30" i="12"/>
  <c r="FA30" i="12"/>
  <c r="EU30" i="12"/>
  <c r="EQ30" i="12"/>
  <c r="EM30" i="12"/>
  <c r="EI30" i="12"/>
  <c r="EE30" i="12"/>
  <c r="EA30" i="12"/>
  <c r="DW30" i="12"/>
  <c r="DS30" i="12"/>
  <c r="DO30" i="12"/>
  <c r="GG29" i="12"/>
  <c r="GC29" i="12"/>
  <c r="FY29" i="12"/>
  <c r="FU29" i="12"/>
  <c r="FQ29" i="12"/>
  <c r="FM29" i="12"/>
  <c r="FI29" i="12"/>
  <c r="FE29" i="12"/>
  <c r="FA29" i="12"/>
  <c r="EU29" i="12"/>
  <c r="EQ29" i="12"/>
  <c r="EM29" i="12"/>
  <c r="EI29" i="12"/>
  <c r="EE29" i="12"/>
  <c r="EA29" i="12"/>
  <c r="DW29" i="12"/>
  <c r="DS29" i="12"/>
  <c r="DO29" i="12"/>
  <c r="GG28" i="12"/>
  <c r="GC28" i="12"/>
  <c r="FY28" i="12"/>
  <c r="FU28" i="12"/>
  <c r="FQ28" i="12"/>
  <c r="FM28" i="12"/>
  <c r="FI28" i="12"/>
  <c r="FE28" i="12"/>
  <c r="FA28" i="12"/>
  <c r="EU28" i="12"/>
  <c r="EQ28" i="12"/>
  <c r="EM28" i="12"/>
  <c r="EI28" i="12"/>
  <c r="EE28" i="12"/>
  <c r="EA28" i="12"/>
  <c r="DW28" i="12"/>
  <c r="DS28" i="12"/>
  <c r="DO28" i="12"/>
  <c r="GG27" i="12"/>
  <c r="GC27" i="12"/>
  <c r="FY27" i="12"/>
  <c r="FU27" i="12"/>
  <c r="FQ27" i="12"/>
  <c r="FM27" i="12"/>
  <c r="FI27" i="12"/>
  <c r="FE27" i="12"/>
  <c r="FA27" i="12"/>
  <c r="EU27" i="12"/>
  <c r="EQ27" i="12"/>
  <c r="EM27" i="12"/>
  <c r="EI27" i="12"/>
  <c r="EE27" i="12"/>
  <c r="EA27" i="12"/>
  <c r="DW27" i="12"/>
  <c r="DS27" i="12"/>
  <c r="DO27" i="12"/>
  <c r="GG26" i="12"/>
  <c r="GC26" i="12"/>
  <c r="FY26" i="12"/>
  <c r="FU26" i="12"/>
  <c r="FQ26" i="12"/>
  <c r="FM26" i="12"/>
  <c r="FI26" i="12"/>
  <c r="FE26" i="12"/>
  <c r="FA26" i="12"/>
  <c r="EU26" i="12"/>
  <c r="EQ26" i="12"/>
  <c r="EM26" i="12"/>
  <c r="EI26" i="12"/>
  <c r="EE26" i="12"/>
  <c r="EA26" i="12"/>
  <c r="DW26" i="12"/>
  <c r="DS26" i="12"/>
  <c r="DO26" i="12"/>
  <c r="GG25" i="12"/>
  <c r="GC25" i="12"/>
  <c r="FY25" i="12"/>
  <c r="FU25" i="12"/>
  <c r="FQ25" i="12"/>
  <c r="FM25" i="12"/>
  <c r="FI25" i="12"/>
  <c r="FE25" i="12"/>
  <c r="FA25" i="12"/>
  <c r="EU25" i="12"/>
  <c r="EQ25" i="12"/>
  <c r="EM25" i="12"/>
  <c r="EI25" i="12"/>
  <c r="EE25" i="12"/>
  <c r="EA25" i="12"/>
  <c r="DW25" i="12"/>
  <c r="DS25" i="12"/>
  <c r="DO25" i="12"/>
  <c r="GG24" i="12"/>
  <c r="GC24" i="12"/>
  <c r="FY24" i="12"/>
  <c r="FU24" i="12"/>
  <c r="FQ24" i="12"/>
  <c r="FM24" i="12"/>
  <c r="FI24" i="12"/>
  <c r="FE24" i="12"/>
  <c r="FA24" i="12"/>
  <c r="EU24" i="12"/>
  <c r="EQ24" i="12"/>
  <c r="EM24" i="12"/>
  <c r="EI24" i="12"/>
  <c r="EE24" i="12"/>
  <c r="EA24" i="12"/>
  <c r="DW24" i="12"/>
  <c r="DS24" i="12"/>
  <c r="DO24" i="12"/>
  <c r="DG64" i="12"/>
  <c r="AI74" i="12" s="1"/>
  <c r="DC64" i="12"/>
  <c r="AG74" i="12" s="1"/>
  <c r="CY64" i="12"/>
  <c r="AE74" i="12" s="1"/>
  <c r="CU64" i="12"/>
  <c r="AC74" i="12" s="1"/>
  <c r="CQ64" i="12"/>
  <c r="AA74" i="12" s="1"/>
  <c r="CM64" i="12"/>
  <c r="Y74" i="12" s="1"/>
  <c r="CI64" i="12"/>
  <c r="W74" i="12" s="1"/>
  <c r="CE64" i="12"/>
  <c r="U74" i="12" s="1"/>
  <c r="CA64" i="12"/>
  <c r="S74" i="12" s="1"/>
  <c r="DI63" i="12"/>
  <c r="DE63" i="12"/>
  <c r="DA63" i="12"/>
  <c r="CW63" i="12"/>
  <c r="CS63" i="12"/>
  <c r="CO63" i="12"/>
  <c r="CK63" i="12"/>
  <c r="CG63" i="12"/>
  <c r="CC63" i="12"/>
  <c r="DI62" i="12"/>
  <c r="DE62" i="12"/>
  <c r="DA62" i="12"/>
  <c r="CW62" i="12"/>
  <c r="CS62" i="12"/>
  <c r="CO62" i="12"/>
  <c r="CK62" i="12"/>
  <c r="CG62" i="12"/>
  <c r="CC62" i="12"/>
  <c r="DI61" i="12"/>
  <c r="DE61" i="12"/>
  <c r="DA61" i="12"/>
  <c r="CW61" i="12"/>
  <c r="CS61" i="12"/>
  <c r="CO61" i="12"/>
  <c r="CK61" i="12"/>
  <c r="CG61" i="12"/>
  <c r="CC61" i="12"/>
  <c r="DI60" i="12"/>
  <c r="DE60" i="12"/>
  <c r="DA60" i="12"/>
  <c r="CW60" i="12"/>
  <c r="CS60" i="12"/>
  <c r="CO60" i="12"/>
  <c r="CK60" i="12"/>
  <c r="CG60" i="12"/>
  <c r="CC60" i="12"/>
  <c r="DI59" i="12"/>
  <c r="DE59" i="12"/>
  <c r="DA59" i="12"/>
  <c r="CW59" i="12"/>
  <c r="CS59" i="12"/>
  <c r="CO59" i="12"/>
  <c r="CK59" i="12"/>
  <c r="CG59" i="12"/>
  <c r="CC59" i="12"/>
  <c r="DI58" i="12"/>
  <c r="DE58" i="12"/>
  <c r="DA58" i="12"/>
  <c r="CW58" i="12"/>
  <c r="CS58" i="12"/>
  <c r="CO58" i="12"/>
  <c r="CK58" i="12"/>
  <c r="CG58" i="12"/>
  <c r="CC58" i="12"/>
  <c r="DI57" i="12"/>
  <c r="DE57" i="12"/>
  <c r="DA57" i="12"/>
  <c r="CW57" i="12"/>
  <c r="CS57" i="12"/>
  <c r="CO57" i="12"/>
  <c r="CK57" i="12"/>
  <c r="CG57" i="12"/>
  <c r="CC57" i="12"/>
  <c r="DI56" i="12"/>
  <c r="DE56" i="12"/>
  <c r="DA56" i="12"/>
  <c r="CW56" i="12"/>
  <c r="CS56" i="12"/>
  <c r="CO56" i="12"/>
  <c r="CK56" i="12"/>
  <c r="CG56" i="12"/>
  <c r="CC56" i="12"/>
  <c r="DI55" i="12"/>
  <c r="DE55" i="12"/>
  <c r="DA55" i="12"/>
  <c r="CW55" i="12"/>
  <c r="CS55" i="12"/>
  <c r="CO55" i="12"/>
  <c r="CK55" i="12"/>
  <c r="CG55" i="12"/>
  <c r="CC55" i="12"/>
  <c r="DG49" i="12"/>
  <c r="DC49" i="12"/>
  <c r="CY49" i="12"/>
  <c r="CU49" i="12"/>
  <c r="CQ49" i="12"/>
  <c r="CM49" i="12"/>
  <c r="CI49" i="12"/>
  <c r="CE49" i="12"/>
  <c r="CA49" i="12"/>
  <c r="DI50" i="12" s="1"/>
  <c r="DI48" i="12"/>
  <c r="DE48" i="12"/>
  <c r="DA48" i="12"/>
  <c r="CW48" i="12"/>
  <c r="CS48" i="12"/>
  <c r="CO48" i="12"/>
  <c r="CK48" i="12"/>
  <c r="CG48" i="12"/>
  <c r="CC48" i="12"/>
  <c r="DI47" i="12"/>
  <c r="DE47" i="12"/>
  <c r="DA47" i="12"/>
  <c r="CW47" i="12"/>
  <c r="CS47" i="12"/>
  <c r="CO47" i="12"/>
  <c r="CK47" i="12"/>
  <c r="CG47" i="12"/>
  <c r="CC47" i="12"/>
  <c r="DI46" i="12"/>
  <c r="DE46" i="12"/>
  <c r="DA46" i="12"/>
  <c r="CW46" i="12"/>
  <c r="CS46" i="12"/>
  <c r="CO46" i="12"/>
  <c r="CK46" i="12"/>
  <c r="CG46" i="12"/>
  <c r="CC46" i="12"/>
  <c r="DI45" i="12"/>
  <c r="DE45" i="12"/>
  <c r="DA45" i="12"/>
  <c r="CW45" i="12"/>
  <c r="CS45" i="12"/>
  <c r="CO45" i="12"/>
  <c r="CK45" i="12"/>
  <c r="CG45" i="12"/>
  <c r="CC45" i="12"/>
  <c r="DI44" i="12"/>
  <c r="DE44" i="12"/>
  <c r="DA44" i="12"/>
  <c r="CW44" i="12"/>
  <c r="CS44" i="12"/>
  <c r="CO44" i="12"/>
  <c r="CK44" i="12"/>
  <c r="CG44" i="12"/>
  <c r="CC44" i="12"/>
  <c r="DI43" i="12"/>
  <c r="DE43" i="12"/>
  <c r="DA43" i="12"/>
  <c r="CW43" i="12"/>
  <c r="CS43" i="12"/>
  <c r="CO43" i="12"/>
  <c r="CK43" i="12"/>
  <c r="CG43" i="12"/>
  <c r="CC43" i="12"/>
  <c r="DI42" i="12"/>
  <c r="DE42" i="12"/>
  <c r="DA42" i="12"/>
  <c r="CW42" i="12"/>
  <c r="CS42" i="12"/>
  <c r="CO42" i="12"/>
  <c r="CK42" i="12"/>
  <c r="CG42" i="12"/>
  <c r="CC42" i="12"/>
  <c r="DI41" i="12"/>
  <c r="DE41" i="12"/>
  <c r="DA41" i="12"/>
  <c r="CW41" i="12"/>
  <c r="CS41" i="12"/>
  <c r="CO41" i="12"/>
  <c r="CK41" i="12"/>
  <c r="CG41" i="12"/>
  <c r="CC41" i="12"/>
  <c r="DI40" i="12"/>
  <c r="DE40" i="12"/>
  <c r="DA40" i="12"/>
  <c r="CW40" i="12"/>
  <c r="CS40" i="12"/>
  <c r="CO40" i="12"/>
  <c r="CK40" i="12"/>
  <c r="CG40" i="12"/>
  <c r="CC40" i="12"/>
  <c r="DG33" i="12"/>
  <c r="DC33" i="12"/>
  <c r="CY33" i="12"/>
  <c r="CU33" i="12"/>
  <c r="CQ33" i="12"/>
  <c r="CM33" i="12"/>
  <c r="CI33" i="12"/>
  <c r="CE33" i="12"/>
  <c r="CA33" i="12"/>
  <c r="DI34" i="12" s="1"/>
  <c r="DI32" i="12"/>
  <c r="DE32" i="12"/>
  <c r="DA32" i="12"/>
  <c r="CW32" i="12"/>
  <c r="CS32" i="12"/>
  <c r="CO32" i="12"/>
  <c r="CK32" i="12"/>
  <c r="CG32" i="12"/>
  <c r="CC32" i="12"/>
  <c r="DI31" i="12"/>
  <c r="DE31" i="12"/>
  <c r="DA31" i="12"/>
  <c r="CW31" i="12"/>
  <c r="CS31" i="12"/>
  <c r="CO31" i="12"/>
  <c r="CK31" i="12"/>
  <c r="CG31" i="12"/>
  <c r="CC31" i="12"/>
  <c r="DI30" i="12"/>
  <c r="DE30" i="12"/>
  <c r="DA30" i="12"/>
  <c r="CW30" i="12"/>
  <c r="CS30" i="12"/>
  <c r="CO30" i="12"/>
  <c r="CK30" i="12"/>
  <c r="CG30" i="12"/>
  <c r="CC30" i="12"/>
  <c r="DI29" i="12"/>
  <c r="DE29" i="12"/>
  <c r="DA29" i="12"/>
  <c r="CW29" i="12"/>
  <c r="CS29" i="12"/>
  <c r="CO29" i="12"/>
  <c r="CK29" i="12"/>
  <c r="CG29" i="12"/>
  <c r="CC29" i="12"/>
  <c r="DI28" i="12"/>
  <c r="DE28" i="12"/>
  <c r="DA28" i="12"/>
  <c r="CW28" i="12"/>
  <c r="CS28" i="12"/>
  <c r="CO28" i="12"/>
  <c r="CK28" i="12"/>
  <c r="CG28" i="12"/>
  <c r="CC28" i="12"/>
  <c r="DI27" i="12"/>
  <c r="DE27" i="12"/>
  <c r="DA27" i="12"/>
  <c r="CW27" i="12"/>
  <c r="CS27" i="12"/>
  <c r="CO27" i="12"/>
  <c r="CK27" i="12"/>
  <c r="CG27" i="12"/>
  <c r="CC27" i="12"/>
  <c r="DI26" i="12"/>
  <c r="DE26" i="12"/>
  <c r="DA26" i="12"/>
  <c r="CW26" i="12"/>
  <c r="CS26" i="12"/>
  <c r="CO26" i="12"/>
  <c r="CK26" i="12"/>
  <c r="CG26" i="12"/>
  <c r="CC26" i="12"/>
  <c r="DI25" i="12"/>
  <c r="DE25" i="12"/>
  <c r="DA25" i="12"/>
  <c r="CW25" i="12"/>
  <c r="CS25" i="12"/>
  <c r="CO25" i="12"/>
  <c r="CK25" i="12"/>
  <c r="CG25" i="12"/>
  <c r="CC25" i="12"/>
  <c r="DI24" i="12"/>
  <c r="DE24" i="12"/>
  <c r="DA24" i="12"/>
  <c r="CW24" i="12"/>
  <c r="CS24" i="12"/>
  <c r="CO24" i="12"/>
  <c r="CK24" i="12"/>
  <c r="CG24" i="12"/>
  <c r="CC24" i="12"/>
  <c r="BU64" i="12"/>
  <c r="AI73" i="12" s="1"/>
  <c r="BQ64" i="12"/>
  <c r="AG73" i="12" s="1"/>
  <c r="BM64" i="12"/>
  <c r="AE73" i="12" s="1"/>
  <c r="BI64" i="12"/>
  <c r="AC73" i="12" s="1"/>
  <c r="BE64" i="12"/>
  <c r="AA73" i="12" s="1"/>
  <c r="BA64" i="12"/>
  <c r="Y73" i="12" s="1"/>
  <c r="AW64" i="12"/>
  <c r="W73" i="12" s="1"/>
  <c r="AS64" i="12"/>
  <c r="U73" i="12" s="1"/>
  <c r="AO64" i="12"/>
  <c r="S73" i="12" s="1"/>
  <c r="BW63" i="12"/>
  <c r="BS63" i="12"/>
  <c r="BO63" i="12"/>
  <c r="BK63" i="12"/>
  <c r="BG63" i="12"/>
  <c r="BC63" i="12"/>
  <c r="AY63" i="12"/>
  <c r="AU63" i="12"/>
  <c r="AQ63" i="12"/>
  <c r="BW62" i="12"/>
  <c r="BS62" i="12"/>
  <c r="BO62" i="12"/>
  <c r="BK62" i="12"/>
  <c r="BG62" i="12"/>
  <c r="BC62" i="12"/>
  <c r="AY62" i="12"/>
  <c r="AU62" i="12"/>
  <c r="AQ62" i="12"/>
  <c r="BW61" i="12"/>
  <c r="BS61" i="12"/>
  <c r="BO61" i="12"/>
  <c r="BK61" i="12"/>
  <c r="BG61" i="12"/>
  <c r="BC61" i="12"/>
  <c r="AY61" i="12"/>
  <c r="AU61" i="12"/>
  <c r="AQ61" i="12"/>
  <c r="BW60" i="12"/>
  <c r="BS60" i="12"/>
  <c r="BO60" i="12"/>
  <c r="BK60" i="12"/>
  <c r="BG60" i="12"/>
  <c r="BC60" i="12"/>
  <c r="AY60" i="12"/>
  <c r="AU60" i="12"/>
  <c r="AQ60" i="12"/>
  <c r="BW59" i="12"/>
  <c r="BS59" i="12"/>
  <c r="BO59" i="12"/>
  <c r="BK59" i="12"/>
  <c r="BG59" i="12"/>
  <c r="BC59" i="12"/>
  <c r="AY59" i="12"/>
  <c r="AU59" i="12"/>
  <c r="AQ59" i="12"/>
  <c r="BW58" i="12"/>
  <c r="BS58" i="12"/>
  <c r="BO58" i="12"/>
  <c r="BK58" i="12"/>
  <c r="BG58" i="12"/>
  <c r="BC58" i="12"/>
  <c r="AY58" i="12"/>
  <c r="AU58" i="12"/>
  <c r="AQ58" i="12"/>
  <c r="BW57" i="12"/>
  <c r="BS57" i="12"/>
  <c r="BO57" i="12"/>
  <c r="BK57" i="12"/>
  <c r="BG57" i="12"/>
  <c r="BC57" i="12"/>
  <c r="AY57" i="12"/>
  <c r="AU57" i="12"/>
  <c r="AQ57" i="12"/>
  <c r="BW56" i="12"/>
  <c r="BS56" i="12"/>
  <c r="BO56" i="12"/>
  <c r="BK56" i="12"/>
  <c r="BG56" i="12"/>
  <c r="BC56" i="12"/>
  <c r="AY56" i="12"/>
  <c r="AU56" i="12"/>
  <c r="AQ56" i="12"/>
  <c r="BW55" i="12"/>
  <c r="BS55" i="12"/>
  <c r="BO55" i="12"/>
  <c r="BK55" i="12"/>
  <c r="BG55" i="12"/>
  <c r="BC55" i="12"/>
  <c r="AY55" i="12"/>
  <c r="AU55" i="12"/>
  <c r="AQ55" i="12"/>
  <c r="BU49" i="12"/>
  <c r="BQ49" i="12"/>
  <c r="BM49" i="12"/>
  <c r="BI49" i="12"/>
  <c r="BE49" i="12"/>
  <c r="BA49" i="12"/>
  <c r="AW49" i="12"/>
  <c r="AS49" i="12"/>
  <c r="AO49" i="12"/>
  <c r="BW50" i="12" s="1"/>
  <c r="BW48" i="12"/>
  <c r="BS48" i="12"/>
  <c r="BO48" i="12"/>
  <c r="BK48" i="12"/>
  <c r="BG48" i="12"/>
  <c r="BC48" i="12"/>
  <c r="AY48" i="12"/>
  <c r="AU48" i="12"/>
  <c r="AQ48" i="12"/>
  <c r="BW47" i="12"/>
  <c r="BS47" i="12"/>
  <c r="BO47" i="12"/>
  <c r="BK47" i="12"/>
  <c r="BG47" i="12"/>
  <c r="BC47" i="12"/>
  <c r="AY47" i="12"/>
  <c r="AU47" i="12"/>
  <c r="AQ47" i="12"/>
  <c r="BW46" i="12"/>
  <c r="BS46" i="12"/>
  <c r="BO46" i="12"/>
  <c r="BK46" i="12"/>
  <c r="BG46" i="12"/>
  <c r="BC46" i="12"/>
  <c r="AY46" i="12"/>
  <c r="AU46" i="12"/>
  <c r="AQ46" i="12"/>
  <c r="BW45" i="12"/>
  <c r="BS45" i="12"/>
  <c r="BO45" i="12"/>
  <c r="BK45" i="12"/>
  <c r="BG45" i="12"/>
  <c r="BC45" i="12"/>
  <c r="AY45" i="12"/>
  <c r="AU45" i="12"/>
  <c r="AQ45" i="12"/>
  <c r="BW44" i="12"/>
  <c r="BS44" i="12"/>
  <c r="BO44" i="12"/>
  <c r="BK44" i="12"/>
  <c r="BG44" i="12"/>
  <c r="BC44" i="12"/>
  <c r="AY44" i="12"/>
  <c r="AU44" i="12"/>
  <c r="AQ44" i="12"/>
  <c r="BW43" i="12"/>
  <c r="BS43" i="12"/>
  <c r="BO43" i="12"/>
  <c r="BK43" i="12"/>
  <c r="BG43" i="12"/>
  <c r="BC43" i="12"/>
  <c r="AY43" i="12"/>
  <c r="AU43" i="12"/>
  <c r="AQ43" i="12"/>
  <c r="BW42" i="12"/>
  <c r="BS42" i="12"/>
  <c r="BO42" i="12"/>
  <c r="BK42" i="12"/>
  <c r="BG42" i="12"/>
  <c r="BC42" i="12"/>
  <c r="AY42" i="12"/>
  <c r="AU42" i="12"/>
  <c r="AQ42" i="12"/>
  <c r="BW41" i="12"/>
  <c r="BS41" i="12"/>
  <c r="BO41" i="12"/>
  <c r="BK41" i="12"/>
  <c r="BG41" i="12"/>
  <c r="BC41" i="12"/>
  <c r="AY41" i="12"/>
  <c r="AU41" i="12"/>
  <c r="AQ41" i="12"/>
  <c r="BW40" i="12"/>
  <c r="BS40" i="12"/>
  <c r="BO40" i="12"/>
  <c r="BK40" i="12"/>
  <c r="BG40" i="12"/>
  <c r="BC40" i="12"/>
  <c r="AY40" i="12"/>
  <c r="AU40" i="12"/>
  <c r="AQ40" i="12"/>
  <c r="BU33" i="12"/>
  <c r="BQ33" i="12"/>
  <c r="BM33" i="12"/>
  <c r="BI33" i="12"/>
  <c r="BE33" i="12"/>
  <c r="BA33" i="12"/>
  <c r="AW33" i="12"/>
  <c r="AS33" i="12"/>
  <c r="AO33" i="12"/>
  <c r="BW34" i="12" s="1"/>
  <c r="BW32" i="12"/>
  <c r="BS32" i="12"/>
  <c r="BO32" i="12"/>
  <c r="BK32" i="12"/>
  <c r="BG32" i="12"/>
  <c r="BC32" i="12"/>
  <c r="AY32" i="12"/>
  <c r="AU32" i="12"/>
  <c r="AQ32" i="12"/>
  <c r="BW31" i="12"/>
  <c r="BS31" i="12"/>
  <c r="BO31" i="12"/>
  <c r="BK31" i="12"/>
  <c r="BG31" i="12"/>
  <c r="BC31" i="12"/>
  <c r="AY31" i="12"/>
  <c r="AU31" i="12"/>
  <c r="AQ31" i="12"/>
  <c r="BW30" i="12"/>
  <c r="BS30" i="12"/>
  <c r="BO30" i="12"/>
  <c r="BK30" i="12"/>
  <c r="BG30" i="12"/>
  <c r="BC30" i="12"/>
  <c r="AY30" i="12"/>
  <c r="AU30" i="12"/>
  <c r="AQ30" i="12"/>
  <c r="BW29" i="12"/>
  <c r="BS29" i="12"/>
  <c r="BO29" i="12"/>
  <c r="BK29" i="12"/>
  <c r="BG29" i="12"/>
  <c r="BC29" i="12"/>
  <c r="AY29" i="12"/>
  <c r="AU29" i="12"/>
  <c r="AQ29" i="12"/>
  <c r="BW28" i="12"/>
  <c r="BS28" i="12"/>
  <c r="BO28" i="12"/>
  <c r="BK28" i="12"/>
  <c r="BG28" i="12"/>
  <c r="BC28" i="12"/>
  <c r="AY28" i="12"/>
  <c r="AU28" i="12"/>
  <c r="AQ28" i="12"/>
  <c r="BW27" i="12"/>
  <c r="BS27" i="12"/>
  <c r="BO27" i="12"/>
  <c r="BK27" i="12"/>
  <c r="BG27" i="12"/>
  <c r="BC27" i="12"/>
  <c r="AY27" i="12"/>
  <c r="AU27" i="12"/>
  <c r="AQ27" i="12"/>
  <c r="BW26" i="12"/>
  <c r="BS26" i="12"/>
  <c r="BO26" i="12"/>
  <c r="BK26" i="12"/>
  <c r="BG26" i="12"/>
  <c r="BC26" i="12"/>
  <c r="AY26" i="12"/>
  <c r="AU26" i="12"/>
  <c r="AQ26" i="12"/>
  <c r="BW25" i="12"/>
  <c r="BS25" i="12"/>
  <c r="BO25" i="12"/>
  <c r="BK25" i="12"/>
  <c r="BG25" i="12"/>
  <c r="BC25" i="12"/>
  <c r="AY25" i="12"/>
  <c r="AU25" i="12"/>
  <c r="AQ25" i="12"/>
  <c r="BW24" i="12"/>
  <c r="BS24" i="12"/>
  <c r="BO24" i="12"/>
  <c r="BK24" i="12"/>
  <c r="BG24" i="12"/>
  <c r="BC24" i="12"/>
  <c r="AY24" i="12"/>
  <c r="AU24" i="12"/>
  <c r="AQ24" i="12"/>
  <c r="AI64" i="12"/>
  <c r="AI72" i="12" s="1"/>
  <c r="AE64" i="12"/>
  <c r="AG72" i="12" s="1"/>
  <c r="AA64" i="12"/>
  <c r="AE72" i="12" s="1"/>
  <c r="W64" i="12"/>
  <c r="AC72" i="12" s="1"/>
  <c r="S64" i="12"/>
  <c r="AA72" i="12" s="1"/>
  <c r="O64" i="12"/>
  <c r="Y72" i="12" s="1"/>
  <c r="K64" i="12"/>
  <c r="W72" i="12" s="1"/>
  <c r="G64" i="12"/>
  <c r="U72" i="12" s="1"/>
  <c r="C64" i="12"/>
  <c r="S72" i="12" s="1"/>
  <c r="AK63" i="12"/>
  <c r="AG63" i="12"/>
  <c r="AC63" i="12"/>
  <c r="Y63" i="12"/>
  <c r="U63" i="12"/>
  <c r="Q63" i="12"/>
  <c r="M63" i="12"/>
  <c r="I63" i="12"/>
  <c r="E63" i="12"/>
  <c r="AK62" i="12"/>
  <c r="AG62" i="12"/>
  <c r="AC62" i="12"/>
  <c r="Y62" i="12"/>
  <c r="U62" i="12"/>
  <c r="Q62" i="12"/>
  <c r="M62" i="12"/>
  <c r="I62" i="12"/>
  <c r="E62" i="12"/>
  <c r="AK61" i="12"/>
  <c r="AG61" i="12"/>
  <c r="AC61" i="12"/>
  <c r="Y61" i="12"/>
  <c r="U61" i="12"/>
  <c r="Q61" i="12"/>
  <c r="M61" i="12"/>
  <c r="I61" i="12"/>
  <c r="E61" i="12"/>
  <c r="AK60" i="12"/>
  <c r="AG60" i="12"/>
  <c r="AC60" i="12"/>
  <c r="Y60" i="12"/>
  <c r="U60" i="12"/>
  <c r="Q60" i="12"/>
  <c r="M60" i="12"/>
  <c r="I60" i="12"/>
  <c r="E60" i="12"/>
  <c r="AK59" i="12"/>
  <c r="AG59" i="12"/>
  <c r="AC59" i="12"/>
  <c r="Y59" i="12"/>
  <c r="U59" i="12"/>
  <c r="Q59" i="12"/>
  <c r="M59" i="12"/>
  <c r="I59" i="12"/>
  <c r="E59" i="12"/>
  <c r="AK58" i="12"/>
  <c r="AG58" i="12"/>
  <c r="AC58" i="12"/>
  <c r="Y58" i="12"/>
  <c r="U58" i="12"/>
  <c r="Q58" i="12"/>
  <c r="M58" i="12"/>
  <c r="I58" i="12"/>
  <c r="E58" i="12"/>
  <c r="AK57" i="12"/>
  <c r="AG57" i="12"/>
  <c r="AC57" i="12"/>
  <c r="Y57" i="12"/>
  <c r="U57" i="12"/>
  <c r="Q57" i="12"/>
  <c r="M57" i="12"/>
  <c r="I57" i="12"/>
  <c r="E57" i="12"/>
  <c r="AK56" i="12"/>
  <c r="AG56" i="12"/>
  <c r="AC56" i="12"/>
  <c r="Y56" i="12"/>
  <c r="U56" i="12"/>
  <c r="Q56" i="12"/>
  <c r="M56" i="12"/>
  <c r="I56" i="12"/>
  <c r="E56" i="12"/>
  <c r="AK55" i="12"/>
  <c r="AG55" i="12"/>
  <c r="AC55" i="12"/>
  <c r="Y55" i="12"/>
  <c r="U55" i="12"/>
  <c r="Q55" i="12"/>
  <c r="M55" i="12"/>
  <c r="I55" i="12"/>
  <c r="E55" i="12"/>
  <c r="AI49" i="12"/>
  <c r="AE49" i="12"/>
  <c r="AA49" i="12"/>
  <c r="W49" i="12"/>
  <c r="S49" i="12"/>
  <c r="O49" i="12"/>
  <c r="K49" i="12"/>
  <c r="G49" i="12"/>
  <c r="C49" i="12"/>
  <c r="AK48" i="12"/>
  <c r="AG48" i="12"/>
  <c r="AC48" i="12"/>
  <c r="Y48" i="12"/>
  <c r="U48" i="12"/>
  <c r="Q48" i="12"/>
  <c r="M48" i="12"/>
  <c r="I48" i="12"/>
  <c r="E48" i="12"/>
  <c r="AK47" i="12"/>
  <c r="AG47" i="12"/>
  <c r="AC47" i="12"/>
  <c r="Y47" i="12"/>
  <c r="U47" i="12"/>
  <c r="Q47" i="12"/>
  <c r="M47" i="12"/>
  <c r="I47" i="12"/>
  <c r="E47" i="12"/>
  <c r="AK46" i="12"/>
  <c r="AG46" i="12"/>
  <c r="AC46" i="12"/>
  <c r="Y46" i="12"/>
  <c r="U46" i="12"/>
  <c r="Q46" i="12"/>
  <c r="M46" i="12"/>
  <c r="I46" i="12"/>
  <c r="E46" i="12"/>
  <c r="AK45" i="12"/>
  <c r="AG45" i="12"/>
  <c r="AC45" i="12"/>
  <c r="Y45" i="12"/>
  <c r="U45" i="12"/>
  <c r="Q45" i="12"/>
  <c r="M45" i="12"/>
  <c r="I45" i="12"/>
  <c r="E45" i="12"/>
  <c r="AK44" i="12"/>
  <c r="AG44" i="12"/>
  <c r="AC44" i="12"/>
  <c r="Y44" i="12"/>
  <c r="U44" i="12"/>
  <c r="Q44" i="12"/>
  <c r="M44" i="12"/>
  <c r="I44" i="12"/>
  <c r="E44" i="12"/>
  <c r="AK43" i="12"/>
  <c r="AG43" i="12"/>
  <c r="AC43" i="12"/>
  <c r="Y43" i="12"/>
  <c r="U43" i="12"/>
  <c r="Q43" i="12"/>
  <c r="M43" i="12"/>
  <c r="I43" i="12"/>
  <c r="E43" i="12"/>
  <c r="AK42" i="12"/>
  <c r="AG42" i="12"/>
  <c r="AC42" i="12"/>
  <c r="Y42" i="12"/>
  <c r="U42" i="12"/>
  <c r="Q42" i="12"/>
  <c r="M42" i="12"/>
  <c r="I42" i="12"/>
  <c r="E42" i="12"/>
  <c r="AK41" i="12"/>
  <c r="AG41" i="12"/>
  <c r="AC41" i="12"/>
  <c r="Y41" i="12"/>
  <c r="U41" i="12"/>
  <c r="Q41" i="12"/>
  <c r="M41" i="12"/>
  <c r="I41" i="12"/>
  <c r="E41" i="12"/>
  <c r="AK40" i="12"/>
  <c r="AG40" i="12"/>
  <c r="AC40" i="12"/>
  <c r="Y40" i="12"/>
  <c r="U40" i="12"/>
  <c r="Q40" i="12"/>
  <c r="M40" i="12"/>
  <c r="I40" i="12"/>
  <c r="E40" i="12"/>
  <c r="AI33" i="12"/>
  <c r="AE33" i="12"/>
  <c r="AA33" i="12"/>
  <c r="W33" i="12"/>
  <c r="S33" i="12"/>
  <c r="O33" i="12"/>
  <c r="K33" i="12"/>
  <c r="G33" i="12"/>
  <c r="C33" i="12"/>
  <c r="AK34" i="12" s="1"/>
  <c r="AK32" i="12"/>
  <c r="AG32" i="12"/>
  <c r="AC32" i="12"/>
  <c r="Y32" i="12"/>
  <c r="U32" i="12"/>
  <c r="Q32" i="12"/>
  <c r="M32" i="12"/>
  <c r="I32" i="12"/>
  <c r="E32" i="12"/>
  <c r="AK31" i="12"/>
  <c r="AG31" i="12"/>
  <c r="AC31" i="12"/>
  <c r="Y31" i="12"/>
  <c r="U31" i="12"/>
  <c r="Q31" i="12"/>
  <c r="M31" i="12"/>
  <c r="I31" i="12"/>
  <c r="E31" i="12"/>
  <c r="AK30" i="12"/>
  <c r="AG30" i="12"/>
  <c r="AC30" i="12"/>
  <c r="Y30" i="12"/>
  <c r="U30" i="12"/>
  <c r="Q30" i="12"/>
  <c r="M30" i="12"/>
  <c r="I30" i="12"/>
  <c r="E30" i="12"/>
  <c r="AK29" i="12"/>
  <c r="AG29" i="12"/>
  <c r="AC29" i="12"/>
  <c r="Y29" i="12"/>
  <c r="U29" i="12"/>
  <c r="Q29" i="12"/>
  <c r="M29" i="12"/>
  <c r="I29" i="12"/>
  <c r="E29" i="12"/>
  <c r="AK28" i="12"/>
  <c r="AG28" i="12"/>
  <c r="AC28" i="12"/>
  <c r="Y28" i="12"/>
  <c r="U28" i="12"/>
  <c r="Q28" i="12"/>
  <c r="M28" i="12"/>
  <c r="I28" i="12"/>
  <c r="E28" i="12"/>
  <c r="AK27" i="12"/>
  <c r="AG27" i="12"/>
  <c r="AC27" i="12"/>
  <c r="Y27" i="12"/>
  <c r="U27" i="12"/>
  <c r="Q27" i="12"/>
  <c r="M27" i="12"/>
  <c r="I27" i="12"/>
  <c r="E27" i="12"/>
  <c r="AK26" i="12"/>
  <c r="AG26" i="12"/>
  <c r="AC26" i="12"/>
  <c r="Y26" i="12"/>
  <c r="U26" i="12"/>
  <c r="Q26" i="12"/>
  <c r="M26" i="12"/>
  <c r="I26" i="12"/>
  <c r="E26" i="12"/>
  <c r="AK25" i="12"/>
  <c r="AG25" i="12"/>
  <c r="AC25" i="12"/>
  <c r="Y25" i="12"/>
  <c r="U25" i="12"/>
  <c r="Q25" i="12"/>
  <c r="M25" i="12"/>
  <c r="I25" i="12"/>
  <c r="E25" i="12"/>
  <c r="AK24" i="12"/>
  <c r="AG24" i="12"/>
  <c r="AC24" i="12"/>
  <c r="Y24" i="12"/>
  <c r="U24" i="12"/>
  <c r="Q24" i="12"/>
  <c r="M24" i="12"/>
  <c r="I24" i="12"/>
  <c r="E24" i="12"/>
  <c r="AK200" i="11"/>
  <c r="AG196" i="11"/>
  <c r="BU180" i="11"/>
  <c r="BW180" i="11" s="1"/>
  <c r="BQ180" i="11"/>
  <c r="BS180" i="11" s="1"/>
  <c r="BM180" i="11"/>
  <c r="BO180" i="11" s="1"/>
  <c r="BK180" i="11"/>
  <c r="BI180" i="11"/>
  <c r="BE180" i="11"/>
  <c r="BG180" i="11" s="1"/>
  <c r="BC180" i="11"/>
  <c r="BA180" i="11"/>
  <c r="AW180" i="11"/>
  <c r="AY180" i="11" s="1"/>
  <c r="AS180" i="11"/>
  <c r="AU180" i="11" s="1"/>
  <c r="AO180" i="11"/>
  <c r="AQ180" i="11" s="1"/>
  <c r="AI180" i="11"/>
  <c r="AI234" i="11" s="1"/>
  <c r="AK234" i="11" s="1"/>
  <c r="AE180" i="11"/>
  <c r="AC180" i="11"/>
  <c r="AA180" i="11"/>
  <c r="W180" i="11"/>
  <c r="U180" i="11"/>
  <c r="S180" i="11"/>
  <c r="S234" i="11" s="1"/>
  <c r="U234" i="11" s="1"/>
  <c r="O180" i="11"/>
  <c r="K180" i="11"/>
  <c r="G180" i="11"/>
  <c r="C180" i="11"/>
  <c r="C234" i="11" s="1"/>
  <c r="E234" i="11" s="1"/>
  <c r="BU179" i="11"/>
  <c r="BW179" i="11" s="1"/>
  <c r="BS179" i="11"/>
  <c r="BQ179" i="11"/>
  <c r="BM179" i="11"/>
  <c r="BO179" i="11" s="1"/>
  <c r="BK179" i="11"/>
  <c r="BI179" i="11"/>
  <c r="BE179" i="11"/>
  <c r="BG179" i="11" s="1"/>
  <c r="BA179" i="11"/>
  <c r="BC179" i="11" s="1"/>
  <c r="AW179" i="11"/>
  <c r="AY179" i="11" s="1"/>
  <c r="AS179" i="11"/>
  <c r="AU179" i="11" s="1"/>
  <c r="AO179" i="11"/>
  <c r="AQ179" i="11" s="1"/>
  <c r="AK179" i="11"/>
  <c r="AI179" i="11"/>
  <c r="AE179" i="11"/>
  <c r="AC179" i="11"/>
  <c r="AA179" i="11"/>
  <c r="AA233" i="11" s="1"/>
  <c r="AC233" i="11" s="1"/>
  <c r="W179" i="11"/>
  <c r="S179" i="11"/>
  <c r="O179" i="11"/>
  <c r="K179" i="11"/>
  <c r="K233" i="11" s="1"/>
  <c r="M233" i="11" s="1"/>
  <c r="G179" i="11"/>
  <c r="E179" i="11"/>
  <c r="C179" i="11"/>
  <c r="BU178" i="11"/>
  <c r="BW178" i="11" s="1"/>
  <c r="BS178" i="11"/>
  <c r="BQ178" i="11"/>
  <c r="BM178" i="11"/>
  <c r="BO178" i="11" s="1"/>
  <c r="BI178" i="11"/>
  <c r="BK178" i="11" s="1"/>
  <c r="BE178" i="11"/>
  <c r="BG178" i="11" s="1"/>
  <c r="BA178" i="11"/>
  <c r="BC178" i="11" s="1"/>
  <c r="AW178" i="11"/>
  <c r="AY178" i="11" s="1"/>
  <c r="AU178" i="11"/>
  <c r="AS178" i="11"/>
  <c r="AO178" i="11"/>
  <c r="AQ178" i="11" s="1"/>
  <c r="AK178" i="11"/>
  <c r="AI178" i="11"/>
  <c r="AI232" i="11" s="1"/>
  <c r="AK232" i="11" s="1"/>
  <c r="AE178" i="11"/>
  <c r="AA178" i="11"/>
  <c r="W178" i="11"/>
  <c r="S178" i="11"/>
  <c r="S232" i="11" s="1"/>
  <c r="U232" i="11" s="1"/>
  <c r="O178" i="11"/>
  <c r="M178" i="11"/>
  <c r="K178" i="11"/>
  <c r="G178" i="11"/>
  <c r="E178" i="11"/>
  <c r="C178" i="11"/>
  <c r="C232" i="11" s="1"/>
  <c r="E232" i="11" s="1"/>
  <c r="BU177" i="11"/>
  <c r="BW177" i="11" s="1"/>
  <c r="BQ177" i="11"/>
  <c r="BS177" i="11" s="1"/>
  <c r="BM177" i="11"/>
  <c r="BO177" i="11" s="1"/>
  <c r="BI177" i="11"/>
  <c r="BK177" i="11" s="1"/>
  <c r="BE177" i="11"/>
  <c r="BG177" i="11" s="1"/>
  <c r="BC177" i="11"/>
  <c r="BA177" i="11"/>
  <c r="AW177" i="11"/>
  <c r="AY177" i="11" s="1"/>
  <c r="AU177" i="11"/>
  <c r="AS177" i="11"/>
  <c r="AO177" i="11"/>
  <c r="AQ177" i="11" s="1"/>
  <c r="AK177" i="11"/>
  <c r="AI177" i="11"/>
  <c r="AI231" i="11" s="1"/>
  <c r="AK231" i="11" s="1"/>
  <c r="AE177" i="11"/>
  <c r="AC177" i="11"/>
  <c r="AA177" i="11"/>
  <c r="AA231" i="11" s="1"/>
  <c r="AC231" i="11" s="1"/>
  <c r="W177" i="11"/>
  <c r="W231" i="11" s="1"/>
  <c r="Y231" i="11" s="1"/>
  <c r="U177" i="11"/>
  <c r="S177" i="11"/>
  <c r="O177" i="11"/>
  <c r="O231" i="11" s="1"/>
  <c r="Q231" i="11" s="1"/>
  <c r="M177" i="11"/>
  <c r="K177" i="11"/>
  <c r="K231" i="11" s="1"/>
  <c r="M231" i="11" s="1"/>
  <c r="G177" i="11"/>
  <c r="G231" i="11" s="1"/>
  <c r="I231" i="11" s="1"/>
  <c r="E177" i="11"/>
  <c r="C177" i="11"/>
  <c r="C231" i="11" s="1"/>
  <c r="E231" i="11" s="1"/>
  <c r="BU176" i="11"/>
  <c r="BW176" i="11" s="1"/>
  <c r="BS176" i="11"/>
  <c r="BQ176" i="11"/>
  <c r="BM176" i="11"/>
  <c r="BO176" i="11" s="1"/>
  <c r="BK176" i="11"/>
  <c r="BI176" i="11"/>
  <c r="BE176" i="11"/>
  <c r="BG176" i="11" s="1"/>
  <c r="BC176" i="11"/>
  <c r="BA176" i="11"/>
  <c r="AW176" i="11"/>
  <c r="AY176" i="11" s="1"/>
  <c r="AU176" i="11"/>
  <c r="AS176" i="11"/>
  <c r="AO176" i="11"/>
  <c r="AQ176" i="11" s="1"/>
  <c r="AK176" i="11"/>
  <c r="AI176" i="11"/>
  <c r="AI230" i="11" s="1"/>
  <c r="AK230" i="11" s="1"/>
  <c r="AE176" i="11"/>
  <c r="AE230" i="11" s="1"/>
  <c r="AG230" i="11" s="1"/>
  <c r="AC176" i="11"/>
  <c r="AA176" i="11"/>
  <c r="AA230" i="11" s="1"/>
  <c r="AC230" i="11" s="1"/>
  <c r="W176" i="11"/>
  <c r="W230" i="11" s="1"/>
  <c r="Y230" i="11" s="1"/>
  <c r="U176" i="11"/>
  <c r="S176" i="11"/>
  <c r="S230" i="11" s="1"/>
  <c r="U230" i="11" s="1"/>
  <c r="O176" i="11"/>
  <c r="O230" i="11" s="1"/>
  <c r="Q230" i="11" s="1"/>
  <c r="M176" i="11"/>
  <c r="K176" i="11"/>
  <c r="K230" i="11" s="1"/>
  <c r="M230" i="11" s="1"/>
  <c r="G176" i="11"/>
  <c r="G230" i="11" s="1"/>
  <c r="I230" i="11" s="1"/>
  <c r="E176" i="11"/>
  <c r="C176" i="11"/>
  <c r="C230" i="11" s="1"/>
  <c r="E230" i="11" s="1"/>
  <c r="BU175" i="11"/>
  <c r="BW175" i="11" s="1"/>
  <c r="BS175" i="11"/>
  <c r="BQ175" i="11"/>
  <c r="BM175" i="11"/>
  <c r="BO175" i="11" s="1"/>
  <c r="BK175" i="11"/>
  <c r="BI175" i="11"/>
  <c r="BE175" i="11"/>
  <c r="BG175" i="11" s="1"/>
  <c r="BA175" i="11"/>
  <c r="BC175" i="11" s="1"/>
  <c r="AW175" i="11"/>
  <c r="AY175" i="11" s="1"/>
  <c r="AS175" i="11"/>
  <c r="AU175" i="11" s="1"/>
  <c r="AO175" i="11"/>
  <c r="AQ175" i="11" s="1"/>
  <c r="AI175" i="11"/>
  <c r="AI229" i="11" s="1"/>
  <c r="AK229" i="11" s="1"/>
  <c r="AE175" i="11"/>
  <c r="AC175" i="11"/>
  <c r="AA175" i="11"/>
  <c r="W175" i="11"/>
  <c r="S175" i="11"/>
  <c r="O175" i="11"/>
  <c r="K175" i="11"/>
  <c r="K229" i="11" s="1"/>
  <c r="M229" i="11" s="1"/>
  <c r="G175" i="11"/>
  <c r="C175" i="11"/>
  <c r="BU174" i="11"/>
  <c r="BW174" i="11" s="1"/>
  <c r="BS174" i="11"/>
  <c r="BQ174" i="11"/>
  <c r="BM174" i="11"/>
  <c r="BO174" i="11" s="1"/>
  <c r="BI174" i="11"/>
  <c r="BK174" i="11" s="1"/>
  <c r="BE174" i="11"/>
  <c r="BG174" i="11" s="1"/>
  <c r="BA174" i="11"/>
  <c r="BC174" i="11" s="1"/>
  <c r="AW174" i="11"/>
  <c r="AY174" i="11" s="1"/>
  <c r="AS174" i="11"/>
  <c r="AU174" i="11" s="1"/>
  <c r="AO174" i="11"/>
  <c r="AQ174" i="11" s="1"/>
  <c r="AK174" i="11"/>
  <c r="AI174" i="11"/>
  <c r="AE174" i="11"/>
  <c r="AA174" i="11"/>
  <c r="W174" i="11"/>
  <c r="S174" i="11"/>
  <c r="S228" i="11" s="1"/>
  <c r="U228" i="11" s="1"/>
  <c r="O174" i="11"/>
  <c r="K174" i="11"/>
  <c r="G174" i="11"/>
  <c r="E174" i="11"/>
  <c r="C174" i="11"/>
  <c r="BU173" i="11"/>
  <c r="BW173" i="11" s="1"/>
  <c r="BQ173" i="11"/>
  <c r="BS173" i="11" s="1"/>
  <c r="BM173" i="11"/>
  <c r="BO173" i="11" s="1"/>
  <c r="BI173" i="11"/>
  <c r="BK173" i="11" s="1"/>
  <c r="BE173" i="11"/>
  <c r="BG173" i="11" s="1"/>
  <c r="BA173" i="11"/>
  <c r="BC173" i="11" s="1"/>
  <c r="AW173" i="11"/>
  <c r="AY173" i="11" s="1"/>
  <c r="AU173" i="11"/>
  <c r="AS173" i="11"/>
  <c r="AO173" i="11"/>
  <c r="AQ173" i="11" s="1"/>
  <c r="AI173" i="11"/>
  <c r="AE173" i="11"/>
  <c r="AA173" i="11"/>
  <c r="AA227" i="11" s="1"/>
  <c r="AC227" i="11" s="1"/>
  <c r="W173" i="11"/>
  <c r="S173" i="11"/>
  <c r="O173" i="11"/>
  <c r="M173" i="11"/>
  <c r="K173" i="11"/>
  <c r="G173" i="11"/>
  <c r="C173" i="11"/>
  <c r="BU172" i="11"/>
  <c r="BQ172" i="11"/>
  <c r="BQ181" i="11" s="1"/>
  <c r="BM172" i="11"/>
  <c r="BI172" i="11"/>
  <c r="BE172" i="11"/>
  <c r="BC172" i="11"/>
  <c r="BC181" i="11" s="1"/>
  <c r="BA172" i="11"/>
  <c r="BA181" i="11" s="1"/>
  <c r="AW172" i="11"/>
  <c r="AS172" i="11"/>
  <c r="AO172" i="11"/>
  <c r="AI172" i="11"/>
  <c r="AI226" i="11" s="1"/>
  <c r="AE172" i="11"/>
  <c r="AA172" i="11"/>
  <c r="W172" i="11"/>
  <c r="U172" i="11"/>
  <c r="S172" i="11"/>
  <c r="O172" i="11"/>
  <c r="K172" i="11"/>
  <c r="G172" i="11"/>
  <c r="C172" i="11"/>
  <c r="C226" i="11" s="1"/>
  <c r="BU164" i="11"/>
  <c r="BW164" i="11" s="1"/>
  <c r="BQ164" i="11"/>
  <c r="BS164" i="11" s="1"/>
  <c r="BM164" i="11"/>
  <c r="BO164" i="11" s="1"/>
  <c r="BI164" i="11"/>
  <c r="BK164" i="11" s="1"/>
  <c r="BE164" i="11"/>
  <c r="BG164" i="11" s="1"/>
  <c r="BA164" i="11"/>
  <c r="BC164" i="11" s="1"/>
  <c r="AW164" i="11"/>
  <c r="AY164" i="11" s="1"/>
  <c r="AS164" i="11"/>
  <c r="AU164" i="11" s="1"/>
  <c r="AO164" i="11"/>
  <c r="AQ164" i="11" s="1"/>
  <c r="AI164" i="11"/>
  <c r="AE164" i="11"/>
  <c r="AA164" i="11"/>
  <c r="W164" i="11"/>
  <c r="S164" i="11"/>
  <c r="O164" i="11"/>
  <c r="K164" i="11"/>
  <c r="G164" i="11"/>
  <c r="C164" i="11"/>
  <c r="BU163" i="11"/>
  <c r="BW163" i="11" s="1"/>
  <c r="BQ163" i="11"/>
  <c r="BS163" i="11" s="1"/>
  <c r="BM163" i="11"/>
  <c r="BO163" i="11" s="1"/>
  <c r="BI163" i="11"/>
  <c r="BK163" i="11" s="1"/>
  <c r="BE163" i="11"/>
  <c r="BG163" i="11" s="1"/>
  <c r="BA163" i="11"/>
  <c r="BC163" i="11" s="1"/>
  <c r="AW163" i="11"/>
  <c r="AY163" i="11" s="1"/>
  <c r="AS163" i="11"/>
  <c r="AU163" i="11" s="1"/>
  <c r="AO163" i="11"/>
  <c r="AQ163" i="11" s="1"/>
  <c r="AI163" i="11"/>
  <c r="AE163" i="11"/>
  <c r="AA163" i="11"/>
  <c r="W163" i="11"/>
  <c r="S163" i="11"/>
  <c r="O163" i="11"/>
  <c r="K163" i="11"/>
  <c r="M163" i="11" s="1"/>
  <c r="G163" i="11"/>
  <c r="C163" i="11"/>
  <c r="BU162" i="11"/>
  <c r="BW162" i="11" s="1"/>
  <c r="BQ162" i="11"/>
  <c r="BS162" i="11" s="1"/>
  <c r="BM162" i="11"/>
  <c r="BO162" i="11" s="1"/>
  <c r="BI162" i="11"/>
  <c r="BK162" i="11" s="1"/>
  <c r="BE162" i="11"/>
  <c r="BG162" i="11" s="1"/>
  <c r="BA162" i="11"/>
  <c r="BC162" i="11" s="1"/>
  <c r="AW162" i="11"/>
  <c r="AY162" i="11" s="1"/>
  <c r="AS162" i="11"/>
  <c r="AU162" i="11" s="1"/>
  <c r="AO162" i="11"/>
  <c r="AQ162" i="11" s="1"/>
  <c r="AI162" i="11"/>
  <c r="AE162" i="11"/>
  <c r="AA162" i="11"/>
  <c r="W162" i="11"/>
  <c r="S162" i="11"/>
  <c r="O162" i="11"/>
  <c r="K162" i="11"/>
  <c r="G162" i="11"/>
  <c r="C162" i="11"/>
  <c r="BU161" i="11"/>
  <c r="BW161" i="11" s="1"/>
  <c r="BQ161" i="11"/>
  <c r="BS161" i="11" s="1"/>
  <c r="BM161" i="11"/>
  <c r="BO161" i="11" s="1"/>
  <c r="BI161" i="11"/>
  <c r="BK161" i="11" s="1"/>
  <c r="BE161" i="11"/>
  <c r="BG161" i="11" s="1"/>
  <c r="BA161" i="11"/>
  <c r="BC161" i="11" s="1"/>
  <c r="AW161" i="11"/>
  <c r="AY161" i="11" s="1"/>
  <c r="AS161" i="11"/>
  <c r="AU161" i="11" s="1"/>
  <c r="AO161" i="11"/>
  <c r="AQ161" i="11" s="1"/>
  <c r="AI161" i="11"/>
  <c r="AE161" i="11"/>
  <c r="AA161" i="11"/>
  <c r="W161" i="11"/>
  <c r="S161" i="11"/>
  <c r="O161" i="11"/>
  <c r="K161" i="11"/>
  <c r="G161" i="11"/>
  <c r="C161" i="11"/>
  <c r="BU160" i="11"/>
  <c r="BW160" i="11" s="1"/>
  <c r="BQ160" i="11"/>
  <c r="BS160" i="11" s="1"/>
  <c r="BM160" i="11"/>
  <c r="BO160" i="11" s="1"/>
  <c r="BI160" i="11"/>
  <c r="BK160" i="11" s="1"/>
  <c r="BE160" i="11"/>
  <c r="BG160" i="11" s="1"/>
  <c r="BA160" i="11"/>
  <c r="BC160" i="11" s="1"/>
  <c r="AW160" i="11"/>
  <c r="AY160" i="11" s="1"/>
  <c r="AS160" i="11"/>
  <c r="AU160" i="11" s="1"/>
  <c r="AO160" i="11"/>
  <c r="AQ160" i="11" s="1"/>
  <c r="AI160" i="11"/>
  <c r="AE160" i="11"/>
  <c r="AA160" i="11"/>
  <c r="W160" i="11"/>
  <c r="S160" i="11"/>
  <c r="O160" i="11"/>
  <c r="K160" i="11"/>
  <c r="G160" i="11"/>
  <c r="C160" i="11"/>
  <c r="BU159" i="11"/>
  <c r="BW159" i="11" s="1"/>
  <c r="BQ159" i="11"/>
  <c r="BS159" i="11" s="1"/>
  <c r="BM159" i="11"/>
  <c r="BO159" i="11" s="1"/>
  <c r="BI159" i="11"/>
  <c r="BK159" i="11" s="1"/>
  <c r="BE159" i="11"/>
  <c r="BG159" i="11" s="1"/>
  <c r="BA159" i="11"/>
  <c r="BC159" i="11" s="1"/>
  <c r="AW159" i="11"/>
  <c r="AY159" i="11" s="1"/>
  <c r="AS159" i="11"/>
  <c r="AU159" i="11" s="1"/>
  <c r="AO159" i="11"/>
  <c r="AQ159" i="11" s="1"/>
  <c r="AI159" i="11"/>
  <c r="AE159" i="11"/>
  <c r="AA159" i="11"/>
  <c r="W159" i="11"/>
  <c r="S159" i="11"/>
  <c r="O159" i="11"/>
  <c r="K159" i="11"/>
  <c r="G159" i="11"/>
  <c r="C159" i="11"/>
  <c r="BU158" i="11"/>
  <c r="BW158" i="11" s="1"/>
  <c r="BQ158" i="11"/>
  <c r="BS158" i="11" s="1"/>
  <c r="BM158" i="11"/>
  <c r="BO158" i="11" s="1"/>
  <c r="BI158" i="11"/>
  <c r="BK158" i="11" s="1"/>
  <c r="BE158" i="11"/>
  <c r="BG158" i="11" s="1"/>
  <c r="BA158" i="11"/>
  <c r="BC158" i="11" s="1"/>
  <c r="AW158" i="11"/>
  <c r="AY158" i="11" s="1"/>
  <c r="AS158" i="11"/>
  <c r="AU158" i="11" s="1"/>
  <c r="AO158" i="11"/>
  <c r="AQ158" i="11" s="1"/>
  <c r="AI158" i="11"/>
  <c r="AE158" i="11"/>
  <c r="AA158" i="11"/>
  <c r="W158" i="11"/>
  <c r="Y158" i="11" s="1"/>
  <c r="S158" i="11"/>
  <c r="O158" i="11"/>
  <c r="K158" i="11"/>
  <c r="G158" i="11"/>
  <c r="C158" i="11"/>
  <c r="BU157" i="11"/>
  <c r="BW157" i="11" s="1"/>
  <c r="BQ157" i="11"/>
  <c r="BS157" i="11" s="1"/>
  <c r="BM157" i="11"/>
  <c r="BO157" i="11" s="1"/>
  <c r="BI157" i="11"/>
  <c r="BK157" i="11" s="1"/>
  <c r="BE157" i="11"/>
  <c r="BG157" i="11" s="1"/>
  <c r="BA157" i="11"/>
  <c r="BC157" i="11" s="1"/>
  <c r="AW157" i="11"/>
  <c r="AY157" i="11" s="1"/>
  <c r="AS157" i="11"/>
  <c r="AU157" i="11" s="1"/>
  <c r="AO157" i="11"/>
  <c r="AQ157" i="11" s="1"/>
  <c r="AI157" i="11"/>
  <c r="AE157" i="11"/>
  <c r="AA157" i="11"/>
  <c r="W157" i="11"/>
  <c r="S157" i="11"/>
  <c r="O157" i="11"/>
  <c r="K157" i="11"/>
  <c r="G157" i="11"/>
  <c r="C157" i="11"/>
  <c r="BU156" i="11"/>
  <c r="BQ156" i="11"/>
  <c r="BM156" i="11"/>
  <c r="BI156" i="11"/>
  <c r="BK156" i="11" s="1"/>
  <c r="BK165" i="11" s="1"/>
  <c r="BE156" i="11"/>
  <c r="BA156" i="11"/>
  <c r="AW156" i="11"/>
  <c r="AY156" i="11" s="1"/>
  <c r="AY165" i="11" s="1"/>
  <c r="AS156" i="11"/>
  <c r="AO156" i="11"/>
  <c r="AQ156" i="11" s="1"/>
  <c r="AI156" i="11"/>
  <c r="AE156" i="11"/>
  <c r="AA156" i="11"/>
  <c r="W156" i="11"/>
  <c r="W165" i="11" s="1"/>
  <c r="S156" i="11"/>
  <c r="O156" i="11"/>
  <c r="O165" i="11" s="1"/>
  <c r="K156" i="11"/>
  <c r="G156" i="11"/>
  <c r="C156" i="11"/>
  <c r="BU148" i="11"/>
  <c r="BW148" i="11" s="1"/>
  <c r="BQ148" i="11"/>
  <c r="BS148" i="11" s="1"/>
  <c r="BO148" i="11"/>
  <c r="BM148" i="11"/>
  <c r="BI148" i="11"/>
  <c r="BK148" i="11" s="1"/>
  <c r="BE148" i="11"/>
  <c r="BG148" i="11" s="1"/>
  <c r="BA148" i="11"/>
  <c r="BC148" i="11" s="1"/>
  <c r="AY148" i="11"/>
  <c r="AW148" i="11"/>
  <c r="AS148" i="11"/>
  <c r="AU148" i="11" s="1"/>
  <c r="AO148" i="11"/>
  <c r="AQ148" i="11" s="1"/>
  <c r="AI148" i="11"/>
  <c r="AK148" i="11" s="1"/>
  <c r="AG148" i="11"/>
  <c r="AE148" i="11"/>
  <c r="AE200" i="11" s="1"/>
  <c r="AG200" i="11" s="1"/>
  <c r="AA148" i="11"/>
  <c r="W148" i="11"/>
  <c r="S148" i="11"/>
  <c r="Q148" i="11"/>
  <c r="O148" i="11"/>
  <c r="O200" i="11" s="1"/>
  <c r="Q200" i="11" s="1"/>
  <c r="K148" i="11"/>
  <c r="G148" i="11"/>
  <c r="C148" i="11"/>
  <c r="BW147" i="11"/>
  <c r="BU147" i="11"/>
  <c r="BQ147" i="11"/>
  <c r="BS147" i="11" s="1"/>
  <c r="BM147" i="11"/>
  <c r="BO147" i="11" s="1"/>
  <c r="BI147" i="11"/>
  <c r="BK147" i="11" s="1"/>
  <c r="BG147" i="11"/>
  <c r="BE147" i="11"/>
  <c r="BA147" i="11"/>
  <c r="BC147" i="11" s="1"/>
  <c r="AW147" i="11"/>
  <c r="AY147" i="11" s="1"/>
  <c r="AS147" i="11"/>
  <c r="AU147" i="11" s="1"/>
  <c r="AQ147" i="11"/>
  <c r="AO147" i="11"/>
  <c r="AI147" i="11"/>
  <c r="AE147" i="11"/>
  <c r="AA147" i="11"/>
  <c r="Y147" i="11"/>
  <c r="W147" i="11"/>
  <c r="W199" i="11" s="1"/>
  <c r="Y199" i="11" s="1"/>
  <c r="S147" i="11"/>
  <c r="O147" i="11"/>
  <c r="K147" i="11"/>
  <c r="I147" i="11"/>
  <c r="G147" i="11"/>
  <c r="G199" i="11" s="1"/>
  <c r="I199" i="11" s="1"/>
  <c r="C147" i="11"/>
  <c r="BU146" i="11"/>
  <c r="BW146" i="11" s="1"/>
  <c r="BQ146" i="11"/>
  <c r="BS146" i="11" s="1"/>
  <c r="BO146" i="11"/>
  <c r="BM146" i="11"/>
  <c r="BI146" i="11"/>
  <c r="BK146" i="11" s="1"/>
  <c r="BE146" i="11"/>
  <c r="BG146" i="11" s="1"/>
  <c r="BA146" i="11"/>
  <c r="BC146" i="11" s="1"/>
  <c r="AY146" i="11"/>
  <c r="AW146" i="11"/>
  <c r="AS146" i="11"/>
  <c r="AU146" i="11" s="1"/>
  <c r="AO146" i="11"/>
  <c r="AQ146" i="11" s="1"/>
  <c r="AI146" i="11"/>
  <c r="AG146" i="11"/>
  <c r="AE146" i="11"/>
  <c r="AE198" i="11" s="1"/>
  <c r="AG198" i="11" s="1"/>
  <c r="AA146" i="11"/>
  <c r="W146" i="11"/>
  <c r="S146" i="11"/>
  <c r="Q146" i="11"/>
  <c r="O146" i="11"/>
  <c r="O198" i="11" s="1"/>
  <c r="Q198" i="11" s="1"/>
  <c r="K146" i="11"/>
  <c r="G146" i="11"/>
  <c r="C146" i="11"/>
  <c r="BW145" i="11"/>
  <c r="BU145" i="11"/>
  <c r="BQ145" i="11"/>
  <c r="BS145" i="11" s="1"/>
  <c r="BM145" i="11"/>
  <c r="BO145" i="11" s="1"/>
  <c r="BI145" i="11"/>
  <c r="BK145" i="11" s="1"/>
  <c r="BG145" i="11"/>
  <c r="BE145" i="11"/>
  <c r="BA145" i="11"/>
  <c r="BC145" i="11" s="1"/>
  <c r="AW145" i="11"/>
  <c r="AY145" i="11" s="1"/>
  <c r="AS145" i="11"/>
  <c r="AU145" i="11" s="1"/>
  <c r="AQ145" i="11"/>
  <c r="AO145" i="11"/>
  <c r="AI145" i="11"/>
  <c r="AE145" i="11"/>
  <c r="AA145" i="11"/>
  <c r="Y145" i="11"/>
  <c r="W145" i="11"/>
  <c r="W197" i="11" s="1"/>
  <c r="Y197" i="11" s="1"/>
  <c r="S145" i="11"/>
  <c r="O145" i="11"/>
  <c r="K145" i="11"/>
  <c r="I145" i="11"/>
  <c r="G145" i="11"/>
  <c r="G197" i="11" s="1"/>
  <c r="I197" i="11" s="1"/>
  <c r="C145" i="11"/>
  <c r="BU144" i="11"/>
  <c r="BW144" i="11" s="1"/>
  <c r="BQ144" i="11"/>
  <c r="BS144" i="11" s="1"/>
  <c r="BO144" i="11"/>
  <c r="BM144" i="11"/>
  <c r="BI144" i="11"/>
  <c r="BK144" i="11" s="1"/>
  <c r="BE144" i="11"/>
  <c r="BG144" i="11" s="1"/>
  <c r="BA144" i="11"/>
  <c r="BC144" i="11" s="1"/>
  <c r="AY144" i="11"/>
  <c r="AW144" i="11"/>
  <c r="AS144" i="11"/>
  <c r="AU144" i="11" s="1"/>
  <c r="AO144" i="11"/>
  <c r="AQ144" i="11" s="1"/>
  <c r="AI144" i="11"/>
  <c r="AG144" i="11"/>
  <c r="AE144" i="11"/>
  <c r="AE196" i="11" s="1"/>
  <c r="AA144" i="11"/>
  <c r="W144" i="11"/>
  <c r="S144" i="11"/>
  <c r="Q144" i="11"/>
  <c r="O144" i="11"/>
  <c r="O196" i="11" s="1"/>
  <c r="Q196" i="11" s="1"/>
  <c r="K144" i="11"/>
  <c r="G144" i="11"/>
  <c r="C144" i="11"/>
  <c r="BW143" i="11"/>
  <c r="BU143" i="11"/>
  <c r="BQ143" i="11"/>
  <c r="BS143" i="11" s="1"/>
  <c r="BM143" i="11"/>
  <c r="BO143" i="11" s="1"/>
  <c r="BI143" i="11"/>
  <c r="BK143" i="11" s="1"/>
  <c r="BG143" i="11"/>
  <c r="BE143" i="11"/>
  <c r="BA143" i="11"/>
  <c r="BC143" i="11" s="1"/>
  <c r="AW143" i="11"/>
  <c r="AY143" i="11" s="1"/>
  <c r="AS143" i="11"/>
  <c r="AU143" i="11" s="1"/>
  <c r="AQ143" i="11"/>
  <c r="AO143" i="11"/>
  <c r="AI143" i="11"/>
  <c r="AE143" i="11"/>
  <c r="AA143" i="11"/>
  <c r="Y143" i="11"/>
  <c r="W143" i="11"/>
  <c r="W195" i="11" s="1"/>
  <c r="Y195" i="11" s="1"/>
  <c r="S143" i="11"/>
  <c r="O143" i="11"/>
  <c r="K143" i="11"/>
  <c r="G143" i="11"/>
  <c r="C143" i="11"/>
  <c r="C195" i="11" s="1"/>
  <c r="E195" i="11" s="1"/>
  <c r="BU142" i="11"/>
  <c r="BW142" i="11" s="1"/>
  <c r="BQ142" i="11"/>
  <c r="BS142" i="11" s="1"/>
  <c r="BM142" i="11"/>
  <c r="BO142" i="11" s="1"/>
  <c r="BI142" i="11"/>
  <c r="BK142" i="11" s="1"/>
  <c r="BE142" i="11"/>
  <c r="BG142" i="11" s="1"/>
  <c r="BA142" i="11"/>
  <c r="BC142" i="11" s="1"/>
  <c r="AW142" i="11"/>
  <c r="AY142" i="11" s="1"/>
  <c r="AS142" i="11"/>
  <c r="AU142" i="11" s="1"/>
  <c r="AO142" i="11"/>
  <c r="AQ142" i="11" s="1"/>
  <c r="AI142" i="11"/>
  <c r="AE142" i="11"/>
  <c r="AA142" i="11"/>
  <c r="W142" i="11"/>
  <c r="S142" i="11"/>
  <c r="O142" i="11"/>
  <c r="K142" i="11"/>
  <c r="G142" i="11"/>
  <c r="C142" i="11"/>
  <c r="BU141" i="11"/>
  <c r="BW141" i="11" s="1"/>
  <c r="BQ141" i="11"/>
  <c r="BS141" i="11" s="1"/>
  <c r="BM141" i="11"/>
  <c r="BO141" i="11" s="1"/>
  <c r="BI141" i="11"/>
  <c r="BK141" i="11" s="1"/>
  <c r="BE141" i="11"/>
  <c r="BG141" i="11" s="1"/>
  <c r="BA141" i="11"/>
  <c r="BC141" i="11" s="1"/>
  <c r="AW141" i="11"/>
  <c r="AY141" i="11" s="1"/>
  <c r="AS141" i="11"/>
  <c r="AU141" i="11" s="1"/>
  <c r="AO141" i="11"/>
  <c r="AQ141" i="11" s="1"/>
  <c r="AI141" i="11"/>
  <c r="AE141" i="11"/>
  <c r="AA141" i="11"/>
  <c r="W141" i="11"/>
  <c r="S141" i="11"/>
  <c r="O141" i="11"/>
  <c r="K141" i="11"/>
  <c r="G141" i="11"/>
  <c r="C141" i="11"/>
  <c r="BU140" i="11"/>
  <c r="BQ140" i="11"/>
  <c r="BS140" i="11" s="1"/>
  <c r="BM140" i="11"/>
  <c r="BO140" i="11" s="1"/>
  <c r="BO149" i="11" s="1"/>
  <c r="BI140" i="11"/>
  <c r="BE140" i="11"/>
  <c r="BA140" i="11"/>
  <c r="BC140" i="11" s="1"/>
  <c r="AW140" i="11"/>
  <c r="AY140" i="11" s="1"/>
  <c r="AY149" i="11" s="1"/>
  <c r="AS140" i="11"/>
  <c r="AO140" i="11"/>
  <c r="AI140" i="11"/>
  <c r="AE140" i="11"/>
  <c r="AA140" i="11"/>
  <c r="W140" i="11"/>
  <c r="S140" i="11"/>
  <c r="O140" i="11"/>
  <c r="K140" i="11"/>
  <c r="G140" i="11"/>
  <c r="C140" i="11"/>
  <c r="AK130" i="11"/>
  <c r="AI130" i="11"/>
  <c r="AE130" i="11"/>
  <c r="AA130" i="11"/>
  <c r="W130" i="11"/>
  <c r="U130" i="11"/>
  <c r="S130" i="11"/>
  <c r="O130" i="11"/>
  <c r="K130" i="11"/>
  <c r="G130" i="11"/>
  <c r="E130" i="11"/>
  <c r="C130" i="11"/>
  <c r="AK131" i="11" s="1"/>
  <c r="BW129" i="11"/>
  <c r="BU129" i="11"/>
  <c r="BQ129" i="11"/>
  <c r="BO129" i="11"/>
  <c r="BM129" i="11"/>
  <c r="BI129" i="11"/>
  <c r="BG129" i="11"/>
  <c r="BE129" i="11"/>
  <c r="BA129" i="11"/>
  <c r="AY129" i="11"/>
  <c r="AW129" i="11"/>
  <c r="AS129" i="11"/>
  <c r="AQ129" i="11"/>
  <c r="AO129" i="11"/>
  <c r="BW130" i="11" s="1"/>
  <c r="AK129" i="11"/>
  <c r="AG129" i="11"/>
  <c r="AC129" i="11"/>
  <c r="Y129" i="11"/>
  <c r="U129" i="11"/>
  <c r="Q129" i="11"/>
  <c r="M129" i="11"/>
  <c r="I129" i="11"/>
  <c r="E129" i="11"/>
  <c r="DG128" i="11"/>
  <c r="DI128" i="11" s="1"/>
  <c r="DC128" i="11"/>
  <c r="DE128" i="11" s="1"/>
  <c r="CY128" i="11"/>
  <c r="DA128" i="11" s="1"/>
  <c r="CU128" i="11"/>
  <c r="CW128" i="11" s="1"/>
  <c r="CQ128" i="11"/>
  <c r="CS128" i="11" s="1"/>
  <c r="CM128" i="11"/>
  <c r="CO128" i="11" s="1"/>
  <c r="CI128" i="11"/>
  <c r="CK128" i="11" s="1"/>
  <c r="CE128" i="11"/>
  <c r="CG128" i="11" s="1"/>
  <c r="CA128" i="11"/>
  <c r="CC128" i="11" s="1"/>
  <c r="BW128" i="11"/>
  <c r="BS128" i="11"/>
  <c r="BO128" i="11"/>
  <c r="BK128" i="11"/>
  <c r="BG128" i="11"/>
  <c r="BC128" i="11"/>
  <c r="AY128" i="11"/>
  <c r="AU128" i="11"/>
  <c r="AQ128" i="11"/>
  <c r="AK128" i="11"/>
  <c r="AG128" i="11"/>
  <c r="AC128" i="11"/>
  <c r="Y128" i="11"/>
  <c r="U128" i="11"/>
  <c r="Q128" i="11"/>
  <c r="M128" i="11"/>
  <c r="I128" i="11"/>
  <c r="E128" i="11"/>
  <c r="DG127" i="11"/>
  <c r="DI127" i="11" s="1"/>
  <c r="DC127" i="11"/>
  <c r="DE127" i="11" s="1"/>
  <c r="CY127" i="11"/>
  <c r="DA127" i="11" s="1"/>
  <c r="CU127" i="11"/>
  <c r="CW127" i="11" s="1"/>
  <c r="CQ127" i="11"/>
  <c r="CS127" i="11" s="1"/>
  <c r="CM127" i="11"/>
  <c r="CO127" i="11" s="1"/>
  <c r="CI127" i="11"/>
  <c r="CK127" i="11" s="1"/>
  <c r="CE127" i="11"/>
  <c r="CG127" i="11" s="1"/>
  <c r="CA127" i="11"/>
  <c r="CC127" i="11" s="1"/>
  <c r="BW127" i="11"/>
  <c r="BS127" i="11"/>
  <c r="BO127" i="11"/>
  <c r="BK127" i="11"/>
  <c r="BG127" i="11"/>
  <c r="BC127" i="11"/>
  <c r="AY127" i="11"/>
  <c r="AU127" i="11"/>
  <c r="AQ127" i="11"/>
  <c r="AK127" i="11"/>
  <c r="AG127" i="11"/>
  <c r="AC127" i="11"/>
  <c r="Y127" i="11"/>
  <c r="U127" i="11"/>
  <c r="Q127" i="11"/>
  <c r="M127" i="11"/>
  <c r="I127" i="11"/>
  <c r="E127" i="11"/>
  <c r="DG126" i="11"/>
  <c r="DI126" i="11" s="1"/>
  <c r="DC126" i="11"/>
  <c r="DE126" i="11" s="1"/>
  <c r="CY126" i="11"/>
  <c r="DA126" i="11" s="1"/>
  <c r="CU126" i="11"/>
  <c r="CW126" i="11" s="1"/>
  <c r="CQ126" i="11"/>
  <c r="CS126" i="11" s="1"/>
  <c r="CM126" i="11"/>
  <c r="CO126" i="11" s="1"/>
  <c r="CI126" i="11"/>
  <c r="CK126" i="11" s="1"/>
  <c r="CE126" i="11"/>
  <c r="CG126" i="11" s="1"/>
  <c r="CA126" i="11"/>
  <c r="CC126" i="11" s="1"/>
  <c r="BW126" i="11"/>
  <c r="BS126" i="11"/>
  <c r="BO126" i="11"/>
  <c r="BK126" i="11"/>
  <c r="BG126" i="11"/>
  <c r="BC126" i="11"/>
  <c r="AY126" i="11"/>
  <c r="AU126" i="11"/>
  <c r="AQ126" i="11"/>
  <c r="AK126" i="11"/>
  <c r="AG126" i="11"/>
  <c r="AC126" i="11"/>
  <c r="Y126" i="11"/>
  <c r="U126" i="11"/>
  <c r="Q126" i="11"/>
  <c r="M126" i="11"/>
  <c r="I126" i="11"/>
  <c r="E126" i="11"/>
  <c r="DG125" i="11"/>
  <c r="DI125" i="11" s="1"/>
  <c r="DC125" i="11"/>
  <c r="DE125" i="11" s="1"/>
  <c r="CY125" i="11"/>
  <c r="DA125" i="11" s="1"/>
  <c r="CU125" i="11"/>
  <c r="CW125" i="11" s="1"/>
  <c r="CQ125" i="11"/>
  <c r="CS125" i="11" s="1"/>
  <c r="CM125" i="11"/>
  <c r="CO125" i="11" s="1"/>
  <c r="CI125" i="11"/>
  <c r="CK125" i="11" s="1"/>
  <c r="CE125" i="11"/>
  <c r="CG125" i="11" s="1"/>
  <c r="CA125" i="11"/>
  <c r="CC125" i="11" s="1"/>
  <c r="BW125" i="11"/>
  <c r="BS125" i="11"/>
  <c r="BO125" i="11"/>
  <c r="BK125" i="11"/>
  <c r="BG125" i="11"/>
  <c r="BC125" i="11"/>
  <c r="AY125" i="11"/>
  <c r="AU125" i="11"/>
  <c r="AQ125" i="11"/>
  <c r="AK125" i="11"/>
  <c r="AG125" i="11"/>
  <c r="AC125" i="11"/>
  <c r="Y125" i="11"/>
  <c r="U125" i="11"/>
  <c r="Q125" i="11"/>
  <c r="M125" i="11"/>
  <c r="I125" i="11"/>
  <c r="E125" i="11"/>
  <c r="DG124" i="11"/>
  <c r="DI124" i="11" s="1"/>
  <c r="DC124" i="11"/>
  <c r="DE124" i="11" s="1"/>
  <c r="CY124" i="11"/>
  <c r="DA124" i="11" s="1"/>
  <c r="CU124" i="11"/>
  <c r="CW124" i="11" s="1"/>
  <c r="CQ124" i="11"/>
  <c r="CS124" i="11" s="1"/>
  <c r="CM124" i="11"/>
  <c r="CO124" i="11" s="1"/>
  <c r="CI124" i="11"/>
  <c r="CK124" i="11" s="1"/>
  <c r="CE124" i="11"/>
  <c r="CG124" i="11" s="1"/>
  <c r="CA124" i="11"/>
  <c r="CC124" i="11" s="1"/>
  <c r="BW124" i="11"/>
  <c r="BS124" i="11"/>
  <c r="BO124" i="11"/>
  <c r="BK124" i="11"/>
  <c r="BG124" i="11"/>
  <c r="BC124" i="11"/>
  <c r="AY124" i="11"/>
  <c r="AU124" i="11"/>
  <c r="AQ124" i="11"/>
  <c r="AK124" i="11"/>
  <c r="AG124" i="11"/>
  <c r="AC124" i="11"/>
  <c r="Y124" i="11"/>
  <c r="U124" i="11"/>
  <c r="Q124" i="11"/>
  <c r="M124" i="11"/>
  <c r="I124" i="11"/>
  <c r="E124" i="11"/>
  <c r="DG123" i="11"/>
  <c r="DI123" i="11" s="1"/>
  <c r="DC123" i="11"/>
  <c r="DE123" i="11" s="1"/>
  <c r="CY123" i="11"/>
  <c r="DA123" i="11" s="1"/>
  <c r="CU123" i="11"/>
  <c r="CW123" i="11" s="1"/>
  <c r="CQ123" i="11"/>
  <c r="CS123" i="11" s="1"/>
  <c r="CM123" i="11"/>
  <c r="CO123" i="11" s="1"/>
  <c r="CI123" i="11"/>
  <c r="CK123" i="11" s="1"/>
  <c r="CE123" i="11"/>
  <c r="CG123" i="11" s="1"/>
  <c r="CA123" i="11"/>
  <c r="CC123" i="11" s="1"/>
  <c r="BW123" i="11"/>
  <c r="BS123" i="11"/>
  <c r="BO123" i="11"/>
  <c r="BK123" i="11"/>
  <c r="BG123" i="11"/>
  <c r="BC123" i="11"/>
  <c r="AY123" i="11"/>
  <c r="AU123" i="11"/>
  <c r="AQ123" i="11"/>
  <c r="AK123" i="11"/>
  <c r="AG123" i="11"/>
  <c r="AC123" i="11"/>
  <c r="Y123" i="11"/>
  <c r="U123" i="11"/>
  <c r="Q123" i="11"/>
  <c r="M123" i="11"/>
  <c r="I123" i="11"/>
  <c r="E123" i="11"/>
  <c r="DG122" i="11"/>
  <c r="DI122" i="11" s="1"/>
  <c r="DC122" i="11"/>
  <c r="DE122" i="11" s="1"/>
  <c r="CY122" i="11"/>
  <c r="DA122" i="11" s="1"/>
  <c r="CU122" i="11"/>
  <c r="CW122" i="11" s="1"/>
  <c r="CQ122" i="11"/>
  <c r="CS122" i="11" s="1"/>
  <c r="CM122" i="11"/>
  <c r="CO122" i="11" s="1"/>
  <c r="CI122" i="11"/>
  <c r="CK122" i="11" s="1"/>
  <c r="CE122" i="11"/>
  <c r="CG122" i="11" s="1"/>
  <c r="CA122" i="11"/>
  <c r="CC122" i="11" s="1"/>
  <c r="BW122" i="11"/>
  <c r="BS122" i="11"/>
  <c r="BO122" i="11"/>
  <c r="BK122" i="11"/>
  <c r="BG122" i="11"/>
  <c r="BC122" i="11"/>
  <c r="AY122" i="11"/>
  <c r="AU122" i="11"/>
  <c r="AQ122" i="11"/>
  <c r="AK122" i="11"/>
  <c r="AG122" i="11"/>
  <c r="AC122" i="11"/>
  <c r="AC130" i="11" s="1"/>
  <c r="Y122" i="11"/>
  <c r="U122" i="11"/>
  <c r="Q122" i="11"/>
  <c r="M122" i="11"/>
  <c r="M130" i="11" s="1"/>
  <c r="I122" i="11"/>
  <c r="E122" i="11"/>
  <c r="DG121" i="11"/>
  <c r="DI121" i="11" s="1"/>
  <c r="DC121" i="11"/>
  <c r="DE121" i="11" s="1"/>
  <c r="CY121" i="11"/>
  <c r="DA121" i="11" s="1"/>
  <c r="CU121" i="11"/>
  <c r="CW121" i="11" s="1"/>
  <c r="CQ121" i="11"/>
  <c r="CS121" i="11" s="1"/>
  <c r="CM121" i="11"/>
  <c r="CO121" i="11" s="1"/>
  <c r="CI121" i="11"/>
  <c r="CK121" i="11" s="1"/>
  <c r="CE121" i="11"/>
  <c r="CG121" i="11" s="1"/>
  <c r="CA121" i="11"/>
  <c r="CC121" i="11" s="1"/>
  <c r="BW121" i="11"/>
  <c r="BS121" i="11"/>
  <c r="BO121" i="11"/>
  <c r="BK121" i="11"/>
  <c r="BG121" i="11"/>
  <c r="BC121" i="11"/>
  <c r="AY121" i="11"/>
  <c r="AU121" i="11"/>
  <c r="AQ121" i="11"/>
  <c r="AK121" i="11"/>
  <c r="AG121" i="11"/>
  <c r="AG130" i="11" s="1"/>
  <c r="AC121" i="11"/>
  <c r="Y121" i="11"/>
  <c r="Y130" i="11" s="1"/>
  <c r="U121" i="11"/>
  <c r="Q121" i="11"/>
  <c r="Q130" i="11" s="1"/>
  <c r="M121" i="11"/>
  <c r="I121" i="11"/>
  <c r="I130" i="11" s="1"/>
  <c r="E121" i="11"/>
  <c r="DG120" i="11"/>
  <c r="DC120" i="11"/>
  <c r="DC129" i="11" s="1"/>
  <c r="CY120" i="11"/>
  <c r="CU120" i="11"/>
  <c r="CU129" i="11" s="1"/>
  <c r="CQ120" i="11"/>
  <c r="CM120" i="11"/>
  <c r="CM129" i="11" s="1"/>
  <c r="CI120" i="11"/>
  <c r="CE120" i="11"/>
  <c r="CE129" i="11" s="1"/>
  <c r="CA120" i="11"/>
  <c r="BW120" i="11"/>
  <c r="BS120" i="11"/>
  <c r="BS129" i="11" s="1"/>
  <c r="BO120" i="11"/>
  <c r="BK120" i="11"/>
  <c r="BG120" i="11"/>
  <c r="BC120" i="11"/>
  <c r="BC129" i="11" s="1"/>
  <c r="AY120" i="11"/>
  <c r="AU120" i="11"/>
  <c r="AQ120" i="11"/>
  <c r="AK114" i="11"/>
  <c r="AI114" i="11"/>
  <c r="AE114" i="11"/>
  <c r="AA114" i="11"/>
  <c r="Y114" i="11"/>
  <c r="W114" i="11"/>
  <c r="U114" i="11"/>
  <c r="S114" i="11"/>
  <c r="O114" i="11"/>
  <c r="K114" i="11"/>
  <c r="I114" i="11"/>
  <c r="G114" i="11"/>
  <c r="E114" i="11"/>
  <c r="C114" i="11"/>
  <c r="AK115" i="11" s="1"/>
  <c r="BW113" i="11"/>
  <c r="BU113" i="11"/>
  <c r="BQ113" i="11"/>
  <c r="BO113" i="11"/>
  <c r="BM113" i="11"/>
  <c r="BI113" i="11"/>
  <c r="BG113" i="11"/>
  <c r="BE113" i="11"/>
  <c r="BA113" i="11"/>
  <c r="AY113" i="11"/>
  <c r="AW113" i="11"/>
  <c r="AS113" i="11"/>
  <c r="AQ113" i="11"/>
  <c r="AO113" i="11"/>
  <c r="BW114" i="11" s="1"/>
  <c r="AK113" i="11"/>
  <c r="AG113" i="11"/>
  <c r="AC113" i="11"/>
  <c r="Y113" i="11"/>
  <c r="U113" i="11"/>
  <c r="Q113" i="11"/>
  <c r="M113" i="11"/>
  <c r="I113" i="11"/>
  <c r="E113" i="11"/>
  <c r="DG112" i="11"/>
  <c r="DI112" i="11" s="1"/>
  <c r="DC112" i="11"/>
  <c r="DE112" i="11" s="1"/>
  <c r="CY112" i="11"/>
  <c r="DA112" i="11" s="1"/>
  <c r="CU112" i="11"/>
  <c r="CW112" i="11" s="1"/>
  <c r="CQ112" i="11"/>
  <c r="CS112" i="11" s="1"/>
  <c r="CM112" i="11"/>
  <c r="CO112" i="11" s="1"/>
  <c r="CI112" i="11"/>
  <c r="CK112" i="11" s="1"/>
  <c r="CE112" i="11"/>
  <c r="CG112" i="11" s="1"/>
  <c r="CA112" i="11"/>
  <c r="CC112" i="11" s="1"/>
  <c r="BW112" i="11"/>
  <c r="BS112" i="11"/>
  <c r="BO112" i="11"/>
  <c r="BK112" i="11"/>
  <c r="BG112" i="11"/>
  <c r="BC112" i="11"/>
  <c r="AY112" i="11"/>
  <c r="AU112" i="11"/>
  <c r="AQ112" i="11"/>
  <c r="AK112" i="11"/>
  <c r="AG112" i="11"/>
  <c r="AC112" i="11"/>
  <c r="Y112" i="11"/>
  <c r="U112" i="11"/>
  <c r="Q112" i="11"/>
  <c r="M112" i="11"/>
  <c r="I112" i="11"/>
  <c r="E112" i="11"/>
  <c r="DG111" i="11"/>
  <c r="DI111" i="11" s="1"/>
  <c r="DC111" i="11"/>
  <c r="DE111" i="11" s="1"/>
  <c r="CY111" i="11"/>
  <c r="DA111" i="11" s="1"/>
  <c r="CU111" i="11"/>
  <c r="CW111" i="11" s="1"/>
  <c r="CQ111" i="11"/>
  <c r="CS111" i="11" s="1"/>
  <c r="CM111" i="11"/>
  <c r="CO111" i="11" s="1"/>
  <c r="CI111" i="11"/>
  <c r="CK111" i="11" s="1"/>
  <c r="CE111" i="11"/>
  <c r="CG111" i="11" s="1"/>
  <c r="CA111" i="11"/>
  <c r="CC111" i="11" s="1"/>
  <c r="BW111" i="11"/>
  <c r="BS111" i="11"/>
  <c r="BO111" i="11"/>
  <c r="BK111" i="11"/>
  <c r="BG111" i="11"/>
  <c r="BC111" i="11"/>
  <c r="AY111" i="11"/>
  <c r="AU111" i="11"/>
  <c r="AQ111" i="11"/>
  <c r="AK111" i="11"/>
  <c r="AG111" i="11"/>
  <c r="AC111" i="11"/>
  <c r="Y111" i="11"/>
  <c r="U111" i="11"/>
  <c r="Q111" i="11"/>
  <c r="M111" i="11"/>
  <c r="I111" i="11"/>
  <c r="E111" i="11"/>
  <c r="DG110" i="11"/>
  <c r="DI110" i="11" s="1"/>
  <c r="DC110" i="11"/>
  <c r="DE110" i="11" s="1"/>
  <c r="CY110" i="11"/>
  <c r="DA110" i="11" s="1"/>
  <c r="CU110" i="11"/>
  <c r="CW110" i="11" s="1"/>
  <c r="CQ110" i="11"/>
  <c r="CS110" i="11" s="1"/>
  <c r="CM110" i="11"/>
  <c r="CO110" i="11" s="1"/>
  <c r="CI110" i="11"/>
  <c r="CK110" i="11" s="1"/>
  <c r="CE110" i="11"/>
  <c r="CG110" i="11" s="1"/>
  <c r="CA110" i="11"/>
  <c r="CC110" i="11" s="1"/>
  <c r="BW110" i="11"/>
  <c r="BS110" i="11"/>
  <c r="BO110" i="11"/>
  <c r="BK110" i="11"/>
  <c r="BG110" i="11"/>
  <c r="BC110" i="11"/>
  <c r="AY110" i="11"/>
  <c r="AU110" i="11"/>
  <c r="AQ110" i="11"/>
  <c r="AK110" i="11"/>
  <c r="AG110" i="11"/>
  <c r="AC110" i="11"/>
  <c r="Y110" i="11"/>
  <c r="U110" i="11"/>
  <c r="Q110" i="11"/>
  <c r="M110" i="11"/>
  <c r="I110" i="11"/>
  <c r="E110" i="11"/>
  <c r="DG109" i="11"/>
  <c r="DI109" i="11" s="1"/>
  <c r="DC109" i="11"/>
  <c r="DE109" i="11" s="1"/>
  <c r="CY109" i="11"/>
  <c r="DA109" i="11" s="1"/>
  <c r="CU109" i="11"/>
  <c r="CW109" i="11" s="1"/>
  <c r="CQ109" i="11"/>
  <c r="CS109" i="11" s="1"/>
  <c r="CM109" i="11"/>
  <c r="CO109" i="11" s="1"/>
  <c r="CI109" i="11"/>
  <c r="CK109" i="11" s="1"/>
  <c r="CE109" i="11"/>
  <c r="CG109" i="11" s="1"/>
  <c r="CA109" i="11"/>
  <c r="CC109" i="11" s="1"/>
  <c r="BW109" i="11"/>
  <c r="BS109" i="11"/>
  <c r="BO109" i="11"/>
  <c r="BK109" i="11"/>
  <c r="BG109" i="11"/>
  <c r="BC109" i="11"/>
  <c r="AY109" i="11"/>
  <c r="AU109" i="11"/>
  <c r="AQ109" i="11"/>
  <c r="AK109" i="11"/>
  <c r="AG109" i="11"/>
  <c r="AC109" i="11"/>
  <c r="Y109" i="11"/>
  <c r="U109" i="11"/>
  <c r="Q109" i="11"/>
  <c r="M109" i="11"/>
  <c r="I109" i="11"/>
  <c r="E109" i="11"/>
  <c r="DG108" i="11"/>
  <c r="DI108" i="11" s="1"/>
  <c r="DC108" i="11"/>
  <c r="DE108" i="11" s="1"/>
  <c r="CY108" i="11"/>
  <c r="DA108" i="11" s="1"/>
  <c r="CU108" i="11"/>
  <c r="CW108" i="11" s="1"/>
  <c r="CQ108" i="11"/>
  <c r="CS108" i="11" s="1"/>
  <c r="CM108" i="11"/>
  <c r="CO108" i="11" s="1"/>
  <c r="CI108" i="11"/>
  <c r="CK108" i="11" s="1"/>
  <c r="CE108" i="11"/>
  <c r="CG108" i="11" s="1"/>
  <c r="CA108" i="11"/>
  <c r="CC108" i="11" s="1"/>
  <c r="BW108" i="11"/>
  <c r="BS108" i="11"/>
  <c r="BO108" i="11"/>
  <c r="BK108" i="11"/>
  <c r="BG108" i="11"/>
  <c r="BC108" i="11"/>
  <c r="AY108" i="11"/>
  <c r="AU108" i="11"/>
  <c r="AQ108" i="11"/>
  <c r="AK108" i="11"/>
  <c r="AG108" i="11"/>
  <c r="AC108" i="11"/>
  <c r="AC114" i="11" s="1"/>
  <c r="Y108" i="11"/>
  <c r="U108" i="11"/>
  <c r="Q108" i="11"/>
  <c r="M108" i="11"/>
  <c r="I108" i="11"/>
  <c r="E108" i="11"/>
  <c r="DG107" i="11"/>
  <c r="DI107" i="11" s="1"/>
  <c r="DC107" i="11"/>
  <c r="DE107" i="11" s="1"/>
  <c r="CY107" i="11"/>
  <c r="DA107" i="11" s="1"/>
  <c r="CU107" i="11"/>
  <c r="CW107" i="11" s="1"/>
  <c r="CQ107" i="11"/>
  <c r="CS107" i="11" s="1"/>
  <c r="CM107" i="11"/>
  <c r="CO107" i="11" s="1"/>
  <c r="CI107" i="11"/>
  <c r="CK107" i="11" s="1"/>
  <c r="CE107" i="11"/>
  <c r="CG107" i="11" s="1"/>
  <c r="CA107" i="11"/>
  <c r="CC107" i="11" s="1"/>
  <c r="BW107" i="11"/>
  <c r="BS107" i="11"/>
  <c r="BO107" i="11"/>
  <c r="BK107" i="11"/>
  <c r="BG107" i="11"/>
  <c r="BC107" i="11"/>
  <c r="AY107" i="11"/>
  <c r="AU107" i="11"/>
  <c r="AQ107" i="11"/>
  <c r="AK107" i="11"/>
  <c r="AG107" i="11"/>
  <c r="AC107" i="11"/>
  <c r="Y107" i="11"/>
  <c r="U107" i="11"/>
  <c r="Q107" i="11"/>
  <c r="M107" i="11"/>
  <c r="I107" i="11"/>
  <c r="E107" i="11"/>
  <c r="DG106" i="11"/>
  <c r="DI106" i="11" s="1"/>
  <c r="DC106" i="11"/>
  <c r="DE106" i="11" s="1"/>
  <c r="CY106" i="11"/>
  <c r="DA106" i="11" s="1"/>
  <c r="CU106" i="11"/>
  <c r="CW106" i="11" s="1"/>
  <c r="CQ106" i="11"/>
  <c r="CS106" i="11" s="1"/>
  <c r="CM106" i="11"/>
  <c r="CO106" i="11" s="1"/>
  <c r="CI106" i="11"/>
  <c r="CK106" i="11" s="1"/>
  <c r="CE106" i="11"/>
  <c r="CG106" i="11" s="1"/>
  <c r="CA106" i="11"/>
  <c r="CC106" i="11" s="1"/>
  <c r="BW106" i="11"/>
  <c r="BS106" i="11"/>
  <c r="BO106" i="11"/>
  <c r="BK106" i="11"/>
  <c r="BG106" i="11"/>
  <c r="BC106" i="11"/>
  <c r="AY106" i="11"/>
  <c r="AU106" i="11"/>
  <c r="AQ106" i="11"/>
  <c r="AK106" i="11"/>
  <c r="AG106" i="11"/>
  <c r="AC106" i="11"/>
  <c r="Y106" i="11"/>
  <c r="U106" i="11"/>
  <c r="Q106" i="11"/>
  <c r="M106" i="11"/>
  <c r="I106" i="11"/>
  <c r="E106" i="11"/>
  <c r="DG105" i="11"/>
  <c r="DI105" i="11" s="1"/>
  <c r="DC105" i="11"/>
  <c r="DE105" i="11" s="1"/>
  <c r="CY105" i="11"/>
  <c r="DA105" i="11" s="1"/>
  <c r="CU105" i="11"/>
  <c r="CW105" i="11" s="1"/>
  <c r="CQ105" i="11"/>
  <c r="CS105" i="11" s="1"/>
  <c r="CM105" i="11"/>
  <c r="CO105" i="11" s="1"/>
  <c r="CI105" i="11"/>
  <c r="CK105" i="11" s="1"/>
  <c r="CE105" i="11"/>
  <c r="CG105" i="11" s="1"/>
  <c r="CA105" i="11"/>
  <c r="CC105" i="11" s="1"/>
  <c r="BW105" i="11"/>
  <c r="BS105" i="11"/>
  <c r="BO105" i="11"/>
  <c r="BK105" i="11"/>
  <c r="BG105" i="11"/>
  <c r="BC105" i="11"/>
  <c r="AY105" i="11"/>
  <c r="AU105" i="11"/>
  <c r="AQ105" i="11"/>
  <c r="AK105" i="11"/>
  <c r="AG105" i="11"/>
  <c r="AG114" i="11" s="1"/>
  <c r="AC105" i="11"/>
  <c r="Y105" i="11"/>
  <c r="U105" i="11"/>
  <c r="Q105" i="11"/>
  <c r="Q114" i="11" s="1"/>
  <c r="M105" i="11"/>
  <c r="M114" i="11" s="1"/>
  <c r="I105" i="11"/>
  <c r="E105" i="11"/>
  <c r="DG104" i="11"/>
  <c r="DC104" i="11"/>
  <c r="DC113" i="11" s="1"/>
  <c r="CY104" i="11"/>
  <c r="CU104" i="11"/>
  <c r="CU113" i="11" s="1"/>
  <c r="CQ104" i="11"/>
  <c r="CM104" i="11"/>
  <c r="CM113" i="11" s="1"/>
  <c r="CI104" i="11"/>
  <c r="CE104" i="11"/>
  <c r="CE113" i="11" s="1"/>
  <c r="CA104" i="11"/>
  <c r="BW104" i="11"/>
  <c r="BS104" i="11"/>
  <c r="BS113" i="11" s="1"/>
  <c r="BO104" i="11"/>
  <c r="BK104" i="11"/>
  <c r="BK113" i="11" s="1"/>
  <c r="BG104" i="11"/>
  <c r="BC104" i="11"/>
  <c r="BC113" i="11" s="1"/>
  <c r="AY104" i="11"/>
  <c r="AU104" i="11"/>
  <c r="AU113" i="11" s="1"/>
  <c r="BW115" i="11" s="1"/>
  <c r="AQ104" i="11"/>
  <c r="BW99" i="11"/>
  <c r="BU98" i="11"/>
  <c r="BS98" i="11"/>
  <c r="BQ98" i="11"/>
  <c r="BM98" i="11"/>
  <c r="BK98" i="11"/>
  <c r="BI98" i="11"/>
  <c r="BE98" i="11"/>
  <c r="BC98" i="11"/>
  <c r="BA98" i="11"/>
  <c r="AW98" i="11"/>
  <c r="AU98" i="11"/>
  <c r="AS98" i="11"/>
  <c r="AO98" i="11"/>
  <c r="AK98" i="11"/>
  <c r="AI98" i="11"/>
  <c r="AE98" i="11"/>
  <c r="AC98" i="11"/>
  <c r="AA98" i="11"/>
  <c r="W98" i="11"/>
  <c r="U98" i="11"/>
  <c r="S98" i="11"/>
  <c r="O98" i="11"/>
  <c r="M98" i="11"/>
  <c r="K98" i="11"/>
  <c r="G98" i="11"/>
  <c r="E98" i="11"/>
  <c r="AK100" i="11" s="1"/>
  <c r="C98" i="11"/>
  <c r="AK99" i="11" s="1"/>
  <c r="DI97" i="11"/>
  <c r="DG97" i="11"/>
  <c r="DE97" i="11"/>
  <c r="DC97" i="11"/>
  <c r="DA97" i="11"/>
  <c r="CY97" i="11"/>
  <c r="CW97" i="11"/>
  <c r="CU97" i="11"/>
  <c r="CS97" i="11"/>
  <c r="CQ97" i="11"/>
  <c r="CO97" i="11"/>
  <c r="CM97" i="11"/>
  <c r="CK97" i="11"/>
  <c r="CI97" i="11"/>
  <c r="CG97" i="11"/>
  <c r="CE97" i="11"/>
  <c r="CC97" i="11"/>
  <c r="CA97" i="11"/>
  <c r="BW97" i="11"/>
  <c r="BS97" i="11"/>
  <c r="BO97" i="11"/>
  <c r="BK97" i="11"/>
  <c r="BG97" i="11"/>
  <c r="BC97" i="11"/>
  <c r="AY97" i="11"/>
  <c r="AU97" i="11"/>
  <c r="AQ97" i="11"/>
  <c r="AK97" i="11"/>
  <c r="AG97" i="11"/>
  <c r="AC97" i="11"/>
  <c r="Y97" i="11"/>
  <c r="U97" i="11"/>
  <c r="Q97" i="11"/>
  <c r="M97" i="11"/>
  <c r="I97" i="11"/>
  <c r="E97" i="11"/>
  <c r="DI96" i="11"/>
  <c r="DG96" i="11"/>
  <c r="DE96" i="11"/>
  <c r="DC96" i="11"/>
  <c r="DA96" i="11"/>
  <c r="CY96" i="11"/>
  <c r="CW96" i="11"/>
  <c r="CU96" i="11"/>
  <c r="CS96" i="11"/>
  <c r="CQ96" i="11"/>
  <c r="CO96" i="11"/>
  <c r="CM96" i="11"/>
  <c r="CK96" i="11"/>
  <c r="CI96" i="11"/>
  <c r="CG96" i="11"/>
  <c r="CE96" i="11"/>
  <c r="CC96" i="11"/>
  <c r="CA96" i="11"/>
  <c r="BW96" i="11"/>
  <c r="BS96" i="11"/>
  <c r="BO96" i="11"/>
  <c r="BK96" i="11"/>
  <c r="BG96" i="11"/>
  <c r="BC96" i="11"/>
  <c r="AY96" i="11"/>
  <c r="AU96" i="11"/>
  <c r="AQ96" i="11"/>
  <c r="AK96" i="11"/>
  <c r="AG96" i="11"/>
  <c r="AC96" i="11"/>
  <c r="Y96" i="11"/>
  <c r="U96" i="11"/>
  <c r="Q96" i="11"/>
  <c r="M96" i="11"/>
  <c r="I96" i="11"/>
  <c r="E96" i="11"/>
  <c r="DI95" i="11"/>
  <c r="DG95" i="11"/>
  <c r="DE95" i="11"/>
  <c r="DC95" i="11"/>
  <c r="DA95" i="11"/>
  <c r="CY95" i="11"/>
  <c r="CW95" i="11"/>
  <c r="CU95" i="11"/>
  <c r="CS95" i="11"/>
  <c r="CQ95" i="11"/>
  <c r="CO95" i="11"/>
  <c r="CM95" i="11"/>
  <c r="CK95" i="11"/>
  <c r="CI95" i="11"/>
  <c r="CG95" i="11"/>
  <c r="CE95" i="11"/>
  <c r="CC95" i="11"/>
  <c r="CA95" i="11"/>
  <c r="BW95" i="11"/>
  <c r="BS95" i="11"/>
  <c r="BO95" i="11"/>
  <c r="BK95" i="11"/>
  <c r="BG95" i="11"/>
  <c r="BC95" i="11"/>
  <c r="AY95" i="11"/>
  <c r="AU95" i="11"/>
  <c r="AQ95" i="11"/>
  <c r="AK95" i="11"/>
  <c r="AG95" i="11"/>
  <c r="AC95" i="11"/>
  <c r="Y95" i="11"/>
  <c r="U95" i="11"/>
  <c r="Q95" i="11"/>
  <c r="M95" i="11"/>
  <c r="I95" i="11"/>
  <c r="E95" i="11"/>
  <c r="DI94" i="11"/>
  <c r="DG94" i="11"/>
  <c r="DE94" i="11"/>
  <c r="DC94" i="11"/>
  <c r="DA94" i="11"/>
  <c r="CY94" i="11"/>
  <c r="CW94" i="11"/>
  <c r="CU94" i="11"/>
  <c r="CS94" i="11"/>
  <c r="CQ94" i="11"/>
  <c r="CO94" i="11"/>
  <c r="CM94" i="11"/>
  <c r="CK94" i="11"/>
  <c r="CI94" i="11"/>
  <c r="CG94" i="11"/>
  <c r="CE94" i="11"/>
  <c r="CC94" i="11"/>
  <c r="CA94" i="11"/>
  <c r="BW94" i="11"/>
  <c r="BS94" i="11"/>
  <c r="BO94" i="11"/>
  <c r="BK94" i="11"/>
  <c r="BG94" i="11"/>
  <c r="BC94" i="11"/>
  <c r="AY94" i="11"/>
  <c r="AU94" i="11"/>
  <c r="AQ94" i="11"/>
  <c r="AK94" i="11"/>
  <c r="AG94" i="11"/>
  <c r="AC94" i="11"/>
  <c r="Y94" i="11"/>
  <c r="U94" i="11"/>
  <c r="Q94" i="11"/>
  <c r="M94" i="11"/>
  <c r="I94" i="11"/>
  <c r="E94" i="11"/>
  <c r="DI93" i="11"/>
  <c r="DG93" i="11"/>
  <c r="DE93" i="11"/>
  <c r="DC93" i="11"/>
  <c r="DA93" i="11"/>
  <c r="CY93" i="11"/>
  <c r="CW93" i="11"/>
  <c r="CU93" i="11"/>
  <c r="CS93" i="11"/>
  <c r="CQ93" i="11"/>
  <c r="CO93" i="11"/>
  <c r="CM93" i="11"/>
  <c r="CK93" i="11"/>
  <c r="CI93" i="11"/>
  <c r="CG93" i="11"/>
  <c r="CE93" i="11"/>
  <c r="CC93" i="11"/>
  <c r="CA93" i="11"/>
  <c r="BW93" i="11"/>
  <c r="BS93" i="11"/>
  <c r="BO93" i="11"/>
  <c r="BK93" i="11"/>
  <c r="BG93" i="11"/>
  <c r="BC93" i="11"/>
  <c r="AY93" i="11"/>
  <c r="AU93" i="11"/>
  <c r="AQ93" i="11"/>
  <c r="AK93" i="11"/>
  <c r="AG93" i="11"/>
  <c r="AC93" i="11"/>
  <c r="Y93" i="11"/>
  <c r="U93" i="11"/>
  <c r="Q93" i="11"/>
  <c r="M93" i="11"/>
  <c r="I93" i="11"/>
  <c r="E93" i="11"/>
  <c r="DI92" i="11"/>
  <c r="DG92" i="11"/>
  <c r="DE92" i="11"/>
  <c r="DC92" i="11"/>
  <c r="DA92" i="11"/>
  <c r="CY92" i="11"/>
  <c r="CW92" i="11"/>
  <c r="CU92" i="11"/>
  <c r="CS92" i="11"/>
  <c r="CQ92" i="11"/>
  <c r="CO92" i="11"/>
  <c r="CM92" i="11"/>
  <c r="CK92" i="11"/>
  <c r="CI92" i="11"/>
  <c r="CG92" i="11"/>
  <c r="CE92" i="11"/>
  <c r="CC92" i="11"/>
  <c r="CA92" i="11"/>
  <c r="BW92" i="11"/>
  <c r="BS92" i="11"/>
  <c r="BO92" i="11"/>
  <c r="BK92" i="11"/>
  <c r="BG92" i="11"/>
  <c r="BC92" i="11"/>
  <c r="AY92" i="11"/>
  <c r="AU92" i="11"/>
  <c r="AQ92" i="11"/>
  <c r="AK92" i="11"/>
  <c r="AG92" i="11"/>
  <c r="AC92" i="11"/>
  <c r="Y92" i="11"/>
  <c r="U92" i="11"/>
  <c r="Q92" i="11"/>
  <c r="M92" i="11"/>
  <c r="I92" i="11"/>
  <c r="E92" i="11"/>
  <c r="DI91" i="11"/>
  <c r="DG91" i="11"/>
  <c r="DE91" i="11"/>
  <c r="DC91" i="11"/>
  <c r="DA91" i="11"/>
  <c r="CY91" i="11"/>
  <c r="CW91" i="11"/>
  <c r="CU91" i="11"/>
  <c r="CS91" i="11"/>
  <c r="CQ91" i="11"/>
  <c r="CO91" i="11"/>
  <c r="CM91" i="11"/>
  <c r="CK91" i="11"/>
  <c r="CI91" i="11"/>
  <c r="CG91" i="11"/>
  <c r="CE91" i="11"/>
  <c r="CC91" i="11"/>
  <c r="CA91" i="11"/>
  <c r="BW91" i="11"/>
  <c r="BS91" i="11"/>
  <c r="BO91" i="11"/>
  <c r="BK91" i="11"/>
  <c r="BG91" i="11"/>
  <c r="BC91" i="11"/>
  <c r="AY91" i="11"/>
  <c r="AU91" i="11"/>
  <c r="AQ91" i="11"/>
  <c r="AK91" i="11"/>
  <c r="AG91" i="11"/>
  <c r="AC91" i="11"/>
  <c r="Y91" i="11"/>
  <c r="U91" i="11"/>
  <c r="Q91" i="11"/>
  <c r="M91" i="11"/>
  <c r="I91" i="11"/>
  <c r="E91" i="11"/>
  <c r="DI90" i="11"/>
  <c r="DG90" i="11"/>
  <c r="DE90" i="11"/>
  <c r="DC90" i="11"/>
  <c r="DA90" i="11"/>
  <c r="CY90" i="11"/>
  <c r="CW90" i="11"/>
  <c r="CU90" i="11"/>
  <c r="CS90" i="11"/>
  <c r="CQ90" i="11"/>
  <c r="CO90" i="11"/>
  <c r="CM90" i="11"/>
  <c r="CK90" i="11"/>
  <c r="CI90" i="11"/>
  <c r="CG90" i="11"/>
  <c r="CE90" i="11"/>
  <c r="CC90" i="11"/>
  <c r="CA90" i="11"/>
  <c r="BW90" i="11"/>
  <c r="BS90" i="11"/>
  <c r="BO90" i="11"/>
  <c r="BK90" i="11"/>
  <c r="BG90" i="11"/>
  <c r="BC90" i="11"/>
  <c r="AY90" i="11"/>
  <c r="AU90" i="11"/>
  <c r="AQ90" i="11"/>
  <c r="AK90" i="11"/>
  <c r="AG90" i="11"/>
  <c r="AC90" i="11"/>
  <c r="Y90" i="11"/>
  <c r="U90" i="11"/>
  <c r="Q90" i="11"/>
  <c r="M90" i="11"/>
  <c r="I90" i="11"/>
  <c r="E90" i="11"/>
  <c r="DI89" i="11"/>
  <c r="DI98" i="11" s="1"/>
  <c r="DG89" i="11"/>
  <c r="DG98" i="11" s="1"/>
  <c r="DE89" i="11"/>
  <c r="DE98" i="11" s="1"/>
  <c r="DC89" i="11"/>
  <c r="DC98" i="11" s="1"/>
  <c r="DA89" i="11"/>
  <c r="DA98" i="11" s="1"/>
  <c r="CY89" i="11"/>
  <c r="CY98" i="11" s="1"/>
  <c r="CW89" i="11"/>
  <c r="CW98" i="11" s="1"/>
  <c r="CU89" i="11"/>
  <c r="CU98" i="11" s="1"/>
  <c r="CS89" i="11"/>
  <c r="CS98" i="11" s="1"/>
  <c r="CQ89" i="11"/>
  <c r="CQ98" i="11" s="1"/>
  <c r="CO89" i="11"/>
  <c r="CO98" i="11" s="1"/>
  <c r="CM89" i="11"/>
  <c r="CM98" i="11" s="1"/>
  <c r="CK89" i="11"/>
  <c r="CK98" i="11" s="1"/>
  <c r="CI89" i="11"/>
  <c r="CI98" i="11" s="1"/>
  <c r="CG89" i="11"/>
  <c r="CG98" i="11" s="1"/>
  <c r="CE89" i="11"/>
  <c r="CE98" i="11" s="1"/>
  <c r="CC89" i="11"/>
  <c r="CC98" i="11" s="1"/>
  <c r="DI100" i="11" s="1"/>
  <c r="CA89" i="11"/>
  <c r="CA98" i="11" s="1"/>
  <c r="DI99" i="11" s="1"/>
  <c r="BW89" i="11"/>
  <c r="BW98" i="11" s="1"/>
  <c r="BS89" i="11"/>
  <c r="BO89" i="11"/>
  <c r="BO98" i="11" s="1"/>
  <c r="BK89" i="11"/>
  <c r="BG89" i="11"/>
  <c r="BG98" i="11" s="1"/>
  <c r="BC89" i="11"/>
  <c r="AY89" i="11"/>
  <c r="AY98" i="11" s="1"/>
  <c r="AU89" i="11"/>
  <c r="AQ89" i="11"/>
  <c r="AQ98" i="11" s="1"/>
  <c r="AK89" i="11"/>
  <c r="AG89" i="11"/>
  <c r="AG98" i="11" s="1"/>
  <c r="AC89" i="11"/>
  <c r="Y89" i="11"/>
  <c r="Y98" i="11" s="1"/>
  <c r="U89" i="11"/>
  <c r="Q89" i="11"/>
  <c r="Q98" i="11" s="1"/>
  <c r="M89" i="11"/>
  <c r="I89" i="11"/>
  <c r="I98" i="11" s="1"/>
  <c r="E89" i="11"/>
  <c r="BU64" i="11"/>
  <c r="BQ64" i="11"/>
  <c r="BM64" i="11"/>
  <c r="BI64" i="11"/>
  <c r="BE64" i="11"/>
  <c r="BA64" i="11"/>
  <c r="AW64" i="11"/>
  <c r="AS64" i="11"/>
  <c r="AO64" i="11"/>
  <c r="BW65" i="11" s="1"/>
  <c r="AI64" i="11"/>
  <c r="AE64" i="11"/>
  <c r="AA64" i="11"/>
  <c r="W64" i="11"/>
  <c r="S64" i="11"/>
  <c r="O64" i="11"/>
  <c r="K64" i="11"/>
  <c r="G64" i="11"/>
  <c r="C64" i="11"/>
  <c r="EI63" i="11"/>
  <c r="DY63" i="11"/>
  <c r="EA63" i="11" s="1"/>
  <c r="DQ63" i="11"/>
  <c r="DS63" i="11" s="1"/>
  <c r="DG63" i="11"/>
  <c r="DI63" i="11" s="1"/>
  <c r="DC63" i="11"/>
  <c r="EO63" i="11" s="1"/>
  <c r="EQ63" i="11" s="1"/>
  <c r="CY63" i="11"/>
  <c r="EK63" i="11" s="1"/>
  <c r="EM63" i="11" s="1"/>
  <c r="CU63" i="11"/>
  <c r="EG63" i="11" s="1"/>
  <c r="CQ63" i="11"/>
  <c r="EC63" i="11" s="1"/>
  <c r="EE63" i="11" s="1"/>
  <c r="CM63" i="11"/>
  <c r="CO63" i="11" s="1"/>
  <c r="CI63" i="11"/>
  <c r="DU63" i="11" s="1"/>
  <c r="DW63" i="11" s="1"/>
  <c r="CE63" i="11"/>
  <c r="CG63" i="11" s="1"/>
  <c r="CA63" i="11"/>
  <c r="DM63" i="11" s="1"/>
  <c r="DO63" i="11" s="1"/>
  <c r="BW63" i="11"/>
  <c r="BS63" i="11"/>
  <c r="BO63" i="11"/>
  <c r="BK63" i="11"/>
  <c r="BG63" i="11"/>
  <c r="BC63" i="11"/>
  <c r="AY63" i="11"/>
  <c r="AU63" i="11"/>
  <c r="AQ63" i="11"/>
  <c r="AK63" i="11"/>
  <c r="AG63" i="11"/>
  <c r="AC63" i="11"/>
  <c r="Y63" i="11"/>
  <c r="U63" i="11"/>
  <c r="Q63" i="11"/>
  <c r="M63" i="11"/>
  <c r="I63" i="11"/>
  <c r="E63" i="11"/>
  <c r="ES62" i="11"/>
  <c r="EU62" i="11" s="1"/>
  <c r="EK62" i="11"/>
  <c r="EM62" i="11" s="1"/>
  <c r="EC62" i="11"/>
  <c r="EE62" i="11" s="1"/>
  <c r="DU62" i="11"/>
  <c r="DW62" i="11" s="1"/>
  <c r="DM62" i="11"/>
  <c r="DO62" i="11" s="1"/>
  <c r="DG62" i="11"/>
  <c r="DI62" i="11" s="1"/>
  <c r="DC62" i="11"/>
  <c r="EO62" i="11" s="1"/>
  <c r="EQ62" i="11" s="1"/>
  <c r="CY62" i="11"/>
  <c r="DA62" i="11" s="1"/>
  <c r="CU62" i="11"/>
  <c r="EG62" i="11" s="1"/>
  <c r="EI62" i="11" s="1"/>
  <c r="CQ62" i="11"/>
  <c r="CS62" i="11" s="1"/>
  <c r="CM62" i="11"/>
  <c r="DY62" i="11" s="1"/>
  <c r="EA62" i="11" s="1"/>
  <c r="CI62" i="11"/>
  <c r="CK62" i="11" s="1"/>
  <c r="CE62" i="11"/>
  <c r="DQ62" i="11" s="1"/>
  <c r="DS62" i="11" s="1"/>
  <c r="CA62" i="11"/>
  <c r="CC62" i="11" s="1"/>
  <c r="BW62" i="11"/>
  <c r="BS62" i="11"/>
  <c r="BO62" i="11"/>
  <c r="BK62" i="11"/>
  <c r="BG62" i="11"/>
  <c r="BC62" i="11"/>
  <c r="AY62" i="11"/>
  <c r="AU62" i="11"/>
  <c r="AQ62" i="11"/>
  <c r="AK62" i="11"/>
  <c r="AG62" i="11"/>
  <c r="AC62" i="11"/>
  <c r="Y62" i="11"/>
  <c r="U62" i="11"/>
  <c r="Q62" i="11"/>
  <c r="M62" i="11"/>
  <c r="I62" i="11"/>
  <c r="E62" i="11"/>
  <c r="EO61" i="11"/>
  <c r="EQ61" i="11" s="1"/>
  <c r="EG61" i="11"/>
  <c r="EI61" i="11" s="1"/>
  <c r="DY61" i="11"/>
  <c r="EA61" i="11" s="1"/>
  <c r="DQ61" i="11"/>
  <c r="DS61" i="11" s="1"/>
  <c r="DG61" i="11"/>
  <c r="ES61" i="11" s="1"/>
  <c r="EU61" i="11" s="1"/>
  <c r="DC61" i="11"/>
  <c r="DE61" i="11" s="1"/>
  <c r="CY61" i="11"/>
  <c r="EK61" i="11" s="1"/>
  <c r="EM61" i="11" s="1"/>
  <c r="CU61" i="11"/>
  <c r="CW61" i="11" s="1"/>
  <c r="CQ61" i="11"/>
  <c r="EC61" i="11" s="1"/>
  <c r="EE61" i="11" s="1"/>
  <c r="CM61" i="11"/>
  <c r="CO61" i="11" s="1"/>
  <c r="CI61" i="11"/>
  <c r="DU61" i="11" s="1"/>
  <c r="DW61" i="11" s="1"/>
  <c r="CE61" i="11"/>
  <c r="CG61" i="11" s="1"/>
  <c r="CA61" i="11"/>
  <c r="DM61" i="11" s="1"/>
  <c r="DO61" i="11" s="1"/>
  <c r="BW61" i="11"/>
  <c r="BS61" i="11"/>
  <c r="BO61" i="11"/>
  <c r="BK61" i="11"/>
  <c r="BG61" i="11"/>
  <c r="BC61" i="11"/>
  <c r="AY61" i="11"/>
  <c r="AU61" i="11"/>
  <c r="AQ61" i="11"/>
  <c r="AK61" i="11"/>
  <c r="AG61" i="11"/>
  <c r="AC61" i="11"/>
  <c r="Y61" i="11"/>
  <c r="U61" i="11"/>
  <c r="Q61" i="11"/>
  <c r="M61" i="11"/>
  <c r="I61" i="11"/>
  <c r="E61" i="11"/>
  <c r="ES60" i="11"/>
  <c r="EU60" i="11" s="1"/>
  <c r="EK60" i="11"/>
  <c r="EM60" i="11" s="1"/>
  <c r="EC60" i="11"/>
  <c r="EE60" i="11" s="1"/>
  <c r="DU60" i="11"/>
  <c r="DW60" i="11" s="1"/>
  <c r="DM60" i="11"/>
  <c r="DO60" i="11" s="1"/>
  <c r="DG60" i="11"/>
  <c r="DI60" i="11" s="1"/>
  <c r="DC60" i="11"/>
  <c r="EO60" i="11" s="1"/>
  <c r="EQ60" i="11" s="1"/>
  <c r="CY60" i="11"/>
  <c r="DA60" i="11" s="1"/>
  <c r="CU60" i="11"/>
  <c r="EG60" i="11" s="1"/>
  <c r="EI60" i="11" s="1"/>
  <c r="CQ60" i="11"/>
  <c r="CS60" i="11" s="1"/>
  <c r="CM60" i="11"/>
  <c r="DY60" i="11" s="1"/>
  <c r="EA60" i="11" s="1"/>
  <c r="CI60" i="11"/>
  <c r="CK60" i="11" s="1"/>
  <c r="CE60" i="11"/>
  <c r="DQ60" i="11" s="1"/>
  <c r="DS60" i="11" s="1"/>
  <c r="CA60" i="11"/>
  <c r="CC60" i="11" s="1"/>
  <c r="BW60" i="11"/>
  <c r="BS60" i="11"/>
  <c r="BO60" i="11"/>
  <c r="BK60" i="11"/>
  <c r="BG60" i="11"/>
  <c r="BC60" i="11"/>
  <c r="AY60" i="11"/>
  <c r="AU60" i="11"/>
  <c r="AQ60" i="11"/>
  <c r="AK60" i="11"/>
  <c r="AG60" i="11"/>
  <c r="AC60" i="11"/>
  <c r="Y60" i="11"/>
  <c r="U60" i="11"/>
  <c r="Q60" i="11"/>
  <c r="M60" i="11"/>
  <c r="I60" i="11"/>
  <c r="E60" i="11"/>
  <c r="EO59" i="11"/>
  <c r="EQ59" i="11" s="1"/>
  <c r="EG59" i="11"/>
  <c r="EI59" i="11" s="1"/>
  <c r="DY59" i="11"/>
  <c r="EA59" i="11" s="1"/>
  <c r="DQ59" i="11"/>
  <c r="DS59" i="11" s="1"/>
  <c r="DG59" i="11"/>
  <c r="ES59" i="11" s="1"/>
  <c r="EU59" i="11" s="1"/>
  <c r="DC59" i="11"/>
  <c r="DE59" i="11" s="1"/>
  <c r="CY59" i="11"/>
  <c r="EK59" i="11" s="1"/>
  <c r="EM59" i="11" s="1"/>
  <c r="CU59" i="11"/>
  <c r="CW59" i="11" s="1"/>
  <c r="CQ59" i="11"/>
  <c r="EC59" i="11" s="1"/>
  <c r="EE59" i="11" s="1"/>
  <c r="CM59" i="11"/>
  <c r="CO59" i="11" s="1"/>
  <c r="CI59" i="11"/>
  <c r="DU59" i="11" s="1"/>
  <c r="DW59" i="11" s="1"/>
  <c r="CE59" i="11"/>
  <c r="CG59" i="11" s="1"/>
  <c r="CA59" i="11"/>
  <c r="DM59" i="11" s="1"/>
  <c r="DO59" i="11" s="1"/>
  <c r="BW59" i="11"/>
  <c r="BS59" i="11"/>
  <c r="BO59" i="11"/>
  <c r="BK59" i="11"/>
  <c r="BG59" i="11"/>
  <c r="BC59" i="11"/>
  <c r="AY59" i="11"/>
  <c r="AU59" i="11"/>
  <c r="AQ59" i="11"/>
  <c r="AK59" i="11"/>
  <c r="AG59" i="11"/>
  <c r="AC59" i="11"/>
  <c r="Y59" i="11"/>
  <c r="U59" i="11"/>
  <c r="Q59" i="11"/>
  <c r="M59" i="11"/>
  <c r="I59" i="11"/>
  <c r="E59" i="11"/>
  <c r="ES58" i="11"/>
  <c r="EU58" i="11" s="1"/>
  <c r="EK58" i="11"/>
  <c r="EM58" i="11" s="1"/>
  <c r="EC58" i="11"/>
  <c r="EE58" i="11" s="1"/>
  <c r="DU58" i="11"/>
  <c r="DW58" i="11" s="1"/>
  <c r="DM58" i="11"/>
  <c r="DO58" i="11" s="1"/>
  <c r="DG58" i="11"/>
  <c r="DI58" i="11" s="1"/>
  <c r="DC58" i="11"/>
  <c r="EO58" i="11" s="1"/>
  <c r="EQ58" i="11" s="1"/>
  <c r="CY58" i="11"/>
  <c r="DA58" i="11" s="1"/>
  <c r="CU58" i="11"/>
  <c r="EG58" i="11" s="1"/>
  <c r="EI58" i="11" s="1"/>
  <c r="CQ58" i="11"/>
  <c r="CS58" i="11" s="1"/>
  <c r="CM58" i="11"/>
  <c r="DY58" i="11" s="1"/>
  <c r="EA58" i="11" s="1"/>
  <c r="CI58" i="11"/>
  <c r="CK58" i="11" s="1"/>
  <c r="CE58" i="11"/>
  <c r="DQ58" i="11" s="1"/>
  <c r="DS58" i="11" s="1"/>
  <c r="CA58" i="11"/>
  <c r="CC58" i="11" s="1"/>
  <c r="BW58" i="11"/>
  <c r="BS58" i="11"/>
  <c r="BO58" i="11"/>
  <c r="BK58" i="11"/>
  <c r="BG58" i="11"/>
  <c r="BC58" i="11"/>
  <c r="AY58" i="11"/>
  <c r="AU58" i="11"/>
  <c r="AQ58" i="11"/>
  <c r="AK58" i="11"/>
  <c r="AG58" i="11"/>
  <c r="AC58" i="11"/>
  <c r="Y58" i="11"/>
  <c r="U58" i="11"/>
  <c r="Q58" i="11"/>
  <c r="M58" i="11"/>
  <c r="I58" i="11"/>
  <c r="E58" i="11"/>
  <c r="EO57" i="11"/>
  <c r="EQ57" i="11" s="1"/>
  <c r="EG57" i="11"/>
  <c r="EI57" i="11" s="1"/>
  <c r="DY57" i="11"/>
  <c r="EA57" i="11" s="1"/>
  <c r="DQ57" i="11"/>
  <c r="DS57" i="11" s="1"/>
  <c r="DG57" i="11"/>
  <c r="ES57" i="11" s="1"/>
  <c r="EU57" i="11" s="1"/>
  <c r="DC57" i="11"/>
  <c r="DE57" i="11" s="1"/>
  <c r="CY57" i="11"/>
  <c r="EK57" i="11" s="1"/>
  <c r="EM57" i="11" s="1"/>
  <c r="CU57" i="11"/>
  <c r="CW57" i="11" s="1"/>
  <c r="CQ57" i="11"/>
  <c r="EC57" i="11" s="1"/>
  <c r="EE57" i="11" s="1"/>
  <c r="CM57" i="11"/>
  <c r="CO57" i="11" s="1"/>
  <c r="CI57" i="11"/>
  <c r="DU57" i="11" s="1"/>
  <c r="DW57" i="11" s="1"/>
  <c r="CE57" i="11"/>
  <c r="CG57" i="11" s="1"/>
  <c r="CA57" i="11"/>
  <c r="DM57" i="11" s="1"/>
  <c r="DO57" i="11" s="1"/>
  <c r="BW57" i="11"/>
  <c r="BS57" i="11"/>
  <c r="BO57" i="11"/>
  <c r="BK57" i="11"/>
  <c r="BG57" i="11"/>
  <c r="BC57" i="11"/>
  <c r="AY57" i="11"/>
  <c r="AU57" i="11"/>
  <c r="AQ57" i="11"/>
  <c r="AK57" i="11"/>
  <c r="AG57" i="11"/>
  <c r="AC57" i="11"/>
  <c r="Y57" i="11"/>
  <c r="U57" i="11"/>
  <c r="Q57" i="11"/>
  <c r="M57" i="11"/>
  <c r="I57" i="11"/>
  <c r="E57" i="11"/>
  <c r="ES56" i="11"/>
  <c r="EU56" i="11" s="1"/>
  <c r="EK56" i="11"/>
  <c r="EM56" i="11" s="1"/>
  <c r="EC56" i="11"/>
  <c r="EE56" i="11" s="1"/>
  <c r="DU56" i="11"/>
  <c r="DW56" i="11" s="1"/>
  <c r="DM56" i="11"/>
  <c r="DO56" i="11" s="1"/>
  <c r="DG56" i="11"/>
  <c r="DI56" i="11" s="1"/>
  <c r="DC56" i="11"/>
  <c r="EO56" i="11" s="1"/>
  <c r="EQ56" i="11" s="1"/>
  <c r="CY56" i="11"/>
  <c r="DA56" i="11" s="1"/>
  <c r="CU56" i="11"/>
  <c r="EG56" i="11" s="1"/>
  <c r="EI56" i="11" s="1"/>
  <c r="CQ56" i="11"/>
  <c r="CS56" i="11" s="1"/>
  <c r="CM56" i="11"/>
  <c r="DY56" i="11" s="1"/>
  <c r="EA56" i="11" s="1"/>
  <c r="CI56" i="11"/>
  <c r="CK56" i="11" s="1"/>
  <c r="CE56" i="11"/>
  <c r="DQ56" i="11" s="1"/>
  <c r="DS56" i="11" s="1"/>
  <c r="CA56" i="11"/>
  <c r="CC56" i="11" s="1"/>
  <c r="BW56" i="11"/>
  <c r="BS56" i="11"/>
  <c r="BO56" i="11"/>
  <c r="BK56" i="11"/>
  <c r="BG56" i="11"/>
  <c r="BC56" i="11"/>
  <c r="AY56" i="11"/>
  <c r="AU56" i="11"/>
  <c r="AQ56" i="11"/>
  <c r="AK56" i="11"/>
  <c r="AG56" i="11"/>
  <c r="AC56" i="11"/>
  <c r="Y56" i="11"/>
  <c r="U56" i="11"/>
  <c r="Q56" i="11"/>
  <c r="M56" i="11"/>
  <c r="I56" i="11"/>
  <c r="E56" i="11"/>
  <c r="EO55" i="11"/>
  <c r="EO64" i="11" s="1"/>
  <c r="EG55" i="11"/>
  <c r="EG64" i="11" s="1"/>
  <c r="DY55" i="11"/>
  <c r="DY64" i="11" s="1"/>
  <c r="DQ55" i="11"/>
  <c r="DQ64" i="11" s="1"/>
  <c r="DG55" i="11"/>
  <c r="DG64" i="11" s="1"/>
  <c r="DC55" i="11"/>
  <c r="DE55" i="11" s="1"/>
  <c r="DE64" i="11" s="1"/>
  <c r="CY55" i="11"/>
  <c r="CY64" i="11" s="1"/>
  <c r="CU55" i="11"/>
  <c r="CW55" i="11" s="1"/>
  <c r="CW64" i="11" s="1"/>
  <c r="CQ55" i="11"/>
  <c r="CQ64" i="11" s="1"/>
  <c r="CM55" i="11"/>
  <c r="CO55" i="11" s="1"/>
  <c r="CO64" i="11" s="1"/>
  <c r="CI55" i="11"/>
  <c r="CI64" i="11" s="1"/>
  <c r="CE55" i="11"/>
  <c r="CE64" i="11" s="1"/>
  <c r="CA55" i="11"/>
  <c r="CA64" i="11" s="1"/>
  <c r="DI65" i="11" s="1"/>
  <c r="BW55" i="11"/>
  <c r="BW64" i="11" s="1"/>
  <c r="BS55" i="11"/>
  <c r="BS64" i="11" s="1"/>
  <c r="BO55" i="11"/>
  <c r="BO64" i="11" s="1"/>
  <c r="BK55" i="11"/>
  <c r="BK64" i="11" s="1"/>
  <c r="BG55" i="11"/>
  <c r="BG64" i="11" s="1"/>
  <c r="BC55" i="11"/>
  <c r="BC64" i="11" s="1"/>
  <c r="AY55" i="11"/>
  <c r="AY64" i="11" s="1"/>
  <c r="AU55" i="11"/>
  <c r="AU64" i="11" s="1"/>
  <c r="AQ55" i="11"/>
  <c r="AQ64" i="11" s="1"/>
  <c r="AK55" i="11"/>
  <c r="AK64" i="11" s="1"/>
  <c r="AG55" i="11"/>
  <c r="AG64" i="11" s="1"/>
  <c r="AC55" i="11"/>
  <c r="AC64" i="11" s="1"/>
  <c r="Y55" i="11"/>
  <c r="Y64" i="11" s="1"/>
  <c r="U55" i="11"/>
  <c r="U64" i="11" s="1"/>
  <c r="Q55" i="11"/>
  <c r="Q64" i="11" s="1"/>
  <c r="M55" i="11"/>
  <c r="M64" i="11" s="1"/>
  <c r="I55" i="11"/>
  <c r="I64" i="11" s="1"/>
  <c r="E55" i="11"/>
  <c r="E64" i="11" s="1"/>
  <c r="BU49" i="11"/>
  <c r="BQ49" i="11"/>
  <c r="BM49" i="11"/>
  <c r="BI49" i="11"/>
  <c r="BE49" i="11"/>
  <c r="BA49" i="11"/>
  <c r="AW49" i="11"/>
  <c r="AS49" i="11"/>
  <c r="AO49" i="11"/>
  <c r="BW50" i="11" s="1"/>
  <c r="AI49" i="11"/>
  <c r="AE49" i="11"/>
  <c r="AA49" i="11"/>
  <c r="W49" i="11"/>
  <c r="S49" i="11"/>
  <c r="O49" i="11"/>
  <c r="K49" i="11"/>
  <c r="G49" i="11"/>
  <c r="C49" i="11"/>
  <c r="AK50" i="11" s="1"/>
  <c r="ES48" i="11"/>
  <c r="EU48" i="11" s="1"/>
  <c r="EK48" i="11"/>
  <c r="EM48" i="11" s="1"/>
  <c r="EC48" i="11"/>
  <c r="EE48" i="11" s="1"/>
  <c r="DU48" i="11"/>
  <c r="DW48" i="11" s="1"/>
  <c r="DM48" i="11"/>
  <c r="DO48" i="11" s="1"/>
  <c r="DG48" i="11"/>
  <c r="DI48" i="11" s="1"/>
  <c r="DC48" i="11"/>
  <c r="EO48" i="11" s="1"/>
  <c r="EQ48" i="11" s="1"/>
  <c r="CY48" i="11"/>
  <c r="DA48" i="11" s="1"/>
  <c r="CU48" i="11"/>
  <c r="EG48" i="11" s="1"/>
  <c r="EI48" i="11" s="1"/>
  <c r="CQ48" i="11"/>
  <c r="CS48" i="11" s="1"/>
  <c r="CM48" i="11"/>
  <c r="DY48" i="11" s="1"/>
  <c r="EA48" i="11" s="1"/>
  <c r="CI48" i="11"/>
  <c r="CK48" i="11" s="1"/>
  <c r="CE48" i="11"/>
  <c r="DQ48" i="11" s="1"/>
  <c r="DS48" i="11" s="1"/>
  <c r="CA48" i="11"/>
  <c r="CC48" i="11" s="1"/>
  <c r="BW48" i="11"/>
  <c r="BS48" i="11"/>
  <c r="BO48" i="11"/>
  <c r="BK48" i="11"/>
  <c r="BG48" i="11"/>
  <c r="BC48" i="11"/>
  <c r="AY48" i="11"/>
  <c r="AU48" i="11"/>
  <c r="AQ48" i="11"/>
  <c r="AK48" i="11"/>
  <c r="AG48" i="11"/>
  <c r="AC48" i="11"/>
  <c r="Y48" i="11"/>
  <c r="U48" i="11"/>
  <c r="Q48" i="11"/>
  <c r="M48" i="11"/>
  <c r="I48" i="11"/>
  <c r="E48" i="11"/>
  <c r="EO47" i="11"/>
  <c r="EQ47" i="11" s="1"/>
  <c r="EG47" i="11"/>
  <c r="EI47" i="11" s="1"/>
  <c r="DY47" i="11"/>
  <c r="EA47" i="11" s="1"/>
  <c r="DQ47" i="11"/>
  <c r="DS47" i="11" s="1"/>
  <c r="DG47" i="11"/>
  <c r="ES47" i="11" s="1"/>
  <c r="EU47" i="11" s="1"/>
  <c r="DC47" i="11"/>
  <c r="DE47" i="11" s="1"/>
  <c r="CY47" i="11"/>
  <c r="EK47" i="11" s="1"/>
  <c r="EM47" i="11" s="1"/>
  <c r="CU47" i="11"/>
  <c r="CW47" i="11" s="1"/>
  <c r="CQ47" i="11"/>
  <c r="EC47" i="11" s="1"/>
  <c r="EE47" i="11" s="1"/>
  <c r="CM47" i="11"/>
  <c r="CO47" i="11" s="1"/>
  <c r="CI47" i="11"/>
  <c r="DU47" i="11" s="1"/>
  <c r="DW47" i="11" s="1"/>
  <c r="CE47" i="11"/>
  <c r="CG47" i="11" s="1"/>
  <c r="CA47" i="11"/>
  <c r="DM47" i="11" s="1"/>
  <c r="DO47" i="11" s="1"/>
  <c r="BW47" i="11"/>
  <c r="BS47" i="11"/>
  <c r="BO47" i="11"/>
  <c r="BK47" i="11"/>
  <c r="BG47" i="11"/>
  <c r="BC47" i="11"/>
  <c r="AY47" i="11"/>
  <c r="AU47" i="11"/>
  <c r="AQ47" i="11"/>
  <c r="AK47" i="11"/>
  <c r="AG47" i="11"/>
  <c r="AC47" i="11"/>
  <c r="Y47" i="11"/>
  <c r="U47" i="11"/>
  <c r="Q47" i="11"/>
  <c r="M47" i="11"/>
  <c r="I47" i="11"/>
  <c r="E47" i="11"/>
  <c r="ES46" i="11"/>
  <c r="EU46" i="11" s="1"/>
  <c r="EK46" i="11"/>
  <c r="EM46" i="11" s="1"/>
  <c r="EC46" i="11"/>
  <c r="EE46" i="11" s="1"/>
  <c r="DU46" i="11"/>
  <c r="DW46" i="11" s="1"/>
  <c r="DM46" i="11"/>
  <c r="DO46" i="11" s="1"/>
  <c r="DG46" i="11"/>
  <c r="DI46" i="11" s="1"/>
  <c r="DC46" i="11"/>
  <c r="EO46" i="11" s="1"/>
  <c r="EQ46" i="11" s="1"/>
  <c r="CY46" i="11"/>
  <c r="DA46" i="11" s="1"/>
  <c r="CU46" i="11"/>
  <c r="EG46" i="11" s="1"/>
  <c r="EI46" i="11" s="1"/>
  <c r="CQ46" i="11"/>
  <c r="CS46" i="11" s="1"/>
  <c r="CM46" i="11"/>
  <c r="DY46" i="11" s="1"/>
  <c r="EA46" i="11" s="1"/>
  <c r="CI46" i="11"/>
  <c r="CK46" i="11" s="1"/>
  <c r="CE46" i="11"/>
  <c r="DQ46" i="11" s="1"/>
  <c r="DS46" i="11" s="1"/>
  <c r="CA46" i="11"/>
  <c r="CC46" i="11" s="1"/>
  <c r="BW46" i="11"/>
  <c r="BS46" i="11"/>
  <c r="BO46" i="11"/>
  <c r="BK46" i="11"/>
  <c r="BG46" i="11"/>
  <c r="BC46" i="11"/>
  <c r="AY46" i="11"/>
  <c r="AU46" i="11"/>
  <c r="AQ46" i="11"/>
  <c r="AK46" i="11"/>
  <c r="AG46" i="11"/>
  <c r="AC46" i="11"/>
  <c r="Y46" i="11"/>
  <c r="U46" i="11"/>
  <c r="Q46" i="11"/>
  <c r="M46" i="11"/>
  <c r="I46" i="11"/>
  <c r="E46" i="11"/>
  <c r="EO45" i="11"/>
  <c r="EQ45" i="11" s="1"/>
  <c r="EG45" i="11"/>
  <c r="EI45" i="11" s="1"/>
  <c r="DY45" i="11"/>
  <c r="EA45" i="11" s="1"/>
  <c r="DQ45" i="11"/>
  <c r="DS45" i="11" s="1"/>
  <c r="DG45" i="11"/>
  <c r="ES45" i="11" s="1"/>
  <c r="EU45" i="11" s="1"/>
  <c r="DC45" i="11"/>
  <c r="DE45" i="11" s="1"/>
  <c r="CY45" i="11"/>
  <c r="EK45" i="11" s="1"/>
  <c r="EM45" i="11" s="1"/>
  <c r="CU45" i="11"/>
  <c r="CW45" i="11" s="1"/>
  <c r="CQ45" i="11"/>
  <c r="EC45" i="11" s="1"/>
  <c r="EE45" i="11" s="1"/>
  <c r="CM45" i="11"/>
  <c r="CO45" i="11" s="1"/>
  <c r="CI45" i="11"/>
  <c r="DU45" i="11" s="1"/>
  <c r="DW45" i="11" s="1"/>
  <c r="CE45" i="11"/>
  <c r="CG45" i="11" s="1"/>
  <c r="CA45" i="11"/>
  <c r="DM45" i="11" s="1"/>
  <c r="DO45" i="11" s="1"/>
  <c r="BW45" i="11"/>
  <c r="BS45" i="11"/>
  <c r="BO45" i="11"/>
  <c r="BK45" i="11"/>
  <c r="BG45" i="11"/>
  <c r="BC45" i="11"/>
  <c r="AY45" i="11"/>
  <c r="AU45" i="11"/>
  <c r="AQ45" i="11"/>
  <c r="AK45" i="11"/>
  <c r="AG45" i="11"/>
  <c r="AC45" i="11"/>
  <c r="Y45" i="11"/>
  <c r="U45" i="11"/>
  <c r="Q45" i="11"/>
  <c r="M45" i="11"/>
  <c r="I45" i="11"/>
  <c r="E45" i="11"/>
  <c r="ES44" i="11"/>
  <c r="EU44" i="11" s="1"/>
  <c r="EK44" i="11"/>
  <c r="EM44" i="11" s="1"/>
  <c r="EC44" i="11"/>
  <c r="EE44" i="11" s="1"/>
  <c r="DU44" i="11"/>
  <c r="DW44" i="11" s="1"/>
  <c r="DM44" i="11"/>
  <c r="DO44" i="11" s="1"/>
  <c r="DG44" i="11"/>
  <c r="DI44" i="11" s="1"/>
  <c r="DC44" i="11"/>
  <c r="EO44" i="11" s="1"/>
  <c r="EQ44" i="11" s="1"/>
  <c r="CY44" i="11"/>
  <c r="DA44" i="11" s="1"/>
  <c r="CU44" i="11"/>
  <c r="EG44" i="11" s="1"/>
  <c r="EI44" i="11" s="1"/>
  <c r="CQ44" i="11"/>
  <c r="CS44" i="11" s="1"/>
  <c r="CM44" i="11"/>
  <c r="DY44" i="11" s="1"/>
  <c r="EA44" i="11" s="1"/>
  <c r="CI44" i="11"/>
  <c r="CK44" i="11" s="1"/>
  <c r="CE44" i="11"/>
  <c r="DQ44" i="11" s="1"/>
  <c r="DS44" i="11" s="1"/>
  <c r="CA44" i="11"/>
  <c r="CC44" i="11" s="1"/>
  <c r="BW44" i="11"/>
  <c r="BS44" i="11"/>
  <c r="BO44" i="11"/>
  <c r="BK44" i="11"/>
  <c r="BG44" i="11"/>
  <c r="BC44" i="11"/>
  <c r="AY44" i="11"/>
  <c r="AU44" i="11"/>
  <c r="AQ44" i="11"/>
  <c r="AK44" i="11"/>
  <c r="AG44" i="11"/>
  <c r="AC44" i="11"/>
  <c r="Y44" i="11"/>
  <c r="U44" i="11"/>
  <c r="Q44" i="11"/>
  <c r="M44" i="11"/>
  <c r="I44" i="11"/>
  <c r="E44" i="11"/>
  <c r="EO43" i="11"/>
  <c r="EQ43" i="11" s="1"/>
  <c r="EG43" i="11"/>
  <c r="EI43" i="11" s="1"/>
  <c r="DY43" i="11"/>
  <c r="EA43" i="11" s="1"/>
  <c r="DQ43" i="11"/>
  <c r="DS43" i="11" s="1"/>
  <c r="DG43" i="11"/>
  <c r="ES43" i="11" s="1"/>
  <c r="EU43" i="11" s="1"/>
  <c r="DC43" i="11"/>
  <c r="DE43" i="11" s="1"/>
  <c r="CY43" i="11"/>
  <c r="EK43" i="11" s="1"/>
  <c r="EM43" i="11" s="1"/>
  <c r="CU43" i="11"/>
  <c r="CW43" i="11" s="1"/>
  <c r="CQ43" i="11"/>
  <c r="EC43" i="11" s="1"/>
  <c r="EE43" i="11" s="1"/>
  <c r="CM43" i="11"/>
  <c r="CO43" i="11" s="1"/>
  <c r="CI43" i="11"/>
  <c r="DU43" i="11" s="1"/>
  <c r="DW43" i="11" s="1"/>
  <c r="CE43" i="11"/>
  <c r="CG43" i="11" s="1"/>
  <c r="CA43" i="11"/>
  <c r="DM43" i="11" s="1"/>
  <c r="DO43" i="11" s="1"/>
  <c r="BW43" i="11"/>
  <c r="BS43" i="11"/>
  <c r="BO43" i="11"/>
  <c r="BK43" i="11"/>
  <c r="BG43" i="11"/>
  <c r="BC43" i="11"/>
  <c r="AY43" i="11"/>
  <c r="AU43" i="11"/>
  <c r="AQ43" i="11"/>
  <c r="AK43" i="11"/>
  <c r="AG43" i="11"/>
  <c r="AC43" i="11"/>
  <c r="Y43" i="11"/>
  <c r="U43" i="11"/>
  <c r="Q43" i="11"/>
  <c r="M43" i="11"/>
  <c r="I43" i="11"/>
  <c r="E43" i="11"/>
  <c r="ES42" i="11"/>
  <c r="EU42" i="11" s="1"/>
  <c r="EK42" i="11"/>
  <c r="EM42" i="11" s="1"/>
  <c r="EC42" i="11"/>
  <c r="EE42" i="11" s="1"/>
  <c r="DU42" i="11"/>
  <c r="DW42" i="11" s="1"/>
  <c r="DM42" i="11"/>
  <c r="DO42" i="11" s="1"/>
  <c r="DG42" i="11"/>
  <c r="DI42" i="11" s="1"/>
  <c r="DC42" i="11"/>
  <c r="EO42" i="11" s="1"/>
  <c r="EQ42" i="11" s="1"/>
  <c r="CY42" i="11"/>
  <c r="DA42" i="11" s="1"/>
  <c r="CU42" i="11"/>
  <c r="EG42" i="11" s="1"/>
  <c r="EI42" i="11" s="1"/>
  <c r="CQ42" i="11"/>
  <c r="CS42" i="11" s="1"/>
  <c r="CM42" i="11"/>
  <c r="DY42" i="11" s="1"/>
  <c r="EA42" i="11" s="1"/>
  <c r="CI42" i="11"/>
  <c r="CK42" i="11" s="1"/>
  <c r="CE42" i="11"/>
  <c r="DQ42" i="11" s="1"/>
  <c r="DS42" i="11" s="1"/>
  <c r="CA42" i="11"/>
  <c r="CC42" i="11" s="1"/>
  <c r="BW42" i="11"/>
  <c r="BS42" i="11"/>
  <c r="BO42" i="11"/>
  <c r="BK42" i="11"/>
  <c r="BG42" i="11"/>
  <c r="BC42" i="11"/>
  <c r="AY42" i="11"/>
  <c r="AU42" i="11"/>
  <c r="AQ42" i="11"/>
  <c r="AK42" i="11"/>
  <c r="AG42" i="11"/>
  <c r="AC42" i="11"/>
  <c r="Y42" i="11"/>
  <c r="U42" i="11"/>
  <c r="Q42" i="11"/>
  <c r="M42" i="11"/>
  <c r="I42" i="11"/>
  <c r="E42" i="11"/>
  <c r="EO41" i="11"/>
  <c r="EQ41" i="11" s="1"/>
  <c r="EG41" i="11"/>
  <c r="EI41" i="11" s="1"/>
  <c r="DY41" i="11"/>
  <c r="EA41" i="11" s="1"/>
  <c r="DQ41" i="11"/>
  <c r="DS41" i="11" s="1"/>
  <c r="DG41" i="11"/>
  <c r="ES41" i="11" s="1"/>
  <c r="EU41" i="11" s="1"/>
  <c r="DC41" i="11"/>
  <c r="DE41" i="11" s="1"/>
  <c r="CY41" i="11"/>
  <c r="EK41" i="11" s="1"/>
  <c r="EM41" i="11" s="1"/>
  <c r="CU41" i="11"/>
  <c r="CW41" i="11" s="1"/>
  <c r="CQ41" i="11"/>
  <c r="EC41" i="11" s="1"/>
  <c r="EE41" i="11" s="1"/>
  <c r="CM41" i="11"/>
  <c r="CO41" i="11" s="1"/>
  <c r="CI41" i="11"/>
  <c r="DU41" i="11" s="1"/>
  <c r="DW41" i="11" s="1"/>
  <c r="CE41" i="11"/>
  <c r="CG41" i="11" s="1"/>
  <c r="CA41" i="11"/>
  <c r="DM41" i="11" s="1"/>
  <c r="DO41" i="11" s="1"/>
  <c r="BW41" i="11"/>
  <c r="BS41" i="11"/>
  <c r="BO41" i="11"/>
  <c r="BK41" i="11"/>
  <c r="BG41" i="11"/>
  <c r="BC41" i="11"/>
  <c r="AY41" i="11"/>
  <c r="AU41" i="11"/>
  <c r="AQ41" i="11"/>
  <c r="AK41" i="11"/>
  <c r="AG41" i="11"/>
  <c r="AC41" i="11"/>
  <c r="Y41" i="11"/>
  <c r="U41" i="11"/>
  <c r="Q41" i="11"/>
  <c r="M41" i="11"/>
  <c r="I41" i="11"/>
  <c r="E41" i="11"/>
  <c r="ES40" i="11"/>
  <c r="EU40" i="11" s="1"/>
  <c r="EU49" i="11" s="1"/>
  <c r="EK40" i="11"/>
  <c r="EM40" i="11" s="1"/>
  <c r="EM49" i="11" s="1"/>
  <c r="EC40" i="11"/>
  <c r="EE40" i="11" s="1"/>
  <c r="EE49" i="11" s="1"/>
  <c r="DU40" i="11"/>
  <c r="DW40" i="11" s="1"/>
  <c r="DW49" i="11" s="1"/>
  <c r="DM40" i="11"/>
  <c r="DO40" i="11" s="1"/>
  <c r="DO49" i="11" s="1"/>
  <c r="EU51" i="11" s="1"/>
  <c r="DG40" i="11"/>
  <c r="DI40" i="11" s="1"/>
  <c r="DI49" i="11" s="1"/>
  <c r="DC40" i="11"/>
  <c r="EO40" i="11" s="1"/>
  <c r="CY40" i="11"/>
  <c r="DA40" i="11" s="1"/>
  <c r="DA49" i="11" s="1"/>
  <c r="CU40" i="11"/>
  <c r="EG40" i="11" s="1"/>
  <c r="CQ40" i="11"/>
  <c r="CS40" i="11" s="1"/>
  <c r="CS49" i="11" s="1"/>
  <c r="CM40" i="11"/>
  <c r="CI40" i="11"/>
  <c r="CK40" i="11" s="1"/>
  <c r="CK49" i="11" s="1"/>
  <c r="CE40" i="11"/>
  <c r="CA40" i="11"/>
  <c r="CC40" i="11" s="1"/>
  <c r="CC49" i="11" s="1"/>
  <c r="DI51" i="11" s="1"/>
  <c r="BW40" i="11"/>
  <c r="BW49" i="11" s="1"/>
  <c r="BS40" i="11"/>
  <c r="BS49" i="11" s="1"/>
  <c r="BO40" i="11"/>
  <c r="BO49" i="11" s="1"/>
  <c r="BK40" i="11"/>
  <c r="BK49" i="11" s="1"/>
  <c r="BG40" i="11"/>
  <c r="BG49" i="11" s="1"/>
  <c r="BC40" i="11"/>
  <c r="BC49" i="11" s="1"/>
  <c r="AY40" i="11"/>
  <c r="AY49" i="11" s="1"/>
  <c r="AU40" i="11"/>
  <c r="AU49" i="11" s="1"/>
  <c r="AQ40" i="11"/>
  <c r="AQ49" i="11" s="1"/>
  <c r="BW51" i="11" s="1"/>
  <c r="AK40" i="11"/>
  <c r="AK49" i="11" s="1"/>
  <c r="AG40" i="11"/>
  <c r="AG49" i="11" s="1"/>
  <c r="AC40" i="11"/>
  <c r="AC49" i="11" s="1"/>
  <c r="Y40" i="11"/>
  <c r="Y49" i="11" s="1"/>
  <c r="U40" i="11"/>
  <c r="U49" i="11" s="1"/>
  <c r="Q40" i="11"/>
  <c r="Q49" i="11" s="1"/>
  <c r="M40" i="11"/>
  <c r="M49" i="11" s="1"/>
  <c r="I40" i="11"/>
  <c r="I49" i="11" s="1"/>
  <c r="E40" i="11"/>
  <c r="E49" i="11" s="1"/>
  <c r="BU33" i="11"/>
  <c r="BQ33" i="11"/>
  <c r="BM33" i="11"/>
  <c r="BI33" i="11"/>
  <c r="BE33" i="11"/>
  <c r="BA33" i="11"/>
  <c r="AW33" i="11"/>
  <c r="AS33" i="11"/>
  <c r="AO33" i="11"/>
  <c r="AI33" i="11"/>
  <c r="AE33" i="11"/>
  <c r="AA33" i="11"/>
  <c r="W33" i="11"/>
  <c r="S33" i="11"/>
  <c r="O33" i="11"/>
  <c r="K33" i="11"/>
  <c r="G33" i="11"/>
  <c r="C33" i="11"/>
  <c r="AK34" i="11" s="1"/>
  <c r="EO32" i="11"/>
  <c r="EQ32" i="11" s="1"/>
  <c r="EG32" i="11"/>
  <c r="EI32" i="11" s="1"/>
  <c r="DY32" i="11"/>
  <c r="EA32" i="11" s="1"/>
  <c r="DQ32" i="11"/>
  <c r="DS32" i="11" s="1"/>
  <c r="DG32" i="11"/>
  <c r="DC32" i="11"/>
  <c r="DE32" i="11" s="1"/>
  <c r="CY32" i="11"/>
  <c r="CU32" i="11"/>
  <c r="CW32" i="11" s="1"/>
  <c r="CQ32" i="11"/>
  <c r="CM32" i="11"/>
  <c r="CO32" i="11" s="1"/>
  <c r="CI32" i="11"/>
  <c r="CE32" i="11"/>
  <c r="CG32" i="11" s="1"/>
  <c r="CA32" i="11"/>
  <c r="BW32" i="11"/>
  <c r="BS32" i="11"/>
  <c r="BO32" i="11"/>
  <c r="BK32" i="11"/>
  <c r="BG32" i="11"/>
  <c r="BC32" i="11"/>
  <c r="AY32" i="11"/>
  <c r="AU32" i="11"/>
  <c r="AQ32" i="11"/>
  <c r="AK32" i="11"/>
  <c r="AG32" i="11"/>
  <c r="AC32" i="11"/>
  <c r="Y32" i="11"/>
  <c r="U32" i="11"/>
  <c r="Q32" i="11"/>
  <c r="M32" i="11"/>
  <c r="I32" i="11"/>
  <c r="E32" i="11"/>
  <c r="ES31" i="11"/>
  <c r="EU31" i="11" s="1"/>
  <c r="EK31" i="11"/>
  <c r="EM31" i="11" s="1"/>
  <c r="EC31" i="11"/>
  <c r="EE31" i="11" s="1"/>
  <c r="DU31" i="11"/>
  <c r="DW31" i="11" s="1"/>
  <c r="DM31" i="11"/>
  <c r="DO31" i="11" s="1"/>
  <c r="DG31" i="11"/>
  <c r="DI31" i="11" s="1"/>
  <c r="DC31" i="11"/>
  <c r="CY31" i="11"/>
  <c r="DA31" i="11" s="1"/>
  <c r="CU31" i="11"/>
  <c r="CQ31" i="11"/>
  <c r="CS31" i="11" s="1"/>
  <c r="CM31" i="11"/>
  <c r="CI31" i="11"/>
  <c r="CK31" i="11" s="1"/>
  <c r="CE31" i="11"/>
  <c r="CA31" i="11"/>
  <c r="CC31" i="11" s="1"/>
  <c r="BW31" i="11"/>
  <c r="BS31" i="11"/>
  <c r="BO31" i="11"/>
  <c r="BK31" i="11"/>
  <c r="BG31" i="11"/>
  <c r="BC31" i="11"/>
  <c r="AY31" i="11"/>
  <c r="AU31" i="11"/>
  <c r="AQ31" i="11"/>
  <c r="AK31" i="11"/>
  <c r="AG31" i="11"/>
  <c r="AC31" i="11"/>
  <c r="Y31" i="11"/>
  <c r="U31" i="11"/>
  <c r="Q31" i="11"/>
  <c r="M31" i="11"/>
  <c r="I31" i="11"/>
  <c r="E31" i="11"/>
  <c r="EO30" i="11"/>
  <c r="EQ30" i="11" s="1"/>
  <c r="EG30" i="11"/>
  <c r="EI30" i="11" s="1"/>
  <c r="DY30" i="11"/>
  <c r="EA30" i="11" s="1"/>
  <c r="DQ30" i="11"/>
  <c r="DS30" i="11" s="1"/>
  <c r="DG30" i="11"/>
  <c r="DC30" i="11"/>
  <c r="DE30" i="11" s="1"/>
  <c r="CY30" i="11"/>
  <c r="CU30" i="11"/>
  <c r="CW30" i="11" s="1"/>
  <c r="CQ30" i="11"/>
  <c r="CM30" i="11"/>
  <c r="CO30" i="11" s="1"/>
  <c r="CI30" i="11"/>
  <c r="CE30" i="11"/>
  <c r="CG30" i="11" s="1"/>
  <c r="CA30" i="11"/>
  <c r="BW30" i="11"/>
  <c r="BS30" i="11"/>
  <c r="BO30" i="11"/>
  <c r="BK30" i="11"/>
  <c r="BG30" i="11"/>
  <c r="BC30" i="11"/>
  <c r="AY30" i="11"/>
  <c r="AU30" i="11"/>
  <c r="AQ30" i="11"/>
  <c r="AK30" i="11"/>
  <c r="AG30" i="11"/>
  <c r="AC30" i="11"/>
  <c r="Y30" i="11"/>
  <c r="U30" i="11"/>
  <c r="Q30" i="11"/>
  <c r="M30" i="11"/>
  <c r="I30" i="11"/>
  <c r="E30" i="11"/>
  <c r="ES29" i="11"/>
  <c r="EU29" i="11" s="1"/>
  <c r="EK29" i="11"/>
  <c r="EM29" i="11" s="1"/>
  <c r="EC29" i="11"/>
  <c r="EE29" i="11" s="1"/>
  <c r="DU29" i="11"/>
  <c r="DW29" i="11" s="1"/>
  <c r="DM29" i="11"/>
  <c r="DO29" i="11" s="1"/>
  <c r="DG29" i="11"/>
  <c r="DI29" i="11" s="1"/>
  <c r="DC29" i="11"/>
  <c r="CY29" i="11"/>
  <c r="DA29" i="11" s="1"/>
  <c r="CU29" i="11"/>
  <c r="CQ29" i="11"/>
  <c r="CS29" i="11" s="1"/>
  <c r="CM29" i="11"/>
  <c r="CI29" i="11"/>
  <c r="CK29" i="11" s="1"/>
  <c r="CE29" i="11"/>
  <c r="CA29" i="11"/>
  <c r="CC29" i="11" s="1"/>
  <c r="BW29" i="11"/>
  <c r="BS29" i="11"/>
  <c r="BO29" i="11"/>
  <c r="BK29" i="11"/>
  <c r="BG29" i="11"/>
  <c r="BC29" i="11"/>
  <c r="AY29" i="11"/>
  <c r="AU29" i="11"/>
  <c r="AQ29" i="11"/>
  <c r="AK29" i="11"/>
  <c r="AG29" i="11"/>
  <c r="AC29" i="11"/>
  <c r="Y29" i="11"/>
  <c r="U29" i="11"/>
  <c r="Q29" i="11"/>
  <c r="M29" i="11"/>
  <c r="I29" i="11"/>
  <c r="E29" i="11"/>
  <c r="EO28" i="11"/>
  <c r="EQ28" i="11" s="1"/>
  <c r="EG28" i="11"/>
  <c r="EI28" i="11" s="1"/>
  <c r="DY28" i="11"/>
  <c r="EA28" i="11" s="1"/>
  <c r="DQ28" i="11"/>
  <c r="DS28" i="11" s="1"/>
  <c r="DG28" i="11"/>
  <c r="DC28" i="11"/>
  <c r="DE28" i="11" s="1"/>
  <c r="CY28" i="11"/>
  <c r="CU28" i="11"/>
  <c r="CW28" i="11" s="1"/>
  <c r="CQ28" i="11"/>
  <c r="CM28" i="11"/>
  <c r="CO28" i="11" s="1"/>
  <c r="CI28" i="11"/>
  <c r="CE28" i="11"/>
  <c r="CG28" i="11" s="1"/>
  <c r="CA28" i="11"/>
  <c r="BW28" i="11"/>
  <c r="BS28" i="11"/>
  <c r="BO28" i="11"/>
  <c r="BK28" i="11"/>
  <c r="BG28" i="11"/>
  <c r="BC28" i="11"/>
  <c r="AY28" i="11"/>
  <c r="AU28" i="11"/>
  <c r="AQ28" i="11"/>
  <c r="AK28" i="11"/>
  <c r="AG28" i="11"/>
  <c r="AC28" i="11"/>
  <c r="Y28" i="11"/>
  <c r="U28" i="11"/>
  <c r="Q28" i="11"/>
  <c r="M28" i="11"/>
  <c r="I28" i="11"/>
  <c r="E28" i="11"/>
  <c r="ES27" i="11"/>
  <c r="EU27" i="11" s="1"/>
  <c r="EK27" i="11"/>
  <c r="EM27" i="11" s="1"/>
  <c r="EC27" i="11"/>
  <c r="EE27" i="11" s="1"/>
  <c r="DU27" i="11"/>
  <c r="DW27" i="11" s="1"/>
  <c r="DM27" i="11"/>
  <c r="DO27" i="11" s="1"/>
  <c r="DG27" i="11"/>
  <c r="DI27" i="11" s="1"/>
  <c r="DC27" i="11"/>
  <c r="CY27" i="11"/>
  <c r="DA27" i="11" s="1"/>
  <c r="CU27" i="11"/>
  <c r="CQ27" i="11"/>
  <c r="CS27" i="11" s="1"/>
  <c r="CM27" i="11"/>
  <c r="CI27" i="11"/>
  <c r="CK27" i="11" s="1"/>
  <c r="CE27" i="11"/>
  <c r="CA27" i="11"/>
  <c r="CC27" i="11" s="1"/>
  <c r="BW27" i="11"/>
  <c r="BS27" i="11"/>
  <c r="BO27" i="11"/>
  <c r="BK27" i="11"/>
  <c r="BG27" i="11"/>
  <c r="BC27" i="11"/>
  <c r="AY27" i="11"/>
  <c r="AU27" i="11"/>
  <c r="AQ27" i="11"/>
  <c r="AK27" i="11"/>
  <c r="AG27" i="11"/>
  <c r="AC27" i="11"/>
  <c r="Y27" i="11"/>
  <c r="U27" i="11"/>
  <c r="Q27" i="11"/>
  <c r="M27" i="11"/>
  <c r="I27" i="11"/>
  <c r="E27" i="11"/>
  <c r="EO26" i="11"/>
  <c r="EQ26" i="11" s="1"/>
  <c r="DY26" i="11"/>
  <c r="EA26" i="11" s="1"/>
  <c r="DG26" i="11"/>
  <c r="DC26" i="11"/>
  <c r="DE26" i="11" s="1"/>
  <c r="CY26" i="11"/>
  <c r="CU26" i="11"/>
  <c r="CW26" i="11" s="1"/>
  <c r="CQ26" i="11"/>
  <c r="CM26" i="11"/>
  <c r="CO26" i="11" s="1"/>
  <c r="CI26" i="11"/>
  <c r="CE26" i="11"/>
  <c r="CG26" i="11" s="1"/>
  <c r="CA26" i="11"/>
  <c r="BW26" i="11"/>
  <c r="BS26" i="11"/>
  <c r="BO26" i="11"/>
  <c r="BK26" i="11"/>
  <c r="BG26" i="11"/>
  <c r="BC26" i="11"/>
  <c r="AY26" i="11"/>
  <c r="AU26" i="11"/>
  <c r="AQ26" i="11"/>
  <c r="AK26" i="11"/>
  <c r="AG26" i="11"/>
  <c r="AC26" i="11"/>
  <c r="Y26" i="11"/>
  <c r="U26" i="11"/>
  <c r="Q26" i="11"/>
  <c r="M26" i="11"/>
  <c r="I26" i="11"/>
  <c r="E26" i="11"/>
  <c r="EO25" i="11"/>
  <c r="EQ25" i="11" s="1"/>
  <c r="EG25" i="11"/>
  <c r="EI25" i="11" s="1"/>
  <c r="DY25" i="11"/>
  <c r="EA25" i="11" s="1"/>
  <c r="DQ25" i="11"/>
  <c r="DS25" i="11" s="1"/>
  <c r="DG25" i="11"/>
  <c r="DI25" i="11" s="1"/>
  <c r="DC25" i="11"/>
  <c r="DE25" i="11" s="1"/>
  <c r="CY25" i="11"/>
  <c r="DA25" i="11" s="1"/>
  <c r="CU25" i="11"/>
  <c r="CW25" i="11" s="1"/>
  <c r="CQ25" i="11"/>
  <c r="CS25" i="11" s="1"/>
  <c r="CM25" i="11"/>
  <c r="CO25" i="11" s="1"/>
  <c r="CI25" i="11"/>
  <c r="CK25" i="11" s="1"/>
  <c r="CE25" i="11"/>
  <c r="CG25" i="11" s="1"/>
  <c r="CA25" i="11"/>
  <c r="CC25" i="11" s="1"/>
  <c r="BW25" i="11"/>
  <c r="BS25" i="11"/>
  <c r="BO25" i="11"/>
  <c r="BK25" i="11"/>
  <c r="BG25" i="11"/>
  <c r="BC25" i="11"/>
  <c r="AY25" i="11"/>
  <c r="AU25" i="11"/>
  <c r="AQ25" i="11"/>
  <c r="AK25" i="11"/>
  <c r="AG25" i="11"/>
  <c r="AC25" i="11"/>
  <c r="Y25" i="11"/>
  <c r="U25" i="11"/>
  <c r="Q25" i="11"/>
  <c r="M25" i="11"/>
  <c r="I25" i="11"/>
  <c r="E25" i="11"/>
  <c r="EO24" i="11"/>
  <c r="EQ24" i="11" s="1"/>
  <c r="EQ33" i="11" s="1"/>
  <c r="EG24" i="11"/>
  <c r="EI24" i="11" s="1"/>
  <c r="EI33" i="11" s="1"/>
  <c r="DY24" i="11"/>
  <c r="EA24" i="11" s="1"/>
  <c r="EA33" i="11" s="1"/>
  <c r="DQ24" i="11"/>
  <c r="DS24" i="11" s="1"/>
  <c r="DS33" i="11" s="1"/>
  <c r="DG24" i="11"/>
  <c r="DI24" i="11" s="1"/>
  <c r="DI33" i="11" s="1"/>
  <c r="DC24" i="11"/>
  <c r="CY24" i="11"/>
  <c r="DA24" i="11" s="1"/>
  <c r="DA33" i="11" s="1"/>
  <c r="CU24" i="11"/>
  <c r="CQ24" i="11"/>
  <c r="CS24" i="11" s="1"/>
  <c r="CS33" i="11" s="1"/>
  <c r="CM24" i="11"/>
  <c r="CI24" i="11"/>
  <c r="CK24" i="11" s="1"/>
  <c r="CK33" i="11" s="1"/>
  <c r="CE24" i="11"/>
  <c r="CA24" i="11"/>
  <c r="CC24" i="11" s="1"/>
  <c r="CC33" i="11" s="1"/>
  <c r="DI35" i="11" s="1"/>
  <c r="BW24" i="11"/>
  <c r="BW33" i="11" s="1"/>
  <c r="BS24" i="11"/>
  <c r="BO24" i="11"/>
  <c r="BO33" i="11" s="1"/>
  <c r="BK24" i="11"/>
  <c r="BK33" i="11" s="1"/>
  <c r="BG24" i="11"/>
  <c r="BG33" i="11" s="1"/>
  <c r="BC24" i="11"/>
  <c r="AY24" i="11"/>
  <c r="AY33" i="11" s="1"/>
  <c r="AU24" i="11"/>
  <c r="AU33" i="11" s="1"/>
  <c r="AQ24" i="11"/>
  <c r="AQ33" i="11" s="1"/>
  <c r="AK24" i="11"/>
  <c r="AG24" i="11"/>
  <c r="AG33" i="11" s="1"/>
  <c r="AC24" i="11"/>
  <c r="AC33" i="11" s="1"/>
  <c r="Y24" i="11"/>
  <c r="Y33" i="11" s="1"/>
  <c r="U24" i="11"/>
  <c r="Q24" i="11"/>
  <c r="Q33" i="11" s="1"/>
  <c r="M24" i="11"/>
  <c r="M33" i="11" s="1"/>
  <c r="I24" i="11"/>
  <c r="I33" i="11" s="1"/>
  <c r="E24" i="11"/>
  <c r="R48" i="13" l="1"/>
  <c r="RQ64" i="12"/>
  <c r="RM64" i="12"/>
  <c r="QW64" i="12"/>
  <c r="RY64" i="12"/>
  <c r="RU64" i="12"/>
  <c r="RE64" i="12"/>
  <c r="QS64" i="12"/>
  <c r="RI64" i="12"/>
  <c r="RY65" i="12"/>
  <c r="K84" i="12" s="1"/>
  <c r="RY51" i="12"/>
  <c r="LM64" i="12"/>
  <c r="MC65" i="12"/>
  <c r="K80" i="12" s="1"/>
  <c r="KW64" i="12"/>
  <c r="DW33" i="12"/>
  <c r="EM33" i="12"/>
  <c r="FE33" i="12"/>
  <c r="FU33" i="12"/>
  <c r="DW49" i="12"/>
  <c r="EM49" i="12"/>
  <c r="FE49" i="12"/>
  <c r="FU49" i="12"/>
  <c r="FE64" i="12"/>
  <c r="S80" i="12"/>
  <c r="GY33" i="12"/>
  <c r="HS35" i="12" s="1"/>
  <c r="AC33" i="12"/>
  <c r="E49" i="12"/>
  <c r="U49" i="12"/>
  <c r="AK49" i="12"/>
  <c r="AQ33" i="12"/>
  <c r="BG33" i="12"/>
  <c r="BW33" i="12"/>
  <c r="CK33" i="12"/>
  <c r="DA33" i="12"/>
  <c r="CO49" i="12"/>
  <c r="DE49" i="12"/>
  <c r="EA33" i="12"/>
  <c r="EQ33" i="12"/>
  <c r="FI33" i="12"/>
  <c r="FY33" i="12"/>
  <c r="EA49" i="12"/>
  <c r="EQ49" i="12"/>
  <c r="FI49" i="12"/>
  <c r="FY49" i="12"/>
  <c r="EQ64" i="12"/>
  <c r="MU33" i="12"/>
  <c r="NK33" i="12"/>
  <c r="OC33" i="12"/>
  <c r="OS33" i="12"/>
  <c r="PK33" i="12"/>
  <c r="QA33" i="12"/>
  <c r="NC33" i="12"/>
  <c r="NU33" i="12"/>
  <c r="PS33" i="12"/>
  <c r="QI33" i="12"/>
  <c r="MM49" i="12"/>
  <c r="NU49" i="12"/>
  <c r="OK49" i="12"/>
  <c r="PA49" i="12"/>
  <c r="QI49" i="12"/>
  <c r="QM65" i="12"/>
  <c r="K83" i="12" s="1"/>
  <c r="MQ49" i="12"/>
  <c r="NG49" i="12"/>
  <c r="NY49" i="12"/>
  <c r="OO49" i="12"/>
  <c r="PG49" i="12"/>
  <c r="PW49" i="12"/>
  <c r="QM49" i="12"/>
  <c r="NC49" i="12"/>
  <c r="PS49" i="12"/>
  <c r="MM33" i="12"/>
  <c r="OK33" i="12"/>
  <c r="PA33" i="12"/>
  <c r="MM64" i="12"/>
  <c r="NC64" i="12"/>
  <c r="NU64" i="12"/>
  <c r="OK64" i="12"/>
  <c r="PA64" i="12"/>
  <c r="PS64" i="12"/>
  <c r="QI64" i="12"/>
  <c r="HS65" i="12"/>
  <c r="K77" i="12" s="1"/>
  <c r="FY64" i="12"/>
  <c r="FU64" i="12"/>
  <c r="FI64" i="12"/>
  <c r="GG65" i="12"/>
  <c r="EM64" i="12"/>
  <c r="EA64" i="12"/>
  <c r="DW64" i="12"/>
  <c r="CW64" i="12"/>
  <c r="CG64" i="12"/>
  <c r="DI65" i="12"/>
  <c r="CO33" i="12"/>
  <c r="DE33" i="12"/>
  <c r="CK64" i="12"/>
  <c r="DA64" i="12"/>
  <c r="DO33" i="12"/>
  <c r="EE33" i="12"/>
  <c r="EU33" i="12"/>
  <c r="FM33" i="12"/>
  <c r="GC33" i="12"/>
  <c r="DO49" i="12"/>
  <c r="EE49" i="12"/>
  <c r="EU49" i="12"/>
  <c r="FM49" i="12"/>
  <c r="GC49" i="12"/>
  <c r="DO64" i="12"/>
  <c r="EE64" i="12"/>
  <c r="EU64" i="12"/>
  <c r="FM64" i="12"/>
  <c r="GC64" i="12"/>
  <c r="HS51" i="12"/>
  <c r="HS66" i="12"/>
  <c r="MI33" i="12"/>
  <c r="MY33" i="12"/>
  <c r="NO33" i="12"/>
  <c r="OG33" i="12"/>
  <c r="OW33" i="12"/>
  <c r="PO33" i="12"/>
  <c r="QE33" i="12"/>
  <c r="MU49" i="12"/>
  <c r="NK49" i="12"/>
  <c r="OC49" i="12"/>
  <c r="OS49" i="12"/>
  <c r="PK49" i="12"/>
  <c r="QA49" i="12"/>
  <c r="MQ64" i="12"/>
  <c r="NG64" i="12"/>
  <c r="NY64" i="12"/>
  <c r="OO64" i="12"/>
  <c r="PG64" i="12"/>
  <c r="PW64" i="12"/>
  <c r="QM64" i="12"/>
  <c r="PA65" i="12"/>
  <c r="K82" i="12" s="1"/>
  <c r="AY64" i="12"/>
  <c r="BO64" i="12"/>
  <c r="CC33" i="12"/>
  <c r="CS33" i="12"/>
  <c r="DI33" i="12"/>
  <c r="CG49" i="12"/>
  <c r="CW49" i="12"/>
  <c r="CO64" i="12"/>
  <c r="DE64" i="12"/>
  <c r="DS33" i="12"/>
  <c r="EI33" i="12"/>
  <c r="FA33" i="12"/>
  <c r="FQ33" i="12"/>
  <c r="GG33" i="12"/>
  <c r="DS49" i="12"/>
  <c r="EI49" i="12"/>
  <c r="FA49" i="12"/>
  <c r="FQ49" i="12"/>
  <c r="GG49" i="12"/>
  <c r="DS64" i="12"/>
  <c r="EI64" i="12"/>
  <c r="FA64" i="12"/>
  <c r="FQ64" i="12"/>
  <c r="GG64" i="12"/>
  <c r="JE65" i="12"/>
  <c r="K78" i="12" s="1"/>
  <c r="MI49" i="12"/>
  <c r="MY49" i="12"/>
  <c r="NO49" i="12"/>
  <c r="OG49" i="12"/>
  <c r="OW49" i="12"/>
  <c r="PO49" i="12"/>
  <c r="QE49" i="12"/>
  <c r="MU64" i="12"/>
  <c r="NK64" i="12"/>
  <c r="OC64" i="12"/>
  <c r="OS64" i="12"/>
  <c r="PK64" i="12"/>
  <c r="QA64" i="12"/>
  <c r="NO65" i="12"/>
  <c r="K81" i="12" s="1"/>
  <c r="CG33" i="12"/>
  <c r="CW33" i="12"/>
  <c r="CK49" i="12"/>
  <c r="DA49" i="12"/>
  <c r="CC49" i="12"/>
  <c r="CS49" i="12"/>
  <c r="DI49" i="12"/>
  <c r="CC64" i="12"/>
  <c r="CS64" i="12"/>
  <c r="DI64" i="12"/>
  <c r="EU65" i="12"/>
  <c r="KQ65" i="12"/>
  <c r="K79" i="12" s="1"/>
  <c r="MQ33" i="12"/>
  <c r="NG33" i="12"/>
  <c r="NY33" i="12"/>
  <c r="OO33" i="12"/>
  <c r="PG33" i="12"/>
  <c r="PW33" i="12"/>
  <c r="QM33" i="12"/>
  <c r="MI64" i="12"/>
  <c r="MY64" i="12"/>
  <c r="NO64" i="12"/>
  <c r="OG64" i="12"/>
  <c r="OW64" i="12"/>
  <c r="PO64" i="12"/>
  <c r="QE64" i="12"/>
  <c r="JE35" i="12"/>
  <c r="JE51" i="12"/>
  <c r="JE66" i="12"/>
  <c r="KQ35" i="12"/>
  <c r="KQ51" i="12"/>
  <c r="KQ66" i="12"/>
  <c r="MC35" i="12"/>
  <c r="MC51" i="12"/>
  <c r="M33" i="12"/>
  <c r="Q64" i="12"/>
  <c r="AY49" i="12"/>
  <c r="BO49" i="12"/>
  <c r="AU49" i="12"/>
  <c r="BK49" i="12"/>
  <c r="AQ49" i="12"/>
  <c r="BG49" i="12"/>
  <c r="BW49" i="12"/>
  <c r="BC64" i="12"/>
  <c r="BS64" i="12"/>
  <c r="AY33" i="12"/>
  <c r="BO33" i="12"/>
  <c r="BC49" i="12"/>
  <c r="BS49" i="12"/>
  <c r="AK65" i="12"/>
  <c r="K72" i="12" s="1"/>
  <c r="BC33" i="12"/>
  <c r="BS33" i="12"/>
  <c r="AU33" i="12"/>
  <c r="BK33" i="12"/>
  <c r="AU64" i="12"/>
  <c r="BK64" i="12"/>
  <c r="AQ64" i="12"/>
  <c r="BG64" i="12"/>
  <c r="BW64" i="12"/>
  <c r="BW65" i="12"/>
  <c r="K73" i="12" s="1"/>
  <c r="Q33" i="12"/>
  <c r="I33" i="12"/>
  <c r="Y33" i="12"/>
  <c r="AG33" i="12"/>
  <c r="U33" i="12"/>
  <c r="AK33" i="12"/>
  <c r="I49" i="12"/>
  <c r="Y49" i="12"/>
  <c r="E33" i="12"/>
  <c r="M49" i="12"/>
  <c r="AC49" i="12"/>
  <c r="E64" i="12"/>
  <c r="U64" i="12"/>
  <c r="AK64" i="12"/>
  <c r="AG64" i="12"/>
  <c r="I64" i="12"/>
  <c r="Y64" i="12"/>
  <c r="M64" i="12"/>
  <c r="AC64" i="12"/>
  <c r="DM26" i="11"/>
  <c r="DO26" i="11" s="1"/>
  <c r="CC26" i="11"/>
  <c r="ES26" i="11"/>
  <c r="EU26" i="11" s="1"/>
  <c r="DI26" i="11"/>
  <c r="DU30" i="11"/>
  <c r="DW30" i="11" s="1"/>
  <c r="CK30" i="11"/>
  <c r="DY31" i="11"/>
  <c r="EA31" i="11" s="1"/>
  <c r="CO31" i="11"/>
  <c r="EO33" i="11"/>
  <c r="CG24" i="11"/>
  <c r="CG33" i="11" s="1"/>
  <c r="CE33" i="11"/>
  <c r="CW24" i="11"/>
  <c r="CW33" i="11" s="1"/>
  <c r="CU33" i="11"/>
  <c r="DM24" i="11"/>
  <c r="EC24" i="11"/>
  <c r="ES24" i="11"/>
  <c r="DM25" i="11"/>
  <c r="DO25" i="11" s="1"/>
  <c r="EC25" i="11"/>
  <c r="EE25" i="11" s="1"/>
  <c r="ES25" i="11"/>
  <c r="EU25" i="11" s="1"/>
  <c r="DQ26" i="11"/>
  <c r="DS26" i="11" s="1"/>
  <c r="DU28" i="11"/>
  <c r="DW28" i="11" s="1"/>
  <c r="CK28" i="11"/>
  <c r="EK28" i="11"/>
  <c r="EM28" i="11" s="1"/>
  <c r="DA28" i="11"/>
  <c r="DY29" i="11"/>
  <c r="EA29" i="11" s="1"/>
  <c r="CO29" i="11"/>
  <c r="EO29" i="11"/>
  <c r="EQ29" i="11" s="1"/>
  <c r="DE29" i="11"/>
  <c r="DM32" i="11"/>
  <c r="DO32" i="11" s="1"/>
  <c r="CC32" i="11"/>
  <c r="EC32" i="11"/>
  <c r="EE32" i="11" s="1"/>
  <c r="CS32" i="11"/>
  <c r="ES32" i="11"/>
  <c r="EU32" i="11" s="1"/>
  <c r="DI32" i="11"/>
  <c r="CI33" i="11"/>
  <c r="DQ33" i="11"/>
  <c r="AK66" i="11"/>
  <c r="EC26" i="11"/>
  <c r="EE26" i="11" s="1"/>
  <c r="CS26" i="11"/>
  <c r="DQ27" i="11"/>
  <c r="DS27" i="11" s="1"/>
  <c r="CG27" i="11"/>
  <c r="EG27" i="11"/>
  <c r="EI27" i="11" s="1"/>
  <c r="CW27" i="11"/>
  <c r="EK30" i="11"/>
  <c r="EM30" i="11" s="1"/>
  <c r="DA30" i="11"/>
  <c r="DG33" i="11"/>
  <c r="DY40" i="11"/>
  <c r="CO40" i="11"/>
  <c r="CO49" i="11" s="1"/>
  <c r="CM49" i="11"/>
  <c r="U33" i="11"/>
  <c r="BC33" i="11"/>
  <c r="DU26" i="11"/>
  <c r="DW26" i="11" s="1"/>
  <c r="CK26" i="11"/>
  <c r="EK26" i="11"/>
  <c r="EM26" i="11" s="1"/>
  <c r="DA26" i="11"/>
  <c r="DY27" i="11"/>
  <c r="EA27" i="11" s="1"/>
  <c r="CO27" i="11"/>
  <c r="EO27" i="11"/>
  <c r="EQ27" i="11" s="1"/>
  <c r="DE27" i="11"/>
  <c r="DM30" i="11"/>
  <c r="DO30" i="11" s="1"/>
  <c r="CC30" i="11"/>
  <c r="EC30" i="11"/>
  <c r="EE30" i="11" s="1"/>
  <c r="CS30" i="11"/>
  <c r="ES30" i="11"/>
  <c r="EU30" i="11" s="1"/>
  <c r="DI30" i="11"/>
  <c r="DQ31" i="11"/>
  <c r="DS31" i="11" s="1"/>
  <c r="CG31" i="11"/>
  <c r="EG31" i="11"/>
  <c r="EI31" i="11" s="1"/>
  <c r="CW31" i="11"/>
  <c r="CQ33" i="11"/>
  <c r="DY33" i="11"/>
  <c r="DQ40" i="11"/>
  <c r="CG40" i="11"/>
  <c r="CG49" i="11" s="1"/>
  <c r="CE49" i="11"/>
  <c r="EI40" i="11"/>
  <c r="EI49" i="11" s="1"/>
  <c r="EG49" i="11"/>
  <c r="BW66" i="11"/>
  <c r="EO31" i="11"/>
  <c r="EQ31" i="11" s="1"/>
  <c r="DE31" i="11"/>
  <c r="CA33" i="11"/>
  <c r="DI34" i="11" s="1"/>
  <c r="EQ40" i="11"/>
  <c r="EQ49" i="11" s="1"/>
  <c r="EO49" i="11"/>
  <c r="E33" i="11"/>
  <c r="AK33" i="11"/>
  <c r="BS33" i="11"/>
  <c r="BW35" i="11" s="1"/>
  <c r="CO24" i="11"/>
  <c r="CO33" i="11" s="1"/>
  <c r="CM33" i="11"/>
  <c r="DE24" i="11"/>
  <c r="DE33" i="11" s="1"/>
  <c r="DC33" i="11"/>
  <c r="DU24" i="11"/>
  <c r="EK24" i="11"/>
  <c r="DU25" i="11"/>
  <c r="DW25" i="11" s="1"/>
  <c r="EK25" i="11"/>
  <c r="EM25" i="11" s="1"/>
  <c r="EG26" i="11"/>
  <c r="EI26" i="11" s="1"/>
  <c r="DM28" i="11"/>
  <c r="DO28" i="11" s="1"/>
  <c r="CC28" i="11"/>
  <c r="EC28" i="11"/>
  <c r="EE28" i="11" s="1"/>
  <c r="CS28" i="11"/>
  <c r="ES28" i="11"/>
  <c r="EU28" i="11" s="1"/>
  <c r="DI28" i="11"/>
  <c r="DQ29" i="11"/>
  <c r="DS29" i="11" s="1"/>
  <c r="CG29" i="11"/>
  <c r="EG29" i="11"/>
  <c r="EI29" i="11" s="1"/>
  <c r="CW29" i="11"/>
  <c r="DU32" i="11"/>
  <c r="DW32" i="11" s="1"/>
  <c r="CK32" i="11"/>
  <c r="EK32" i="11"/>
  <c r="EM32" i="11" s="1"/>
  <c r="DA32" i="11"/>
  <c r="BW34" i="11"/>
  <c r="CY33" i="11"/>
  <c r="EG33" i="11"/>
  <c r="AK51" i="11"/>
  <c r="CU49" i="11"/>
  <c r="DM49" i="11"/>
  <c r="EU50" i="11" s="1"/>
  <c r="EC49" i="11"/>
  <c r="EK49" i="11"/>
  <c r="ES49" i="11"/>
  <c r="ES63" i="11"/>
  <c r="EU63" i="11" s="1"/>
  <c r="DC64" i="11"/>
  <c r="CA113" i="11"/>
  <c r="DI114" i="11" s="1"/>
  <c r="CC104" i="11"/>
  <c r="CC113" i="11" s="1"/>
  <c r="DI115" i="11" s="1"/>
  <c r="CQ113" i="11"/>
  <c r="CS104" i="11"/>
  <c r="CS113" i="11" s="1"/>
  <c r="DG113" i="11"/>
  <c r="DI104" i="11"/>
  <c r="DI113" i="11" s="1"/>
  <c r="CI129" i="11"/>
  <c r="CK120" i="11"/>
  <c r="CK129" i="11" s="1"/>
  <c r="CY129" i="11"/>
  <c r="DA120" i="11"/>
  <c r="DA129" i="11" s="1"/>
  <c r="O192" i="11"/>
  <c r="O149" i="11"/>
  <c r="Q140" i="11"/>
  <c r="AE192" i="11"/>
  <c r="AG140" i="11"/>
  <c r="G193" i="11"/>
  <c r="I193" i="11" s="1"/>
  <c r="I141" i="11"/>
  <c r="W193" i="11"/>
  <c r="Y193" i="11" s="1"/>
  <c r="Y141" i="11"/>
  <c r="O194" i="11"/>
  <c r="Q194" i="11" s="1"/>
  <c r="Q142" i="11"/>
  <c r="AE194" i="11"/>
  <c r="AG194" i="11" s="1"/>
  <c r="AG142" i="11"/>
  <c r="G195" i="11"/>
  <c r="I195" i="11" s="1"/>
  <c r="I143" i="11"/>
  <c r="AI195" i="11"/>
  <c r="AK195" i="11" s="1"/>
  <c r="AK143" i="11"/>
  <c r="AA196" i="11"/>
  <c r="AC196" i="11" s="1"/>
  <c r="AC144" i="11"/>
  <c r="S197" i="11"/>
  <c r="U197" i="11" s="1"/>
  <c r="U145" i="11"/>
  <c r="AE197" i="11"/>
  <c r="AG197" i="11" s="1"/>
  <c r="AG145" i="11"/>
  <c r="K198" i="11"/>
  <c r="M198" i="11" s="1"/>
  <c r="M146" i="11"/>
  <c r="W198" i="11"/>
  <c r="Y198" i="11" s="1"/>
  <c r="Y146" i="11"/>
  <c r="C199" i="11"/>
  <c r="E199" i="11" s="1"/>
  <c r="E147" i="11"/>
  <c r="O199" i="11"/>
  <c r="Q199" i="11" s="1"/>
  <c r="Q147" i="11"/>
  <c r="G200" i="11"/>
  <c r="I200" i="11" s="1"/>
  <c r="I148" i="11"/>
  <c r="AW149" i="11"/>
  <c r="DC49" i="11"/>
  <c r="DU49" i="11"/>
  <c r="CW40" i="11"/>
  <c r="CW49" i="11" s="1"/>
  <c r="DE40" i="11"/>
  <c r="DE49" i="11" s="1"/>
  <c r="CC41" i="11"/>
  <c r="CK41" i="11"/>
  <c r="CS41" i="11"/>
  <c r="DA41" i="11"/>
  <c r="DI41" i="11"/>
  <c r="CG42" i="11"/>
  <c r="CO42" i="11"/>
  <c r="CW42" i="11"/>
  <c r="DE42" i="11"/>
  <c r="CC43" i="11"/>
  <c r="CK43" i="11"/>
  <c r="CS43" i="11"/>
  <c r="DA43" i="11"/>
  <c r="DI43" i="11"/>
  <c r="CG44" i="11"/>
  <c r="CO44" i="11"/>
  <c r="CW44" i="11"/>
  <c r="DE44" i="11"/>
  <c r="CC45" i="11"/>
  <c r="CK45" i="11"/>
  <c r="CS45" i="11"/>
  <c r="DA45" i="11"/>
  <c r="DI45" i="11"/>
  <c r="CG46" i="11"/>
  <c r="CO46" i="11"/>
  <c r="CW46" i="11"/>
  <c r="DE46" i="11"/>
  <c r="CC47" i="11"/>
  <c r="CK47" i="11"/>
  <c r="CS47" i="11"/>
  <c r="DA47" i="11"/>
  <c r="DI47" i="11"/>
  <c r="CG48" i="11"/>
  <c r="CO48" i="11"/>
  <c r="CW48" i="11"/>
  <c r="DE48" i="11"/>
  <c r="CC55" i="11"/>
  <c r="CC64" i="11" s="1"/>
  <c r="DI66" i="11" s="1"/>
  <c r="CK55" i="11"/>
  <c r="CK64" i="11" s="1"/>
  <c r="CS55" i="11"/>
  <c r="CS64" i="11" s="1"/>
  <c r="DA55" i="11"/>
  <c r="DA64" i="11" s="1"/>
  <c r="DI55" i="11"/>
  <c r="DI64" i="11" s="1"/>
  <c r="DS55" i="11"/>
  <c r="DS64" i="11" s="1"/>
  <c r="EA55" i="11"/>
  <c r="EA64" i="11" s="1"/>
  <c r="EI55" i="11"/>
  <c r="EI64" i="11" s="1"/>
  <c r="EQ55" i="11"/>
  <c r="EQ64" i="11" s="1"/>
  <c r="CG56" i="11"/>
  <c r="CO56" i="11"/>
  <c r="CW56" i="11"/>
  <c r="DE56" i="11"/>
  <c r="CC57" i="11"/>
  <c r="CK57" i="11"/>
  <c r="CS57" i="11"/>
  <c r="DA57" i="11"/>
  <c r="DI57" i="11"/>
  <c r="CG58" i="11"/>
  <c r="CO58" i="11"/>
  <c r="CW58" i="11"/>
  <c r="DE58" i="11"/>
  <c r="CC59" i="11"/>
  <c r="CK59" i="11"/>
  <c r="CS59" i="11"/>
  <c r="DA59" i="11"/>
  <c r="DI59" i="11"/>
  <c r="CG60" i="11"/>
  <c r="CO60" i="11"/>
  <c r="CW60" i="11"/>
  <c r="DE60" i="11"/>
  <c r="CC61" i="11"/>
  <c r="CK61" i="11"/>
  <c r="CS61" i="11"/>
  <c r="DA61" i="11"/>
  <c r="DI61" i="11"/>
  <c r="CG62" i="11"/>
  <c r="CO62" i="11"/>
  <c r="CW62" i="11"/>
  <c r="DE62" i="11"/>
  <c r="CC63" i="11"/>
  <c r="CK63" i="11"/>
  <c r="CS63" i="11"/>
  <c r="DA63" i="11"/>
  <c r="CU64" i="11"/>
  <c r="AK116" i="11"/>
  <c r="AI149" i="11"/>
  <c r="BC149" i="11"/>
  <c r="BS149" i="11"/>
  <c r="BM149" i="11"/>
  <c r="CA49" i="11"/>
  <c r="DI50" i="11" s="1"/>
  <c r="CI49" i="11"/>
  <c r="CQ49" i="11"/>
  <c r="CY49" i="11"/>
  <c r="DG49" i="11"/>
  <c r="DM55" i="11"/>
  <c r="DU55" i="11"/>
  <c r="EC55" i="11"/>
  <c r="EK55" i="11"/>
  <c r="ES55" i="11"/>
  <c r="AK65" i="11"/>
  <c r="CM64" i="11"/>
  <c r="BW100" i="11"/>
  <c r="CI113" i="11"/>
  <c r="CK104" i="11"/>
  <c r="CK113" i="11" s="1"/>
  <c r="CY113" i="11"/>
  <c r="DA104" i="11"/>
  <c r="DA113" i="11" s="1"/>
  <c r="AU129" i="11"/>
  <c r="BW131" i="11" s="1"/>
  <c r="BK129" i="11"/>
  <c r="CA129" i="11"/>
  <c r="DI130" i="11" s="1"/>
  <c r="CC120" i="11"/>
  <c r="CC129" i="11" s="1"/>
  <c r="CQ129" i="11"/>
  <c r="CS120" i="11"/>
  <c r="CS129" i="11" s="1"/>
  <c r="DG129" i="11"/>
  <c r="DI120" i="11"/>
  <c r="DI129" i="11" s="1"/>
  <c r="G192" i="11"/>
  <c r="G149" i="11"/>
  <c r="I140" i="11"/>
  <c r="W192" i="11"/>
  <c r="W149" i="11"/>
  <c r="Y140" i="11"/>
  <c r="AO149" i="11"/>
  <c r="AQ140" i="11"/>
  <c r="AQ149" i="11" s="1"/>
  <c r="BE149" i="11"/>
  <c r="BG140" i="11"/>
  <c r="BG149" i="11" s="1"/>
  <c r="BU149" i="11"/>
  <c r="BW140" i="11"/>
  <c r="BW149" i="11" s="1"/>
  <c r="O193" i="11"/>
  <c r="Q193" i="11" s="1"/>
  <c r="Q141" i="11"/>
  <c r="AE193" i="11"/>
  <c r="AG193" i="11" s="1"/>
  <c r="AG141" i="11"/>
  <c r="G194" i="11"/>
  <c r="I194" i="11" s="1"/>
  <c r="I142" i="11"/>
  <c r="W194" i="11"/>
  <c r="Y194" i="11" s="1"/>
  <c r="Y142" i="11"/>
  <c r="O195" i="11"/>
  <c r="Q195" i="11" s="1"/>
  <c r="Q143" i="11"/>
  <c r="G196" i="11"/>
  <c r="I196" i="11" s="1"/>
  <c r="I144" i="11"/>
  <c r="AI199" i="11"/>
  <c r="AK199" i="11" s="1"/>
  <c r="AK147" i="11"/>
  <c r="AA200" i="11"/>
  <c r="AC200" i="11" s="1"/>
  <c r="AC148" i="11"/>
  <c r="S149" i="11"/>
  <c r="O209" i="11"/>
  <c r="Q156" i="11"/>
  <c r="AE209" i="11"/>
  <c r="AG156" i="11"/>
  <c r="AG165" i="11" s="1"/>
  <c r="AE165" i="11"/>
  <c r="BM165" i="11"/>
  <c r="BO156" i="11"/>
  <c r="BO165" i="11" s="1"/>
  <c r="G210" i="11"/>
  <c r="I210" i="11" s="1"/>
  <c r="I157" i="11"/>
  <c r="W210" i="11"/>
  <c r="Y210" i="11" s="1"/>
  <c r="Y157" i="11"/>
  <c r="O211" i="11"/>
  <c r="Q211" i="11" s="1"/>
  <c r="Q158" i="11"/>
  <c r="AE211" i="11"/>
  <c r="AG211" i="11" s="1"/>
  <c r="AG158" i="11"/>
  <c r="G212" i="11"/>
  <c r="I212" i="11" s="1"/>
  <c r="I159" i="11"/>
  <c r="W212" i="11"/>
  <c r="Y212" i="11" s="1"/>
  <c r="Y159" i="11"/>
  <c r="O213" i="11"/>
  <c r="Q213" i="11" s="1"/>
  <c r="Q160" i="11"/>
  <c r="AE213" i="11"/>
  <c r="AG213" i="11" s="1"/>
  <c r="AG160" i="11"/>
  <c r="G214" i="11"/>
  <c r="I214" i="11" s="1"/>
  <c r="I161" i="11"/>
  <c r="W214" i="11"/>
  <c r="Y214" i="11" s="1"/>
  <c r="Y161" i="11"/>
  <c r="O215" i="11"/>
  <c r="Q215" i="11" s="1"/>
  <c r="Q162" i="11"/>
  <c r="AE215" i="11"/>
  <c r="AG215" i="11" s="1"/>
  <c r="AG162" i="11"/>
  <c r="G216" i="11"/>
  <c r="I216" i="11" s="1"/>
  <c r="I163" i="11"/>
  <c r="W216" i="11"/>
  <c r="Y216" i="11" s="1"/>
  <c r="Y163" i="11"/>
  <c r="O217" i="11"/>
  <c r="Q217" i="11" s="1"/>
  <c r="Q164" i="11"/>
  <c r="AE217" i="11"/>
  <c r="AG217" i="11" s="1"/>
  <c r="AG164" i="11"/>
  <c r="AW165" i="11"/>
  <c r="CG55" i="11"/>
  <c r="CG64" i="11" s="1"/>
  <c r="CW63" i="11"/>
  <c r="DE63" i="11"/>
  <c r="AK132" i="11"/>
  <c r="K149" i="11"/>
  <c r="AS149" i="11"/>
  <c r="BI149" i="11"/>
  <c r="AE149" i="11"/>
  <c r="AE226" i="11"/>
  <c r="AE181" i="11"/>
  <c r="AG172" i="11"/>
  <c r="C227" i="11"/>
  <c r="E227" i="11" s="1"/>
  <c r="E173" i="11"/>
  <c r="O228" i="11"/>
  <c r="Q228" i="11" s="1"/>
  <c r="Q174" i="11"/>
  <c r="AA195" i="11"/>
  <c r="AC195" i="11" s="1"/>
  <c r="AC143" i="11"/>
  <c r="S196" i="11"/>
  <c r="U196" i="11" s="1"/>
  <c r="U144" i="11"/>
  <c r="K197" i="11"/>
  <c r="M197" i="11" s="1"/>
  <c r="M145" i="11"/>
  <c r="C198" i="11"/>
  <c r="E198" i="11" s="1"/>
  <c r="E146" i="11"/>
  <c r="AI198" i="11"/>
  <c r="AK198" i="11" s="1"/>
  <c r="AK146" i="11"/>
  <c r="AA199" i="11"/>
  <c r="AC199" i="11" s="1"/>
  <c r="AC147" i="11"/>
  <c r="S200" i="11"/>
  <c r="U200" i="11" s="1"/>
  <c r="U148" i="11"/>
  <c r="BA149" i="11"/>
  <c r="BQ149" i="11"/>
  <c r="C209" i="11"/>
  <c r="E156" i="11"/>
  <c r="C165" i="11"/>
  <c r="S209" i="11"/>
  <c r="U156" i="11"/>
  <c r="S165" i="11"/>
  <c r="AI209" i="11"/>
  <c r="AK156" i="11"/>
  <c r="AI165" i="11"/>
  <c r="BC156" i="11"/>
  <c r="BC165" i="11" s="1"/>
  <c r="BA165" i="11"/>
  <c r="BQ165" i="11"/>
  <c r="BS156" i="11"/>
  <c r="BS165" i="11" s="1"/>
  <c r="K210" i="11"/>
  <c r="M210" i="11" s="1"/>
  <c r="M157" i="11"/>
  <c r="AA210" i="11"/>
  <c r="AC210" i="11" s="1"/>
  <c r="AC157" i="11"/>
  <c r="C211" i="11"/>
  <c r="E211" i="11" s="1"/>
  <c r="E158" i="11"/>
  <c r="S211" i="11"/>
  <c r="U211" i="11" s="1"/>
  <c r="U158" i="11"/>
  <c r="AI211" i="11"/>
  <c r="AK211" i="11" s="1"/>
  <c r="AK158" i="11"/>
  <c r="K212" i="11"/>
  <c r="M212" i="11" s="1"/>
  <c r="M159" i="11"/>
  <c r="AA212" i="11"/>
  <c r="AC212" i="11" s="1"/>
  <c r="AC159" i="11"/>
  <c r="C213" i="11"/>
  <c r="E213" i="11" s="1"/>
  <c r="BI165" i="11"/>
  <c r="BM181" i="11"/>
  <c r="BO172" i="11"/>
  <c r="BO181" i="11" s="1"/>
  <c r="AI227" i="11"/>
  <c r="AK227" i="11" s="1"/>
  <c r="AK173" i="11"/>
  <c r="S229" i="11"/>
  <c r="U229" i="11" s="1"/>
  <c r="U175" i="11"/>
  <c r="AE234" i="11"/>
  <c r="AG234" i="11" s="1"/>
  <c r="AG180" i="11"/>
  <c r="C192" i="11"/>
  <c r="K192" i="11"/>
  <c r="S192" i="11"/>
  <c r="AA192" i="11"/>
  <c r="AI192" i="11"/>
  <c r="C193" i="11"/>
  <c r="E193" i="11" s="1"/>
  <c r="K193" i="11"/>
  <c r="M193" i="11" s="1"/>
  <c r="S193" i="11"/>
  <c r="U193" i="11" s="1"/>
  <c r="AA193" i="11"/>
  <c r="AC193" i="11" s="1"/>
  <c r="AI193" i="11"/>
  <c r="AK193" i="11" s="1"/>
  <c r="C194" i="11"/>
  <c r="E194" i="11" s="1"/>
  <c r="K194" i="11"/>
  <c r="M194" i="11" s="1"/>
  <c r="S194" i="11"/>
  <c r="U194" i="11" s="1"/>
  <c r="AA194" i="11"/>
  <c r="AC194" i="11" s="1"/>
  <c r="AI194" i="11"/>
  <c r="AK194" i="11" s="1"/>
  <c r="K195" i="11"/>
  <c r="M195" i="11" s="1"/>
  <c r="S195" i="11"/>
  <c r="U195" i="11" s="1"/>
  <c r="U143" i="11"/>
  <c r="AE195" i="11"/>
  <c r="AG195" i="11" s="1"/>
  <c r="K196" i="11"/>
  <c r="M196" i="11" s="1"/>
  <c r="M144" i="11"/>
  <c r="W196" i="11"/>
  <c r="Y196" i="11" s="1"/>
  <c r="C197" i="11"/>
  <c r="E197" i="11" s="1"/>
  <c r="E145" i="11"/>
  <c r="O197" i="11"/>
  <c r="Q197" i="11" s="1"/>
  <c r="AI197" i="11"/>
  <c r="AK197" i="11" s="1"/>
  <c r="AK145" i="11"/>
  <c r="G198" i="11"/>
  <c r="I198" i="11" s="1"/>
  <c r="AA198" i="11"/>
  <c r="AC198" i="11" s="1"/>
  <c r="AC146" i="11"/>
  <c r="S199" i="11"/>
  <c r="U199" i="11" s="1"/>
  <c r="U147" i="11"/>
  <c r="AE199" i="11"/>
  <c r="AG199" i="11" s="1"/>
  <c r="K200" i="11"/>
  <c r="M200" i="11" s="1"/>
  <c r="M148" i="11"/>
  <c r="W200" i="11"/>
  <c r="Y200" i="11" s="1"/>
  <c r="C149" i="11"/>
  <c r="G209" i="11"/>
  <c r="I156" i="11"/>
  <c r="I165" i="11" s="1"/>
  <c r="W209" i="11"/>
  <c r="Y156" i="11"/>
  <c r="Y165" i="11" s="1"/>
  <c r="AQ165" i="11"/>
  <c r="BE165" i="11"/>
  <c r="BG156" i="11"/>
  <c r="BG165" i="11" s="1"/>
  <c r="BU165" i="11"/>
  <c r="BW156" i="11"/>
  <c r="BW165" i="11" s="1"/>
  <c r="O210" i="11"/>
  <c r="Q210" i="11" s="1"/>
  <c r="Q157" i="11"/>
  <c r="AE210" i="11"/>
  <c r="AG210" i="11" s="1"/>
  <c r="AG157" i="11"/>
  <c r="G211" i="11"/>
  <c r="I211" i="11" s="1"/>
  <c r="I158" i="11"/>
  <c r="O212" i="11"/>
  <c r="Q212" i="11" s="1"/>
  <c r="Q159" i="11"/>
  <c r="AE212" i="11"/>
  <c r="AG212" i="11" s="1"/>
  <c r="AG159" i="11"/>
  <c r="G213" i="11"/>
  <c r="I213" i="11" s="1"/>
  <c r="I160" i="11"/>
  <c r="W213" i="11"/>
  <c r="Y213" i="11" s="1"/>
  <c r="Y160" i="11"/>
  <c r="O214" i="11"/>
  <c r="Q214" i="11" s="1"/>
  <c r="Q161" i="11"/>
  <c r="AE214" i="11"/>
  <c r="AG214" i="11" s="1"/>
  <c r="AG161" i="11"/>
  <c r="G215" i="11"/>
  <c r="I215" i="11" s="1"/>
  <c r="I162" i="11"/>
  <c r="W215" i="11"/>
  <c r="Y215" i="11" s="1"/>
  <c r="Y162" i="11"/>
  <c r="O216" i="11"/>
  <c r="Q216" i="11" s="1"/>
  <c r="Q163" i="11"/>
  <c r="AE216" i="11"/>
  <c r="AG216" i="11" s="1"/>
  <c r="AG163" i="11"/>
  <c r="G217" i="11"/>
  <c r="I217" i="11" s="1"/>
  <c r="I164" i="11"/>
  <c r="W217" i="11"/>
  <c r="Y217" i="11" s="1"/>
  <c r="Y164" i="11"/>
  <c r="K226" i="11"/>
  <c r="K181" i="11"/>
  <c r="M172" i="11"/>
  <c r="W227" i="11"/>
  <c r="Y227" i="11" s="1"/>
  <c r="Y173" i="11"/>
  <c r="I175" i="11"/>
  <c r="G229" i="11"/>
  <c r="I229" i="11" s="1"/>
  <c r="AI181" i="11"/>
  <c r="W211" i="11"/>
  <c r="Y211" i="11" s="1"/>
  <c r="CG104" i="11"/>
  <c r="CG113" i="11" s="1"/>
  <c r="CO104" i="11"/>
  <c r="CO113" i="11" s="1"/>
  <c r="CW104" i="11"/>
  <c r="CW113" i="11" s="1"/>
  <c r="DE104" i="11"/>
  <c r="DE113" i="11" s="1"/>
  <c r="CG120" i="11"/>
  <c r="CG129" i="11" s="1"/>
  <c r="CO120" i="11"/>
  <c r="CO129" i="11" s="1"/>
  <c r="CW120" i="11"/>
  <c r="CW129" i="11" s="1"/>
  <c r="DE120" i="11"/>
  <c r="DE129" i="11" s="1"/>
  <c r="E140" i="11"/>
  <c r="M140" i="11"/>
  <c r="U140" i="11"/>
  <c r="AC140" i="11"/>
  <c r="AK140" i="11"/>
  <c r="AU140" i="11"/>
  <c r="AU149" i="11" s="1"/>
  <c r="BK140" i="11"/>
  <c r="BK149" i="11" s="1"/>
  <c r="E141" i="11"/>
  <c r="M141" i="11"/>
  <c r="U141" i="11"/>
  <c r="AC141" i="11"/>
  <c r="AK141" i="11"/>
  <c r="E142" i="11"/>
  <c r="M142" i="11"/>
  <c r="U142" i="11"/>
  <c r="AC142" i="11"/>
  <c r="AK142" i="11"/>
  <c r="E143" i="11"/>
  <c r="M143" i="11"/>
  <c r="AG143" i="11"/>
  <c r="C196" i="11"/>
  <c r="E196" i="11" s="1"/>
  <c r="E144" i="11"/>
  <c r="Y144" i="11"/>
  <c r="AI196" i="11"/>
  <c r="AK196" i="11" s="1"/>
  <c r="AK144" i="11"/>
  <c r="Q145" i="11"/>
  <c r="AA197" i="11"/>
  <c r="AC197" i="11" s="1"/>
  <c r="AC145" i="11"/>
  <c r="I146" i="11"/>
  <c r="S198" i="11"/>
  <c r="U198" i="11" s="1"/>
  <c r="U146" i="11"/>
  <c r="K199" i="11"/>
  <c r="M199" i="11" s="1"/>
  <c r="M147" i="11"/>
  <c r="AG147" i="11"/>
  <c r="C200" i="11"/>
  <c r="E200" i="11" s="1"/>
  <c r="E148" i="11"/>
  <c r="Y148" i="11"/>
  <c r="AA149" i="11"/>
  <c r="K209" i="11"/>
  <c r="M156" i="11"/>
  <c r="K165" i="11"/>
  <c r="AA209" i="11"/>
  <c r="AC156" i="11"/>
  <c r="AA165" i="11"/>
  <c r="AU156" i="11"/>
  <c r="AU165" i="11" s="1"/>
  <c r="AS165" i="11"/>
  <c r="C210" i="11"/>
  <c r="E210" i="11" s="1"/>
  <c r="E157" i="11"/>
  <c r="S210" i="11"/>
  <c r="U210" i="11" s="1"/>
  <c r="U157" i="11"/>
  <c r="AI210" i="11"/>
  <c r="AK210" i="11" s="1"/>
  <c r="AK157" i="11"/>
  <c r="K211" i="11"/>
  <c r="M211" i="11" s="1"/>
  <c r="M158" i="11"/>
  <c r="AA211" i="11"/>
  <c r="AC211" i="11" s="1"/>
  <c r="AC158" i="11"/>
  <c r="C212" i="11"/>
  <c r="E212" i="11" s="1"/>
  <c r="E159" i="11"/>
  <c r="S212" i="11"/>
  <c r="U212" i="11" s="1"/>
  <c r="U159" i="11"/>
  <c r="AI212" i="11"/>
  <c r="AK212" i="11" s="1"/>
  <c r="AK159" i="11"/>
  <c r="G165" i="11"/>
  <c r="AO165" i="11"/>
  <c r="AS181" i="11"/>
  <c r="AU172" i="11"/>
  <c r="AU181" i="11" s="1"/>
  <c r="AA228" i="11"/>
  <c r="AC228" i="11" s="1"/>
  <c r="AC174" i="11"/>
  <c r="E226" i="11"/>
  <c r="W226" i="11"/>
  <c r="Y172" i="11"/>
  <c r="AK226" i="11"/>
  <c r="BE181" i="11"/>
  <c r="BG172" i="11"/>
  <c r="BG181" i="11" s="1"/>
  <c r="O227" i="11"/>
  <c r="Q227" i="11" s="1"/>
  <c r="Q173" i="11"/>
  <c r="G228" i="11"/>
  <c r="I228" i="11" s="1"/>
  <c r="I174" i="11"/>
  <c r="AE229" i="11"/>
  <c r="AG229" i="11" s="1"/>
  <c r="AG175" i="11"/>
  <c r="AA232" i="11"/>
  <c r="AC232" i="11" s="1"/>
  <c r="AC178" i="11"/>
  <c r="S233" i="11"/>
  <c r="U233" i="11" s="1"/>
  <c r="U179" i="11"/>
  <c r="K234" i="11"/>
  <c r="M234" i="11" s="1"/>
  <c r="M180" i="11"/>
  <c r="C181" i="11"/>
  <c r="K216" i="11"/>
  <c r="M216" i="11" s="1"/>
  <c r="K213" i="11"/>
  <c r="M213" i="11" s="1"/>
  <c r="S213" i="11"/>
  <c r="U213" i="11" s="1"/>
  <c r="AA213" i="11"/>
  <c r="AC213" i="11" s="1"/>
  <c r="AI213" i="11"/>
  <c r="AK213" i="11" s="1"/>
  <c r="C214" i="11"/>
  <c r="E214" i="11" s="1"/>
  <c r="K214" i="11"/>
  <c r="M214" i="11" s="1"/>
  <c r="S214" i="11"/>
  <c r="U214" i="11" s="1"/>
  <c r="AA214" i="11"/>
  <c r="AC214" i="11" s="1"/>
  <c r="AI214" i="11"/>
  <c r="AK214" i="11" s="1"/>
  <c r="C215" i="11"/>
  <c r="E215" i="11" s="1"/>
  <c r="K215" i="11"/>
  <c r="M215" i="11" s="1"/>
  <c r="S215" i="11"/>
  <c r="U215" i="11" s="1"/>
  <c r="AA215" i="11"/>
  <c r="AC215" i="11" s="1"/>
  <c r="AI215" i="11"/>
  <c r="AK215" i="11" s="1"/>
  <c r="C216" i="11"/>
  <c r="E216" i="11" s="1"/>
  <c r="S216" i="11"/>
  <c r="U216" i="11" s="1"/>
  <c r="AA216" i="11"/>
  <c r="AC216" i="11" s="1"/>
  <c r="AI216" i="11"/>
  <c r="AK216" i="11" s="1"/>
  <c r="C217" i="11"/>
  <c r="E217" i="11" s="1"/>
  <c r="K217" i="11"/>
  <c r="M217" i="11" s="1"/>
  <c r="S217" i="11"/>
  <c r="U217" i="11" s="1"/>
  <c r="AA217" i="11"/>
  <c r="AC217" i="11" s="1"/>
  <c r="AI217" i="11"/>
  <c r="AK217" i="11" s="1"/>
  <c r="E172" i="11"/>
  <c r="E181" i="11" s="1"/>
  <c r="O226" i="11"/>
  <c r="Q172" i="11"/>
  <c r="O181" i="11"/>
  <c r="AA226" i="11"/>
  <c r="AA181" i="11"/>
  <c r="AK172" i="11"/>
  <c r="AW181" i="11"/>
  <c r="AY172" i="11"/>
  <c r="AY181" i="11" s="1"/>
  <c r="BI181" i="11"/>
  <c r="BS172" i="11"/>
  <c r="BS181" i="11" s="1"/>
  <c r="G227" i="11"/>
  <c r="I227" i="11" s="1"/>
  <c r="I173" i="11"/>
  <c r="S227" i="11"/>
  <c r="U227" i="11" s="1"/>
  <c r="AC173" i="11"/>
  <c r="K228" i="11"/>
  <c r="M228" i="11" s="1"/>
  <c r="U174" i="11"/>
  <c r="AE228" i="11"/>
  <c r="AG228" i="11" s="1"/>
  <c r="AG174" i="11"/>
  <c r="C229" i="11"/>
  <c r="E229" i="11" s="1"/>
  <c r="M175" i="11"/>
  <c r="W229" i="11"/>
  <c r="Y229" i="11" s="1"/>
  <c r="Y175" i="11"/>
  <c r="O232" i="11"/>
  <c r="Q232" i="11" s="1"/>
  <c r="Q178" i="11"/>
  <c r="I179" i="11"/>
  <c r="G233" i="11"/>
  <c r="I233" i="11" s="1"/>
  <c r="E160" i="11"/>
  <c r="M160" i="11"/>
  <c r="U160" i="11"/>
  <c r="AC160" i="11"/>
  <c r="AK160" i="11"/>
  <c r="E161" i="11"/>
  <c r="M161" i="11"/>
  <c r="U161" i="11"/>
  <c r="AC161" i="11"/>
  <c r="AK161" i="11"/>
  <c r="E162" i="11"/>
  <c r="M162" i="11"/>
  <c r="U162" i="11"/>
  <c r="AC162" i="11"/>
  <c r="AK162" i="11"/>
  <c r="E163" i="11"/>
  <c r="U163" i="11"/>
  <c r="AC163" i="11"/>
  <c r="AK163" i="11"/>
  <c r="E164" i="11"/>
  <c r="M164" i="11"/>
  <c r="U164" i="11"/>
  <c r="AC164" i="11"/>
  <c r="AK164" i="11"/>
  <c r="G226" i="11"/>
  <c r="G181" i="11"/>
  <c r="I172" i="11"/>
  <c r="S226" i="11"/>
  <c r="S181" i="11"/>
  <c r="AC172" i="11"/>
  <c r="AC181" i="11" s="1"/>
  <c r="AO181" i="11"/>
  <c r="AQ172" i="11"/>
  <c r="AQ181" i="11" s="1"/>
  <c r="BK172" i="11"/>
  <c r="BK181" i="11" s="1"/>
  <c r="BU181" i="11"/>
  <c r="BW172" i="11"/>
  <c r="BW181" i="11" s="1"/>
  <c r="K227" i="11"/>
  <c r="M227" i="11" s="1"/>
  <c r="U173" i="11"/>
  <c r="U181" i="11" s="1"/>
  <c r="AE227" i="11"/>
  <c r="AG227" i="11" s="1"/>
  <c r="AG173" i="11"/>
  <c r="C228" i="11"/>
  <c r="E228" i="11" s="1"/>
  <c r="M174" i="11"/>
  <c r="W228" i="11"/>
  <c r="Y228" i="11" s="1"/>
  <c r="Y174" i="11"/>
  <c r="AI228" i="11"/>
  <c r="AK228" i="11" s="1"/>
  <c r="E175" i="11"/>
  <c r="O229" i="11"/>
  <c r="Q229" i="11" s="1"/>
  <c r="Q175" i="11"/>
  <c r="AA229" i="11"/>
  <c r="AC229" i="11" s="1"/>
  <c r="AK175" i="11"/>
  <c r="W181" i="11"/>
  <c r="AE231" i="11"/>
  <c r="AG231" i="11" s="1"/>
  <c r="G232" i="11"/>
  <c r="I232" i="11" s="1"/>
  <c r="I178" i="11"/>
  <c r="AE233" i="11"/>
  <c r="AG233" i="11" s="1"/>
  <c r="AG179" i="11"/>
  <c r="W234" i="11"/>
  <c r="Y234" i="11" s="1"/>
  <c r="Y180" i="11"/>
  <c r="I176" i="11"/>
  <c r="Q176" i="11"/>
  <c r="Y176" i="11"/>
  <c r="AG176" i="11"/>
  <c r="I177" i="11"/>
  <c r="Q177" i="11"/>
  <c r="Y177" i="11"/>
  <c r="AG177" i="11"/>
  <c r="K232" i="11"/>
  <c r="M232" i="11" s="1"/>
  <c r="U178" i="11"/>
  <c r="AE232" i="11"/>
  <c r="AG232" i="11" s="1"/>
  <c r="AG178" i="11"/>
  <c r="C233" i="11"/>
  <c r="E233" i="11" s="1"/>
  <c r="M179" i="11"/>
  <c r="W233" i="11"/>
  <c r="Y233" i="11" s="1"/>
  <c r="Y179" i="11"/>
  <c r="AI233" i="11"/>
  <c r="AK233" i="11" s="1"/>
  <c r="E180" i="11"/>
  <c r="O234" i="11"/>
  <c r="Q234" i="11" s="1"/>
  <c r="Q180" i="11"/>
  <c r="AA234" i="11"/>
  <c r="AC234" i="11" s="1"/>
  <c r="AK180" i="11"/>
  <c r="S231" i="11"/>
  <c r="U231" i="11" s="1"/>
  <c r="W232" i="11"/>
  <c r="Y232" i="11" s="1"/>
  <c r="Y178" i="11"/>
  <c r="O233" i="11"/>
  <c r="Q233" i="11" s="1"/>
  <c r="Q179" i="11"/>
  <c r="G234" i="11"/>
  <c r="I234" i="11" s="1"/>
  <c r="I180" i="11"/>
  <c r="AK50" i="12"/>
  <c r="Q49" i="12"/>
  <c r="AG49" i="12"/>
  <c r="AK200" i="9"/>
  <c r="AI180" i="9"/>
  <c r="AE180" i="9"/>
  <c r="AA180" i="9"/>
  <c r="W180" i="9"/>
  <c r="Y180" i="9" s="1"/>
  <c r="S180" i="9"/>
  <c r="O180" i="9"/>
  <c r="K180" i="9"/>
  <c r="G180" i="9"/>
  <c r="I180" i="9" s="1"/>
  <c r="C180" i="9"/>
  <c r="AI179" i="9"/>
  <c r="AK179" i="9" s="1"/>
  <c r="AE179" i="9"/>
  <c r="AA179" i="9"/>
  <c r="AC179" i="9" s="1"/>
  <c r="W179" i="9"/>
  <c r="S179" i="9"/>
  <c r="O179" i="9"/>
  <c r="K179" i="9"/>
  <c r="M179" i="9" s="1"/>
  <c r="G179" i="9"/>
  <c r="C179" i="9"/>
  <c r="AI178" i="9"/>
  <c r="AE178" i="9"/>
  <c r="AA178" i="9"/>
  <c r="W178" i="9"/>
  <c r="Y178" i="9" s="1"/>
  <c r="S178" i="9"/>
  <c r="O178" i="9"/>
  <c r="Q178" i="9" s="1"/>
  <c r="K178" i="9"/>
  <c r="G178" i="9"/>
  <c r="C178" i="9"/>
  <c r="AI177" i="9"/>
  <c r="AK177" i="9" s="1"/>
  <c r="AE177" i="9"/>
  <c r="AA177" i="9"/>
  <c r="AC177" i="9" s="1"/>
  <c r="W177" i="9"/>
  <c r="S177" i="9"/>
  <c r="U177" i="9" s="1"/>
  <c r="O177" i="9"/>
  <c r="K177" i="9"/>
  <c r="G177" i="9"/>
  <c r="C177" i="9"/>
  <c r="E177" i="9" s="1"/>
  <c r="AI176" i="9"/>
  <c r="AE176" i="9"/>
  <c r="AG176" i="9" s="1"/>
  <c r="AA176" i="9"/>
  <c r="W176" i="9"/>
  <c r="S176" i="9"/>
  <c r="O176" i="9"/>
  <c r="K176" i="9"/>
  <c r="G176" i="9"/>
  <c r="I176" i="9" s="1"/>
  <c r="C176" i="9"/>
  <c r="AI175" i="9"/>
  <c r="AE175" i="9"/>
  <c r="AA175" i="9"/>
  <c r="AC175" i="9" s="1"/>
  <c r="W175" i="9"/>
  <c r="S175" i="9"/>
  <c r="O175" i="9"/>
  <c r="K175" i="9"/>
  <c r="G175" i="9"/>
  <c r="E175" i="9"/>
  <c r="C175" i="9"/>
  <c r="AI174" i="9"/>
  <c r="AE174" i="9"/>
  <c r="AA174" i="9"/>
  <c r="W174" i="9"/>
  <c r="S174" i="9"/>
  <c r="O174" i="9"/>
  <c r="Q174" i="9" s="1"/>
  <c r="K174" i="9"/>
  <c r="G174" i="9"/>
  <c r="C174" i="9"/>
  <c r="AI173" i="9"/>
  <c r="AK173" i="9" s="1"/>
  <c r="AE173" i="9"/>
  <c r="AA173" i="9"/>
  <c r="W173" i="9"/>
  <c r="S173" i="9"/>
  <c r="O173" i="9"/>
  <c r="K173" i="9"/>
  <c r="M173" i="9" s="1"/>
  <c r="G173" i="9"/>
  <c r="C173" i="9"/>
  <c r="AI172" i="9"/>
  <c r="AE172" i="9"/>
  <c r="AA172" i="9"/>
  <c r="W172" i="9"/>
  <c r="Y172" i="9" s="1"/>
  <c r="S172" i="9"/>
  <c r="O172" i="9"/>
  <c r="Q172" i="9" s="1"/>
  <c r="K172" i="9"/>
  <c r="G172" i="9"/>
  <c r="I172" i="9" s="1"/>
  <c r="C172" i="9"/>
  <c r="AI164" i="9"/>
  <c r="AK164" i="9" s="1"/>
  <c r="AE164" i="9"/>
  <c r="AA164" i="9"/>
  <c r="W164" i="9"/>
  <c r="S164" i="9"/>
  <c r="U164" i="9" s="1"/>
  <c r="O164" i="9"/>
  <c r="K164" i="9"/>
  <c r="G164" i="9"/>
  <c r="C164" i="9"/>
  <c r="AI163" i="9"/>
  <c r="AE163" i="9"/>
  <c r="AG163" i="9" s="1"/>
  <c r="AA163" i="9"/>
  <c r="W163" i="9"/>
  <c r="S163" i="9"/>
  <c r="O163" i="9"/>
  <c r="K163" i="9"/>
  <c r="G163" i="9"/>
  <c r="I163" i="9" s="1"/>
  <c r="C163" i="9"/>
  <c r="AI162" i="9"/>
  <c r="AE162" i="9"/>
  <c r="AA162" i="9"/>
  <c r="AC162" i="9" s="1"/>
  <c r="W162" i="9"/>
  <c r="S162" i="9"/>
  <c r="O162" i="9"/>
  <c r="K162" i="9"/>
  <c r="G162" i="9"/>
  <c r="C162" i="9"/>
  <c r="E162" i="9" s="1"/>
  <c r="AI161" i="9"/>
  <c r="AE161" i="9"/>
  <c r="AA161" i="9"/>
  <c r="W161" i="9"/>
  <c r="S161" i="9"/>
  <c r="O161" i="9"/>
  <c r="Q161" i="9" s="1"/>
  <c r="K161" i="9"/>
  <c r="G161" i="9"/>
  <c r="C161" i="9"/>
  <c r="AI160" i="9"/>
  <c r="AK160" i="9" s="1"/>
  <c r="AE160" i="9"/>
  <c r="AA160" i="9"/>
  <c r="W160" i="9"/>
  <c r="S160" i="9"/>
  <c r="U160" i="9" s="1"/>
  <c r="O160" i="9"/>
  <c r="K160" i="9"/>
  <c r="G160" i="9"/>
  <c r="C160" i="9"/>
  <c r="E160" i="9" s="1"/>
  <c r="AI159" i="9"/>
  <c r="AE159" i="9"/>
  <c r="AA159" i="9"/>
  <c r="W159" i="9"/>
  <c r="Y159" i="9" s="1"/>
  <c r="S159" i="9"/>
  <c r="O159" i="9"/>
  <c r="K159" i="9"/>
  <c r="G159" i="9"/>
  <c r="I159" i="9" s="1"/>
  <c r="C159" i="9"/>
  <c r="AI158" i="9"/>
  <c r="AE158" i="9"/>
  <c r="AA158" i="9"/>
  <c r="AC158" i="9" s="1"/>
  <c r="W158" i="9"/>
  <c r="S158" i="9"/>
  <c r="O158" i="9"/>
  <c r="K158" i="9"/>
  <c r="M158" i="9" s="1"/>
  <c r="G158" i="9"/>
  <c r="C158" i="9"/>
  <c r="AI157" i="9"/>
  <c r="AE157" i="9"/>
  <c r="AG157" i="9" s="1"/>
  <c r="AA157" i="9"/>
  <c r="W157" i="9"/>
  <c r="S157" i="9"/>
  <c r="O157" i="9"/>
  <c r="Q157" i="9" s="1"/>
  <c r="K157" i="9"/>
  <c r="G157" i="9"/>
  <c r="C157" i="9"/>
  <c r="AI156" i="9"/>
  <c r="AK156" i="9" s="1"/>
  <c r="AE156" i="9"/>
  <c r="AA156" i="9"/>
  <c r="W156" i="9"/>
  <c r="S156" i="9"/>
  <c r="U156" i="9" s="1"/>
  <c r="O156" i="9"/>
  <c r="K156" i="9"/>
  <c r="G156" i="9"/>
  <c r="C156" i="9"/>
  <c r="E156" i="9" s="1"/>
  <c r="AI148" i="9"/>
  <c r="AK148" i="9" s="1"/>
  <c r="AE148" i="9"/>
  <c r="AA148" i="9"/>
  <c r="W148" i="9"/>
  <c r="Y148" i="9" s="1"/>
  <c r="S148" i="9"/>
  <c r="O148" i="9"/>
  <c r="K148" i="9"/>
  <c r="G148" i="9"/>
  <c r="I148" i="9" s="1"/>
  <c r="C148" i="9"/>
  <c r="AI147" i="9"/>
  <c r="AE147" i="9"/>
  <c r="AA147" i="9"/>
  <c r="AC147" i="9" s="1"/>
  <c r="W147" i="9"/>
  <c r="S147" i="9"/>
  <c r="O147" i="9"/>
  <c r="K147" i="9"/>
  <c r="M147" i="9" s="1"/>
  <c r="G147" i="9"/>
  <c r="C147" i="9"/>
  <c r="AI146" i="9"/>
  <c r="AE146" i="9"/>
  <c r="AA146" i="9"/>
  <c r="W146" i="9"/>
  <c r="Y146" i="9" s="1"/>
  <c r="S146" i="9"/>
  <c r="U146" i="9" s="1"/>
  <c r="O146" i="9"/>
  <c r="K146" i="9"/>
  <c r="G146" i="9"/>
  <c r="C146" i="9"/>
  <c r="AI145" i="9"/>
  <c r="AE145" i="9"/>
  <c r="AA145" i="9"/>
  <c r="AC145" i="9" s="1"/>
  <c r="W145" i="9"/>
  <c r="S145" i="9"/>
  <c r="O145" i="9"/>
  <c r="K145" i="9"/>
  <c r="M145" i="9" s="1"/>
  <c r="G145" i="9"/>
  <c r="C145" i="9"/>
  <c r="AI144" i="9"/>
  <c r="AE144" i="9"/>
  <c r="AG144" i="9" s="1"/>
  <c r="AA144" i="9"/>
  <c r="W144" i="9"/>
  <c r="S144" i="9"/>
  <c r="U144" i="9" s="1"/>
  <c r="O144" i="9"/>
  <c r="Q144" i="9" s="1"/>
  <c r="K144" i="9"/>
  <c r="G144" i="9"/>
  <c r="C144" i="9"/>
  <c r="AI143" i="9"/>
  <c r="AK143" i="9" s="1"/>
  <c r="AE143" i="9"/>
  <c r="AA143" i="9"/>
  <c r="W143" i="9"/>
  <c r="S143" i="9"/>
  <c r="U143" i="9" s="1"/>
  <c r="O143" i="9"/>
  <c r="K143" i="9"/>
  <c r="G143" i="9"/>
  <c r="C143" i="9"/>
  <c r="E143" i="9" s="1"/>
  <c r="AI142" i="9"/>
  <c r="AE142" i="9"/>
  <c r="AA142" i="9"/>
  <c r="W142" i="9"/>
  <c r="Y142" i="9" s="1"/>
  <c r="S142" i="9"/>
  <c r="O142" i="9"/>
  <c r="K142" i="9"/>
  <c r="G142" i="9"/>
  <c r="I142" i="9" s="1"/>
  <c r="C142" i="9"/>
  <c r="AI141" i="9"/>
  <c r="AE141" i="9"/>
  <c r="AA141" i="9"/>
  <c r="AC141" i="9" s="1"/>
  <c r="W141" i="9"/>
  <c r="S141" i="9"/>
  <c r="O141" i="9"/>
  <c r="K141" i="9"/>
  <c r="M141" i="9" s="1"/>
  <c r="G141" i="9"/>
  <c r="C141" i="9"/>
  <c r="AI140" i="9"/>
  <c r="AE140" i="9"/>
  <c r="AG140" i="9" s="1"/>
  <c r="AA140" i="9"/>
  <c r="W140" i="9"/>
  <c r="S140" i="9"/>
  <c r="O140" i="9"/>
  <c r="Q140" i="9" s="1"/>
  <c r="K140" i="9"/>
  <c r="G140" i="9"/>
  <c r="C140" i="9"/>
  <c r="AI130" i="9"/>
  <c r="AE130" i="9"/>
  <c r="AA130" i="9"/>
  <c r="W130" i="9"/>
  <c r="S130" i="9"/>
  <c r="O130" i="9"/>
  <c r="K130" i="9"/>
  <c r="G130" i="9"/>
  <c r="C130" i="9"/>
  <c r="AK129" i="9"/>
  <c r="AG129" i="9"/>
  <c r="AC129" i="9"/>
  <c r="Y129" i="9"/>
  <c r="U129" i="9"/>
  <c r="Q129" i="9"/>
  <c r="M129" i="9"/>
  <c r="I129" i="9"/>
  <c r="E129" i="9"/>
  <c r="AK128" i="9"/>
  <c r="AG128" i="9"/>
  <c r="AC128" i="9"/>
  <c r="Y128" i="9"/>
  <c r="U128" i="9"/>
  <c r="Q128" i="9"/>
  <c r="M128" i="9"/>
  <c r="I128" i="9"/>
  <c r="E128" i="9"/>
  <c r="AK127" i="9"/>
  <c r="AG127" i="9"/>
  <c r="AC127" i="9"/>
  <c r="Y127" i="9"/>
  <c r="U127" i="9"/>
  <c r="Q127" i="9"/>
  <c r="M127" i="9"/>
  <c r="I127" i="9"/>
  <c r="E127" i="9"/>
  <c r="AK126" i="9"/>
  <c r="AG126" i="9"/>
  <c r="AC126" i="9"/>
  <c r="Y126" i="9"/>
  <c r="U126" i="9"/>
  <c r="Q126" i="9"/>
  <c r="M126" i="9"/>
  <c r="I126" i="9"/>
  <c r="E126" i="9"/>
  <c r="AK125" i="9"/>
  <c r="AG125" i="9"/>
  <c r="AC125" i="9"/>
  <c r="Y125" i="9"/>
  <c r="U125" i="9"/>
  <c r="Q125" i="9"/>
  <c r="M125" i="9"/>
  <c r="I125" i="9"/>
  <c r="E125" i="9"/>
  <c r="AK124" i="9"/>
  <c r="AG124" i="9"/>
  <c r="AC124" i="9"/>
  <c r="Y124" i="9"/>
  <c r="U124" i="9"/>
  <c r="Q124" i="9"/>
  <c r="M124" i="9"/>
  <c r="I124" i="9"/>
  <c r="E124" i="9"/>
  <c r="AK123" i="9"/>
  <c r="AG123" i="9"/>
  <c r="AC123" i="9"/>
  <c r="Y123" i="9"/>
  <c r="U123" i="9"/>
  <c r="Q123" i="9"/>
  <c r="M123" i="9"/>
  <c r="I123" i="9"/>
  <c r="E123" i="9"/>
  <c r="AK122" i="9"/>
  <c r="AG122" i="9"/>
  <c r="AC122" i="9"/>
  <c r="Y122" i="9"/>
  <c r="U122" i="9"/>
  <c r="Q122" i="9"/>
  <c r="M122" i="9"/>
  <c r="I122" i="9"/>
  <c r="E122" i="9"/>
  <c r="AK121" i="9"/>
  <c r="AG121" i="9"/>
  <c r="AC121" i="9"/>
  <c r="Y121" i="9"/>
  <c r="U121" i="9"/>
  <c r="Q121" i="9"/>
  <c r="M121" i="9"/>
  <c r="I121" i="9"/>
  <c r="E121" i="9"/>
  <c r="AI114" i="9"/>
  <c r="AE114" i="9"/>
  <c r="AA114" i="9"/>
  <c r="W114" i="9"/>
  <c r="S114" i="9"/>
  <c r="O114" i="9"/>
  <c r="K114" i="9"/>
  <c r="G114" i="9"/>
  <c r="C114" i="9"/>
  <c r="AK113" i="9"/>
  <c r="AG113" i="9"/>
  <c r="AC113" i="9"/>
  <c r="Y113" i="9"/>
  <c r="U113" i="9"/>
  <c r="Q113" i="9"/>
  <c r="M113" i="9"/>
  <c r="I113" i="9"/>
  <c r="E113" i="9"/>
  <c r="AK112" i="9"/>
  <c r="AG112" i="9"/>
  <c r="AC112" i="9"/>
  <c r="Y112" i="9"/>
  <c r="U112" i="9"/>
  <c r="Q112" i="9"/>
  <c r="M112" i="9"/>
  <c r="I112" i="9"/>
  <c r="E112" i="9"/>
  <c r="AK111" i="9"/>
  <c r="AG111" i="9"/>
  <c r="AC111" i="9"/>
  <c r="Y111" i="9"/>
  <c r="U111" i="9"/>
  <c r="Q111" i="9"/>
  <c r="M111" i="9"/>
  <c r="I111" i="9"/>
  <c r="E111" i="9"/>
  <c r="AK110" i="9"/>
  <c r="AG110" i="9"/>
  <c r="AC110" i="9"/>
  <c r="Y110" i="9"/>
  <c r="U110" i="9"/>
  <c r="Q110" i="9"/>
  <c r="M110" i="9"/>
  <c r="I110" i="9"/>
  <c r="E110" i="9"/>
  <c r="AK109" i="9"/>
  <c r="AG109" i="9"/>
  <c r="AC109" i="9"/>
  <c r="Y109" i="9"/>
  <c r="U109" i="9"/>
  <c r="Q109" i="9"/>
  <c r="M109" i="9"/>
  <c r="I109" i="9"/>
  <c r="E109" i="9"/>
  <c r="AK108" i="9"/>
  <c r="AG108" i="9"/>
  <c r="AC108" i="9"/>
  <c r="Y108" i="9"/>
  <c r="U108" i="9"/>
  <c r="Q108" i="9"/>
  <c r="M108" i="9"/>
  <c r="I108" i="9"/>
  <c r="E108" i="9"/>
  <c r="AK107" i="9"/>
  <c r="AG107" i="9"/>
  <c r="AC107" i="9"/>
  <c r="Y107" i="9"/>
  <c r="U107" i="9"/>
  <c r="Q107" i="9"/>
  <c r="M107" i="9"/>
  <c r="I107" i="9"/>
  <c r="E107" i="9"/>
  <c r="AK106" i="9"/>
  <c r="AG106" i="9"/>
  <c r="AC106" i="9"/>
  <c r="Y106" i="9"/>
  <c r="U106" i="9"/>
  <c r="Q106" i="9"/>
  <c r="M106" i="9"/>
  <c r="I106" i="9"/>
  <c r="E106" i="9"/>
  <c r="AK105" i="9"/>
  <c r="AG105" i="9"/>
  <c r="AC105" i="9"/>
  <c r="Y105" i="9"/>
  <c r="U105" i="9"/>
  <c r="Q105" i="9"/>
  <c r="M105" i="9"/>
  <c r="I105" i="9"/>
  <c r="E105" i="9"/>
  <c r="AI98" i="9"/>
  <c r="AE98" i="9"/>
  <c r="AA98" i="9"/>
  <c r="W98" i="9"/>
  <c r="S98" i="9"/>
  <c r="O98" i="9"/>
  <c r="K98" i="9"/>
  <c r="G98" i="9"/>
  <c r="C98" i="9"/>
  <c r="AK97" i="9"/>
  <c r="AG97" i="9"/>
  <c r="AC97" i="9"/>
  <c r="Y97" i="9"/>
  <c r="U97" i="9"/>
  <c r="Q97" i="9"/>
  <c r="M97" i="9"/>
  <c r="I97" i="9"/>
  <c r="E97" i="9"/>
  <c r="AK96" i="9"/>
  <c r="AG96" i="9"/>
  <c r="AC96" i="9"/>
  <c r="Y96" i="9"/>
  <c r="U96" i="9"/>
  <c r="Q96" i="9"/>
  <c r="M96" i="9"/>
  <c r="I96" i="9"/>
  <c r="E96" i="9"/>
  <c r="AK95" i="9"/>
  <c r="AG95" i="9"/>
  <c r="AC95" i="9"/>
  <c r="Y95" i="9"/>
  <c r="U95" i="9"/>
  <c r="Q95" i="9"/>
  <c r="M95" i="9"/>
  <c r="I95" i="9"/>
  <c r="E95" i="9"/>
  <c r="AK94" i="9"/>
  <c r="AG94" i="9"/>
  <c r="AC94" i="9"/>
  <c r="Y94" i="9"/>
  <c r="U94" i="9"/>
  <c r="Q94" i="9"/>
  <c r="M94" i="9"/>
  <c r="I94" i="9"/>
  <c r="E94" i="9"/>
  <c r="AK93" i="9"/>
  <c r="AG93" i="9"/>
  <c r="AC93" i="9"/>
  <c r="Y93" i="9"/>
  <c r="U93" i="9"/>
  <c r="Q93" i="9"/>
  <c r="M93" i="9"/>
  <c r="I93" i="9"/>
  <c r="E93" i="9"/>
  <c r="AK92" i="9"/>
  <c r="AG92" i="9"/>
  <c r="AC92" i="9"/>
  <c r="Y92" i="9"/>
  <c r="U92" i="9"/>
  <c r="Q92" i="9"/>
  <c r="M92" i="9"/>
  <c r="I92" i="9"/>
  <c r="E92" i="9"/>
  <c r="AK91" i="9"/>
  <c r="AG91" i="9"/>
  <c r="AC91" i="9"/>
  <c r="Y91" i="9"/>
  <c r="U91" i="9"/>
  <c r="Q91" i="9"/>
  <c r="M91" i="9"/>
  <c r="I91" i="9"/>
  <c r="E91" i="9"/>
  <c r="AK90" i="9"/>
  <c r="AG90" i="9"/>
  <c r="AC90" i="9"/>
  <c r="Y90" i="9"/>
  <c r="U90" i="9"/>
  <c r="Q90" i="9"/>
  <c r="M90" i="9"/>
  <c r="I90" i="9"/>
  <c r="E90" i="9"/>
  <c r="AK89" i="9"/>
  <c r="AG89" i="9"/>
  <c r="AC89" i="9"/>
  <c r="Y89" i="9"/>
  <c r="U89" i="9"/>
  <c r="Q89" i="9"/>
  <c r="M89" i="9"/>
  <c r="I89" i="9"/>
  <c r="E89" i="9"/>
  <c r="AI64" i="9"/>
  <c r="AE64" i="9"/>
  <c r="AA64" i="9"/>
  <c r="W64" i="9"/>
  <c r="S64" i="9"/>
  <c r="O64" i="9"/>
  <c r="K64" i="9"/>
  <c r="G64" i="9"/>
  <c r="C64" i="9"/>
  <c r="AK63" i="9"/>
  <c r="AG63" i="9"/>
  <c r="AC63" i="9"/>
  <c r="Y63" i="9"/>
  <c r="U63" i="9"/>
  <c r="Q63" i="9"/>
  <c r="M63" i="9"/>
  <c r="I63" i="9"/>
  <c r="E63" i="9"/>
  <c r="AK62" i="9"/>
  <c r="AG62" i="9"/>
  <c r="AC62" i="9"/>
  <c r="Y62" i="9"/>
  <c r="U62" i="9"/>
  <c r="Q62" i="9"/>
  <c r="M62" i="9"/>
  <c r="I62" i="9"/>
  <c r="E62" i="9"/>
  <c r="AK61" i="9"/>
  <c r="AG61" i="9"/>
  <c r="AC61" i="9"/>
  <c r="Y61" i="9"/>
  <c r="U61" i="9"/>
  <c r="Q61" i="9"/>
  <c r="M61" i="9"/>
  <c r="I61" i="9"/>
  <c r="E61" i="9"/>
  <c r="AK60" i="9"/>
  <c r="AG60" i="9"/>
  <c r="AC60" i="9"/>
  <c r="Y60" i="9"/>
  <c r="U60" i="9"/>
  <c r="Q60" i="9"/>
  <c r="M60" i="9"/>
  <c r="I60" i="9"/>
  <c r="E60" i="9"/>
  <c r="AK59" i="9"/>
  <c r="AG59" i="9"/>
  <c r="AC59" i="9"/>
  <c r="Y59" i="9"/>
  <c r="U59" i="9"/>
  <c r="Q59" i="9"/>
  <c r="M59" i="9"/>
  <c r="I59" i="9"/>
  <c r="E59" i="9"/>
  <c r="AK58" i="9"/>
  <c r="AG58" i="9"/>
  <c r="AC58" i="9"/>
  <c r="Y58" i="9"/>
  <c r="U58" i="9"/>
  <c r="Q58" i="9"/>
  <c r="M58" i="9"/>
  <c r="I58" i="9"/>
  <c r="E58" i="9"/>
  <c r="AK57" i="9"/>
  <c r="AG57" i="9"/>
  <c r="AC57" i="9"/>
  <c r="Y57" i="9"/>
  <c r="U57" i="9"/>
  <c r="Q57" i="9"/>
  <c r="M57" i="9"/>
  <c r="I57" i="9"/>
  <c r="E57" i="9"/>
  <c r="AK56" i="9"/>
  <c r="AG56" i="9"/>
  <c r="AC56" i="9"/>
  <c r="Y56" i="9"/>
  <c r="U56" i="9"/>
  <c r="Q56" i="9"/>
  <c r="M56" i="9"/>
  <c r="I56" i="9"/>
  <c r="E56" i="9"/>
  <c r="AK55" i="9"/>
  <c r="AG55" i="9"/>
  <c r="AC55" i="9"/>
  <c r="Y55" i="9"/>
  <c r="U55" i="9"/>
  <c r="Q55" i="9"/>
  <c r="M55" i="9"/>
  <c r="I55" i="9"/>
  <c r="E55" i="9"/>
  <c r="AI49" i="9"/>
  <c r="AE49" i="9"/>
  <c r="AA49" i="9"/>
  <c r="W49" i="9"/>
  <c r="S49" i="9"/>
  <c r="O49" i="9"/>
  <c r="K49" i="9"/>
  <c r="G49" i="9"/>
  <c r="C49" i="9"/>
  <c r="AK48" i="9"/>
  <c r="AG48" i="9"/>
  <c r="AC48" i="9"/>
  <c r="Y48" i="9"/>
  <c r="U48" i="9"/>
  <c r="Q48" i="9"/>
  <c r="M48" i="9"/>
  <c r="I48" i="9"/>
  <c r="E48" i="9"/>
  <c r="AK47" i="9"/>
  <c r="AG47" i="9"/>
  <c r="AC47" i="9"/>
  <c r="Y47" i="9"/>
  <c r="U47" i="9"/>
  <c r="Q47" i="9"/>
  <c r="M47" i="9"/>
  <c r="I47" i="9"/>
  <c r="E47" i="9"/>
  <c r="AK46" i="9"/>
  <c r="AG46" i="9"/>
  <c r="AC46" i="9"/>
  <c r="Y46" i="9"/>
  <c r="U46" i="9"/>
  <c r="Q46" i="9"/>
  <c r="M46" i="9"/>
  <c r="I46" i="9"/>
  <c r="E46" i="9"/>
  <c r="AK45" i="9"/>
  <c r="AG45" i="9"/>
  <c r="AC45" i="9"/>
  <c r="Y45" i="9"/>
  <c r="U45" i="9"/>
  <c r="Q45" i="9"/>
  <c r="M45" i="9"/>
  <c r="I45" i="9"/>
  <c r="E45" i="9"/>
  <c r="AK44" i="9"/>
  <c r="AG44" i="9"/>
  <c r="AC44" i="9"/>
  <c r="Y44" i="9"/>
  <c r="U44" i="9"/>
  <c r="Q44" i="9"/>
  <c r="M44" i="9"/>
  <c r="I44" i="9"/>
  <c r="E44" i="9"/>
  <c r="AK43" i="9"/>
  <c r="AG43" i="9"/>
  <c r="AC43" i="9"/>
  <c r="Y43" i="9"/>
  <c r="U43" i="9"/>
  <c r="Q43" i="9"/>
  <c r="M43" i="9"/>
  <c r="I43" i="9"/>
  <c r="E43" i="9"/>
  <c r="AK42" i="9"/>
  <c r="AG42" i="9"/>
  <c r="AC42" i="9"/>
  <c r="Y42" i="9"/>
  <c r="U42" i="9"/>
  <c r="Q42" i="9"/>
  <c r="M42" i="9"/>
  <c r="I42" i="9"/>
  <c r="E42" i="9"/>
  <c r="AK41" i="9"/>
  <c r="AG41" i="9"/>
  <c r="AC41" i="9"/>
  <c r="Y41" i="9"/>
  <c r="U41" i="9"/>
  <c r="Q41" i="9"/>
  <c r="M41" i="9"/>
  <c r="I41" i="9"/>
  <c r="E41" i="9"/>
  <c r="AK40" i="9"/>
  <c r="AG40" i="9"/>
  <c r="AC40" i="9"/>
  <c r="Y40" i="9"/>
  <c r="U40" i="9"/>
  <c r="Q40" i="9"/>
  <c r="M40" i="9"/>
  <c r="I40" i="9"/>
  <c r="E40" i="9"/>
  <c r="AI33" i="9"/>
  <c r="AE33" i="9"/>
  <c r="AA33" i="9"/>
  <c r="W33" i="9"/>
  <c r="S33" i="9"/>
  <c r="O33" i="9"/>
  <c r="K33" i="9"/>
  <c r="G33" i="9"/>
  <c r="C33" i="9"/>
  <c r="AK32" i="9"/>
  <c r="AG32" i="9"/>
  <c r="AC32" i="9"/>
  <c r="Y32" i="9"/>
  <c r="U32" i="9"/>
  <c r="Q32" i="9"/>
  <c r="M32" i="9"/>
  <c r="I32" i="9"/>
  <c r="E32" i="9"/>
  <c r="AK31" i="9"/>
  <c r="AG31" i="9"/>
  <c r="AC31" i="9"/>
  <c r="Y31" i="9"/>
  <c r="U31" i="9"/>
  <c r="Q31" i="9"/>
  <c r="M31" i="9"/>
  <c r="I31" i="9"/>
  <c r="E31" i="9"/>
  <c r="AK30" i="9"/>
  <c r="AG30" i="9"/>
  <c r="AC30" i="9"/>
  <c r="Y30" i="9"/>
  <c r="U30" i="9"/>
  <c r="Q30" i="9"/>
  <c r="M30" i="9"/>
  <c r="I30" i="9"/>
  <c r="E30" i="9"/>
  <c r="AK29" i="9"/>
  <c r="AG29" i="9"/>
  <c r="AC29" i="9"/>
  <c r="Y29" i="9"/>
  <c r="U29" i="9"/>
  <c r="Q29" i="9"/>
  <c r="M29" i="9"/>
  <c r="I29" i="9"/>
  <c r="E29" i="9"/>
  <c r="AK28" i="9"/>
  <c r="AG28" i="9"/>
  <c r="AC28" i="9"/>
  <c r="Y28" i="9"/>
  <c r="U28" i="9"/>
  <c r="Q28" i="9"/>
  <c r="M28" i="9"/>
  <c r="I28" i="9"/>
  <c r="E28" i="9"/>
  <c r="AK27" i="9"/>
  <c r="AG27" i="9"/>
  <c r="AC27" i="9"/>
  <c r="Y27" i="9"/>
  <c r="U27" i="9"/>
  <c r="Q27" i="9"/>
  <c r="M27" i="9"/>
  <c r="I27" i="9"/>
  <c r="E27" i="9"/>
  <c r="AK26" i="9"/>
  <c r="AG26" i="9"/>
  <c r="AC26" i="9"/>
  <c r="Y26" i="9"/>
  <c r="U26" i="9"/>
  <c r="Q26" i="9"/>
  <c r="M26" i="9"/>
  <c r="I26" i="9"/>
  <c r="E26" i="9"/>
  <c r="AK25" i="9"/>
  <c r="AG25" i="9"/>
  <c r="AC25" i="9"/>
  <c r="Y25" i="9"/>
  <c r="U25" i="9"/>
  <c r="Q25" i="9"/>
  <c r="M25" i="9"/>
  <c r="I25" i="9"/>
  <c r="E25" i="9"/>
  <c r="AK24" i="9"/>
  <c r="AG24" i="9"/>
  <c r="AC24" i="9"/>
  <c r="Y24" i="9"/>
  <c r="U24" i="9"/>
  <c r="Q24" i="9"/>
  <c r="M24" i="9"/>
  <c r="I24" i="9"/>
  <c r="E24" i="9"/>
  <c r="AI64" i="10"/>
  <c r="AE64" i="10"/>
  <c r="AA64" i="10"/>
  <c r="W64" i="10"/>
  <c r="S64" i="10"/>
  <c r="O64" i="10"/>
  <c r="K64" i="10"/>
  <c r="G64" i="10"/>
  <c r="C64" i="10"/>
  <c r="AK63" i="10"/>
  <c r="AG63" i="10"/>
  <c r="AC63" i="10"/>
  <c r="Y63" i="10"/>
  <c r="U63" i="10"/>
  <c r="Q63" i="10"/>
  <c r="M63" i="10"/>
  <c r="I63" i="10"/>
  <c r="E63" i="10"/>
  <c r="AK62" i="10"/>
  <c r="AG62" i="10"/>
  <c r="AC62" i="10"/>
  <c r="Y62" i="10"/>
  <c r="U62" i="10"/>
  <c r="Q62" i="10"/>
  <c r="M62" i="10"/>
  <c r="I62" i="10"/>
  <c r="E62" i="10"/>
  <c r="AK61" i="10"/>
  <c r="AG61" i="10"/>
  <c r="AC61" i="10"/>
  <c r="Y61" i="10"/>
  <c r="U61" i="10"/>
  <c r="Q61" i="10"/>
  <c r="M61" i="10"/>
  <c r="I61" i="10"/>
  <c r="E61" i="10"/>
  <c r="AK60" i="10"/>
  <c r="AG60" i="10"/>
  <c r="AC60" i="10"/>
  <c r="Y60" i="10"/>
  <c r="U60" i="10"/>
  <c r="Q60" i="10"/>
  <c r="M60" i="10"/>
  <c r="I60" i="10"/>
  <c r="E60" i="10"/>
  <c r="AK59" i="10"/>
  <c r="AG59" i="10"/>
  <c r="AC59" i="10"/>
  <c r="Y59" i="10"/>
  <c r="U59" i="10"/>
  <c r="Q59" i="10"/>
  <c r="M59" i="10"/>
  <c r="I59" i="10"/>
  <c r="E59" i="10"/>
  <c r="AK58" i="10"/>
  <c r="AG58" i="10"/>
  <c r="AC58" i="10"/>
  <c r="Y58" i="10"/>
  <c r="U58" i="10"/>
  <c r="Q58" i="10"/>
  <c r="M58" i="10"/>
  <c r="I58" i="10"/>
  <c r="E58" i="10"/>
  <c r="AK57" i="10"/>
  <c r="AG57" i="10"/>
  <c r="AC57" i="10"/>
  <c r="Y57" i="10"/>
  <c r="U57" i="10"/>
  <c r="Q57" i="10"/>
  <c r="M57" i="10"/>
  <c r="I57" i="10"/>
  <c r="E57" i="10"/>
  <c r="AK56" i="10"/>
  <c r="AG56" i="10"/>
  <c r="AC56" i="10"/>
  <c r="Y56" i="10"/>
  <c r="U56" i="10"/>
  <c r="Q56" i="10"/>
  <c r="M56" i="10"/>
  <c r="I56" i="10"/>
  <c r="E56" i="10"/>
  <c r="AK55" i="10"/>
  <c r="AG55" i="10"/>
  <c r="AC55" i="10"/>
  <c r="Y55" i="10"/>
  <c r="U55" i="10"/>
  <c r="Q55" i="10"/>
  <c r="M55" i="10"/>
  <c r="I55" i="10"/>
  <c r="E55" i="10"/>
  <c r="AI49" i="10"/>
  <c r="AE49" i="10"/>
  <c r="AA49" i="10"/>
  <c r="W49" i="10"/>
  <c r="S49" i="10"/>
  <c r="O49" i="10"/>
  <c r="K49" i="10"/>
  <c r="G49" i="10"/>
  <c r="C49" i="10"/>
  <c r="AK48" i="10"/>
  <c r="AG48" i="10"/>
  <c r="AC48" i="10"/>
  <c r="Y48" i="10"/>
  <c r="U48" i="10"/>
  <c r="Q48" i="10"/>
  <c r="M48" i="10"/>
  <c r="I48" i="10"/>
  <c r="E48" i="10"/>
  <c r="AK47" i="10"/>
  <c r="AG47" i="10"/>
  <c r="AC47" i="10"/>
  <c r="Y47" i="10"/>
  <c r="U47" i="10"/>
  <c r="Q47" i="10"/>
  <c r="M47" i="10"/>
  <c r="I47" i="10"/>
  <c r="E47" i="10"/>
  <c r="AK46" i="10"/>
  <c r="AG46" i="10"/>
  <c r="AC46" i="10"/>
  <c r="Y46" i="10"/>
  <c r="U46" i="10"/>
  <c r="Q46" i="10"/>
  <c r="M46" i="10"/>
  <c r="I46" i="10"/>
  <c r="E46" i="10"/>
  <c r="AK45" i="10"/>
  <c r="AG45" i="10"/>
  <c r="AC45" i="10"/>
  <c r="Y45" i="10"/>
  <c r="U45" i="10"/>
  <c r="Q45" i="10"/>
  <c r="M45" i="10"/>
  <c r="I45" i="10"/>
  <c r="E45" i="10"/>
  <c r="AK44" i="10"/>
  <c r="AG44" i="10"/>
  <c r="AC44" i="10"/>
  <c r="Y44" i="10"/>
  <c r="U44" i="10"/>
  <c r="Q44" i="10"/>
  <c r="M44" i="10"/>
  <c r="I44" i="10"/>
  <c r="E44" i="10"/>
  <c r="AK43" i="10"/>
  <c r="AG43" i="10"/>
  <c r="AC43" i="10"/>
  <c r="Y43" i="10"/>
  <c r="U43" i="10"/>
  <c r="Q43" i="10"/>
  <c r="M43" i="10"/>
  <c r="I43" i="10"/>
  <c r="E43" i="10"/>
  <c r="AK42" i="10"/>
  <c r="AG42" i="10"/>
  <c r="AC42" i="10"/>
  <c r="Y42" i="10"/>
  <c r="U42" i="10"/>
  <c r="Q42" i="10"/>
  <c r="M42" i="10"/>
  <c r="I42" i="10"/>
  <c r="E42" i="10"/>
  <c r="AK41" i="10"/>
  <c r="AG41" i="10"/>
  <c r="AC41" i="10"/>
  <c r="Y41" i="10"/>
  <c r="U41" i="10"/>
  <c r="Q41" i="10"/>
  <c r="M41" i="10"/>
  <c r="I41" i="10"/>
  <c r="E41" i="10"/>
  <c r="AK40" i="10"/>
  <c r="AG40" i="10"/>
  <c r="AC40" i="10"/>
  <c r="Y40" i="10"/>
  <c r="U40" i="10"/>
  <c r="Q40" i="10"/>
  <c r="M40" i="10"/>
  <c r="I40" i="10"/>
  <c r="E40" i="10"/>
  <c r="AI33" i="10"/>
  <c r="AE33" i="10"/>
  <c r="AA33" i="10"/>
  <c r="W33" i="10"/>
  <c r="S33" i="10"/>
  <c r="O33" i="10"/>
  <c r="K33" i="10"/>
  <c r="G33" i="10"/>
  <c r="C33" i="10"/>
  <c r="AK32" i="10"/>
  <c r="AG32" i="10"/>
  <c r="AC32" i="10"/>
  <c r="Y32" i="10"/>
  <c r="U32" i="10"/>
  <c r="Q32" i="10"/>
  <c r="M32" i="10"/>
  <c r="I32" i="10"/>
  <c r="E32" i="10"/>
  <c r="AK31" i="10"/>
  <c r="AG31" i="10"/>
  <c r="AC31" i="10"/>
  <c r="Y31" i="10"/>
  <c r="U31" i="10"/>
  <c r="Q31" i="10"/>
  <c r="M31" i="10"/>
  <c r="I31" i="10"/>
  <c r="E31" i="10"/>
  <c r="AK30" i="10"/>
  <c r="AG30" i="10"/>
  <c r="AC30" i="10"/>
  <c r="Y30" i="10"/>
  <c r="U30" i="10"/>
  <c r="Q30" i="10"/>
  <c r="M30" i="10"/>
  <c r="I30" i="10"/>
  <c r="E30" i="10"/>
  <c r="AK29" i="10"/>
  <c r="AG29" i="10"/>
  <c r="AC29" i="10"/>
  <c r="Y29" i="10"/>
  <c r="U29" i="10"/>
  <c r="Q29" i="10"/>
  <c r="M29" i="10"/>
  <c r="I29" i="10"/>
  <c r="E29" i="10"/>
  <c r="AK28" i="10"/>
  <c r="AG28" i="10"/>
  <c r="AC28" i="10"/>
  <c r="Y28" i="10"/>
  <c r="U28" i="10"/>
  <c r="Q28" i="10"/>
  <c r="M28" i="10"/>
  <c r="I28" i="10"/>
  <c r="E28" i="10"/>
  <c r="AK27" i="10"/>
  <c r="AG27" i="10"/>
  <c r="AC27" i="10"/>
  <c r="Y27" i="10"/>
  <c r="U27" i="10"/>
  <c r="Q27" i="10"/>
  <c r="M27" i="10"/>
  <c r="I27" i="10"/>
  <c r="E27" i="10"/>
  <c r="AK26" i="10"/>
  <c r="AG26" i="10"/>
  <c r="AC26" i="10"/>
  <c r="Y26" i="10"/>
  <c r="U26" i="10"/>
  <c r="Q26" i="10"/>
  <c r="M26" i="10"/>
  <c r="I26" i="10"/>
  <c r="E26" i="10"/>
  <c r="AK25" i="10"/>
  <c r="AG25" i="10"/>
  <c r="AC25" i="10"/>
  <c r="Y25" i="10"/>
  <c r="U25" i="10"/>
  <c r="Q25" i="10"/>
  <c r="M25" i="10"/>
  <c r="I25" i="10"/>
  <c r="E25" i="10"/>
  <c r="AK24" i="10"/>
  <c r="AG24" i="10"/>
  <c r="AC24" i="10"/>
  <c r="Y24" i="10"/>
  <c r="U24" i="10"/>
  <c r="Q24" i="10"/>
  <c r="M24" i="10"/>
  <c r="I24" i="10"/>
  <c r="E24" i="10"/>
  <c r="RY66" i="12" l="1"/>
  <c r="MC66" i="12"/>
  <c r="K75" i="12"/>
  <c r="K74" i="12"/>
  <c r="PA35" i="12"/>
  <c r="GG35" i="12"/>
  <c r="DI51" i="12"/>
  <c r="QM35" i="12"/>
  <c r="QM51" i="12"/>
  <c r="BW35" i="12"/>
  <c r="BW51" i="12"/>
  <c r="PA66" i="12"/>
  <c r="NO51" i="12"/>
  <c r="PA51" i="12"/>
  <c r="GG51" i="12"/>
  <c r="DI35" i="12"/>
  <c r="QM66" i="12"/>
  <c r="GG66" i="12"/>
  <c r="DI66" i="12"/>
  <c r="BW66" i="12"/>
  <c r="NO35" i="12"/>
  <c r="EU66" i="12"/>
  <c r="EU35" i="12"/>
  <c r="NO66" i="12"/>
  <c r="EU51" i="12"/>
  <c r="AK66" i="12"/>
  <c r="AK35" i="12"/>
  <c r="AK51" i="12"/>
  <c r="AK235" i="11"/>
  <c r="AC209" i="11"/>
  <c r="AC218" i="11" s="1"/>
  <c r="AA218" i="11"/>
  <c r="M181" i="11"/>
  <c r="S201" i="11"/>
  <c r="U192" i="11"/>
  <c r="U201" i="11" s="1"/>
  <c r="E209" i="11"/>
  <c r="E218" i="11" s="1"/>
  <c r="C218" i="11"/>
  <c r="I192" i="11"/>
  <c r="I201" i="11" s="1"/>
  <c r="G201" i="11"/>
  <c r="I226" i="11"/>
  <c r="I235" i="11" s="1"/>
  <c r="G235" i="11"/>
  <c r="AK182" i="11"/>
  <c r="AI235" i="11"/>
  <c r="C235" i="11"/>
  <c r="AK149" i="11"/>
  <c r="E149" i="11"/>
  <c r="BW167" i="11"/>
  <c r="G218" i="11"/>
  <c r="I209" i="11"/>
  <c r="I218" i="11" s="1"/>
  <c r="K201" i="11"/>
  <c r="M192" i="11"/>
  <c r="M201" i="11" s="1"/>
  <c r="AK165" i="11"/>
  <c r="U209" i="11"/>
  <c r="U218" i="11" s="1"/>
  <c r="S218" i="11"/>
  <c r="AG181" i="11"/>
  <c r="AE218" i="11"/>
  <c r="AG209" i="11"/>
  <c r="AG218" i="11" s="1"/>
  <c r="BW151" i="11"/>
  <c r="W201" i="11"/>
  <c r="Y192" i="11"/>
  <c r="Y201" i="11" s="1"/>
  <c r="EM55" i="11"/>
  <c r="EM64" i="11" s="1"/>
  <c r="EK64" i="11"/>
  <c r="AG149" i="11"/>
  <c r="Q192" i="11"/>
  <c r="Q201" i="11" s="1"/>
  <c r="O201" i="11"/>
  <c r="DW24" i="11"/>
  <c r="DW33" i="11" s="1"/>
  <c r="DU33" i="11"/>
  <c r="AK35" i="11"/>
  <c r="EA40" i="11"/>
  <c r="EA49" i="11" s="1"/>
  <c r="DY49" i="11"/>
  <c r="EE24" i="11"/>
  <c r="EE33" i="11" s="1"/>
  <c r="EC33" i="11"/>
  <c r="AA235" i="11"/>
  <c r="AC226" i="11"/>
  <c r="AC235" i="11" s="1"/>
  <c r="E235" i="11"/>
  <c r="ES64" i="11"/>
  <c r="EU55" i="11"/>
  <c r="EU64" i="11" s="1"/>
  <c r="EM24" i="11"/>
  <c r="EM33" i="11" s="1"/>
  <c r="EK33" i="11"/>
  <c r="BW183" i="11"/>
  <c r="S235" i="11"/>
  <c r="U226" i="11"/>
  <c r="U235" i="11" s="1"/>
  <c r="AK181" i="11"/>
  <c r="Q181" i="11"/>
  <c r="Y181" i="11"/>
  <c r="BW166" i="11"/>
  <c r="M165" i="11"/>
  <c r="AC149" i="11"/>
  <c r="K235" i="11"/>
  <c r="M226" i="11"/>
  <c r="M235" i="11" s="1"/>
  <c r="AK150" i="11"/>
  <c r="AI201" i="11"/>
  <c r="AK192" i="11"/>
  <c r="AK201" i="11" s="1"/>
  <c r="C201" i="11"/>
  <c r="E192" i="11"/>
  <c r="E201" i="11" s="1"/>
  <c r="AK209" i="11"/>
  <c r="AK218" i="11" s="1"/>
  <c r="AI218" i="11"/>
  <c r="AK166" i="11"/>
  <c r="Q165" i="11"/>
  <c r="BW150" i="11"/>
  <c r="I149" i="11"/>
  <c r="EE55" i="11"/>
  <c r="EE64" i="11" s="1"/>
  <c r="EC64" i="11"/>
  <c r="AE201" i="11"/>
  <c r="AG192" i="11"/>
  <c r="AG201" i="11" s="1"/>
  <c r="DO24" i="11"/>
  <c r="DO33" i="11" s="1"/>
  <c r="EU35" i="11" s="1"/>
  <c r="DM33" i="11"/>
  <c r="EU34" i="11" s="1"/>
  <c r="M149" i="11"/>
  <c r="U165" i="11"/>
  <c r="DM64" i="11"/>
  <c r="EU65" i="11" s="1"/>
  <c r="DO55" i="11"/>
  <c r="DO64" i="11" s="1"/>
  <c r="EU66" i="11" s="1"/>
  <c r="DS40" i="11"/>
  <c r="DS49" i="11" s="1"/>
  <c r="DQ49" i="11"/>
  <c r="EU24" i="11"/>
  <c r="EU33" i="11" s="1"/>
  <c r="ES33" i="11"/>
  <c r="BW182" i="11"/>
  <c r="I181" i="11"/>
  <c r="AK183" i="11" s="1"/>
  <c r="Q226" i="11"/>
  <c r="Q235" i="11" s="1"/>
  <c r="O235" i="11"/>
  <c r="Y226" i="11"/>
  <c r="Y235" i="11" s="1"/>
  <c r="W235" i="11"/>
  <c r="AC165" i="11"/>
  <c r="K218" i="11"/>
  <c r="M209" i="11"/>
  <c r="M218" i="11" s="1"/>
  <c r="U149" i="11"/>
  <c r="W218" i="11"/>
  <c r="Y209" i="11"/>
  <c r="Y218" i="11" s="1"/>
  <c r="AA201" i="11"/>
  <c r="AC192" i="11"/>
  <c r="AC201" i="11" s="1"/>
  <c r="E165" i="11"/>
  <c r="AK167" i="11" s="1"/>
  <c r="AG226" i="11"/>
  <c r="AG235" i="11" s="1"/>
  <c r="AE235" i="11"/>
  <c r="Q209" i="11"/>
  <c r="Q218" i="11" s="1"/>
  <c r="O218" i="11"/>
  <c r="Y149" i="11"/>
  <c r="DW55" i="11"/>
  <c r="DW64" i="11" s="1"/>
  <c r="DU64" i="11"/>
  <c r="Q149" i="11"/>
  <c r="AK65" i="10"/>
  <c r="AK50" i="10"/>
  <c r="I64" i="10"/>
  <c r="Y64" i="10"/>
  <c r="Q64" i="9"/>
  <c r="AG64" i="9"/>
  <c r="I98" i="9"/>
  <c r="Y98" i="9"/>
  <c r="AK99" i="9"/>
  <c r="M33" i="10"/>
  <c r="AC33" i="10"/>
  <c r="AK147" i="9"/>
  <c r="AA165" i="9"/>
  <c r="AC156" i="9"/>
  <c r="U158" i="9"/>
  <c r="M160" i="9"/>
  <c r="AC161" i="9"/>
  <c r="Y163" i="9"/>
  <c r="AG178" i="9"/>
  <c r="M64" i="10"/>
  <c r="AC64" i="10"/>
  <c r="E64" i="10"/>
  <c r="U64" i="10"/>
  <c r="AK64" i="10"/>
  <c r="E33" i="9"/>
  <c r="Q33" i="9"/>
  <c r="AG33" i="9"/>
  <c r="M49" i="9"/>
  <c r="AC49" i="9"/>
  <c r="AK50" i="9"/>
  <c r="M98" i="9"/>
  <c r="AC98" i="9"/>
  <c r="E98" i="9"/>
  <c r="U98" i="9"/>
  <c r="AK98" i="9"/>
  <c r="E114" i="9"/>
  <c r="U141" i="9"/>
  <c r="M143" i="9"/>
  <c r="E145" i="9"/>
  <c r="AK162" i="9"/>
  <c r="Y176" i="9"/>
  <c r="Q33" i="10"/>
  <c r="AG33" i="10"/>
  <c r="M49" i="10"/>
  <c r="AC49" i="10"/>
  <c r="I49" i="10"/>
  <c r="Y49" i="10"/>
  <c r="E49" i="10"/>
  <c r="U49" i="10"/>
  <c r="AK49" i="10"/>
  <c r="Q64" i="10"/>
  <c r="AG64" i="10"/>
  <c r="Q98" i="9"/>
  <c r="AG98" i="9"/>
  <c r="I114" i="9"/>
  <c r="Y114" i="9"/>
  <c r="AK115" i="9"/>
  <c r="I140" i="9"/>
  <c r="AG148" i="9"/>
  <c r="Y157" i="9"/>
  <c r="Q159" i="9"/>
  <c r="I161" i="9"/>
  <c r="M162" i="9"/>
  <c r="AK175" i="9"/>
  <c r="Q180" i="9"/>
  <c r="Q49" i="10"/>
  <c r="AG49" i="10"/>
  <c r="M33" i="9"/>
  <c r="AC33" i="9"/>
  <c r="E49" i="9"/>
  <c r="U49" i="9"/>
  <c r="AK49" i="9"/>
  <c r="Q49" i="9"/>
  <c r="AG49" i="9"/>
  <c r="I49" i="9"/>
  <c r="Y49" i="9"/>
  <c r="M64" i="9"/>
  <c r="AC64" i="9"/>
  <c r="I64" i="9"/>
  <c r="Y64" i="9"/>
  <c r="E64" i="9"/>
  <c r="U64" i="9"/>
  <c r="AK64" i="9"/>
  <c r="AK65" i="9"/>
  <c r="Y140" i="9"/>
  <c r="Q142" i="9"/>
  <c r="I144" i="9"/>
  <c r="AK145" i="9"/>
  <c r="E173" i="9"/>
  <c r="M175" i="9"/>
  <c r="U179" i="9"/>
  <c r="U114" i="9"/>
  <c r="AK114" i="9"/>
  <c r="Q114" i="9"/>
  <c r="AG114" i="9"/>
  <c r="M130" i="9"/>
  <c r="AC130" i="9"/>
  <c r="AK131" i="9"/>
  <c r="M114" i="9"/>
  <c r="AC114" i="9"/>
  <c r="E130" i="9"/>
  <c r="U130" i="9"/>
  <c r="AK130" i="9"/>
  <c r="Q130" i="9"/>
  <c r="AG130" i="9"/>
  <c r="I130" i="9"/>
  <c r="Y130" i="9"/>
  <c r="E141" i="9"/>
  <c r="AK141" i="9"/>
  <c r="AG142" i="9"/>
  <c r="AC143" i="9"/>
  <c r="Y144" i="9"/>
  <c r="U145" i="9"/>
  <c r="AG146" i="9"/>
  <c r="U147" i="9"/>
  <c r="Q148" i="9"/>
  <c r="M156" i="9"/>
  <c r="I157" i="9"/>
  <c r="E158" i="9"/>
  <c r="AK158" i="9"/>
  <c r="AG159" i="9"/>
  <c r="AC160" i="9"/>
  <c r="Y161" i="9"/>
  <c r="AG161" i="9"/>
  <c r="G165" i="9"/>
  <c r="E164" i="9"/>
  <c r="AC164" i="9"/>
  <c r="U173" i="9"/>
  <c r="I174" i="9"/>
  <c r="AG174" i="9"/>
  <c r="AG180" i="9"/>
  <c r="I33" i="10"/>
  <c r="Y33" i="10"/>
  <c r="Y33" i="9"/>
  <c r="I33" i="9"/>
  <c r="AK33" i="9"/>
  <c r="AK33" i="10"/>
  <c r="U33" i="9"/>
  <c r="U33" i="10"/>
  <c r="AK34" i="9"/>
  <c r="Q146" i="9"/>
  <c r="I146" i="9"/>
  <c r="E147" i="9"/>
  <c r="E33" i="10"/>
  <c r="AK34" i="10"/>
  <c r="E163" i="9"/>
  <c r="AE181" i="9"/>
  <c r="Q173" i="9"/>
  <c r="I175" i="9"/>
  <c r="E176" i="9"/>
  <c r="AG177" i="9"/>
  <c r="E140" i="9"/>
  <c r="M140" i="9"/>
  <c r="U140" i="9"/>
  <c r="AC140" i="9"/>
  <c r="AK140" i="9"/>
  <c r="I141" i="9"/>
  <c r="Q141" i="9"/>
  <c r="Y141" i="9"/>
  <c r="AG141" i="9"/>
  <c r="E142" i="9"/>
  <c r="M142" i="9"/>
  <c r="U142" i="9"/>
  <c r="AC142" i="9"/>
  <c r="AK142" i="9"/>
  <c r="I143" i="9"/>
  <c r="Q143" i="9"/>
  <c r="Y143" i="9"/>
  <c r="AG143" i="9"/>
  <c r="E144" i="9"/>
  <c r="M144" i="9"/>
  <c r="AC144" i="9"/>
  <c r="AK144" i="9"/>
  <c r="I145" i="9"/>
  <c r="Q145" i="9"/>
  <c r="Y145" i="9"/>
  <c r="AG145" i="9"/>
  <c r="E146" i="9"/>
  <c r="M146" i="9"/>
  <c r="AC146" i="9"/>
  <c r="AK146" i="9"/>
  <c r="I147" i="9"/>
  <c r="Q147" i="9"/>
  <c r="Y147" i="9"/>
  <c r="AG147" i="9"/>
  <c r="E148" i="9"/>
  <c r="M148" i="9"/>
  <c r="U148" i="9"/>
  <c r="AC148" i="9"/>
  <c r="I156" i="9"/>
  <c r="Q156" i="9"/>
  <c r="Y156" i="9"/>
  <c r="AG156" i="9"/>
  <c r="E157" i="9"/>
  <c r="M157" i="9"/>
  <c r="U157" i="9"/>
  <c r="AC157" i="9"/>
  <c r="AK157" i="9"/>
  <c r="I158" i="9"/>
  <c r="Q158" i="9"/>
  <c r="Y158" i="9"/>
  <c r="AG158" i="9"/>
  <c r="E159" i="9"/>
  <c r="M159" i="9"/>
  <c r="U159" i="9"/>
  <c r="AC159" i="9"/>
  <c r="AK159" i="9"/>
  <c r="I160" i="9"/>
  <c r="Q160" i="9"/>
  <c r="Y160" i="9"/>
  <c r="AG160" i="9"/>
  <c r="E161" i="9"/>
  <c r="M161" i="9"/>
  <c r="U161" i="9"/>
  <c r="Y162" i="9"/>
  <c r="U163" i="9"/>
  <c r="Q164" i="9"/>
  <c r="K165" i="9"/>
  <c r="W165" i="9"/>
  <c r="C181" i="9"/>
  <c r="E172" i="9"/>
  <c r="O181" i="9"/>
  <c r="AI181" i="9"/>
  <c r="AK172" i="9"/>
  <c r="AG173" i="9"/>
  <c r="AC174" i="9"/>
  <c r="Y175" i="9"/>
  <c r="U176" i="9"/>
  <c r="Q177" i="9"/>
  <c r="M178" i="9"/>
  <c r="C149" i="9"/>
  <c r="K149" i="9"/>
  <c r="S149" i="9"/>
  <c r="AA149" i="9"/>
  <c r="AI149" i="9"/>
  <c r="Q162" i="9"/>
  <c r="M163" i="9"/>
  <c r="I164" i="9"/>
  <c r="C165" i="9"/>
  <c r="O165" i="9"/>
  <c r="AI165" i="9"/>
  <c r="G181" i="9"/>
  <c r="AA181" i="9"/>
  <c r="AC172" i="9"/>
  <c r="Y173" i="9"/>
  <c r="U174" i="9"/>
  <c r="Q175" i="9"/>
  <c r="M176" i="9"/>
  <c r="I177" i="9"/>
  <c r="E178" i="9"/>
  <c r="I162" i="9"/>
  <c r="AK163" i="9"/>
  <c r="AG164" i="9"/>
  <c r="S181" i="9"/>
  <c r="U172" i="9"/>
  <c r="M174" i="9"/>
  <c r="AK176" i="9"/>
  <c r="AC178" i="9"/>
  <c r="G149" i="9"/>
  <c r="O149" i="9"/>
  <c r="W149" i="9"/>
  <c r="AE149" i="9"/>
  <c r="AK161" i="9"/>
  <c r="U162" i="9"/>
  <c r="AG162" i="9"/>
  <c r="Q163" i="9"/>
  <c r="AC163" i="9"/>
  <c r="M164" i="9"/>
  <c r="Y164" i="9"/>
  <c r="S165" i="9"/>
  <c r="AE165" i="9"/>
  <c r="K181" i="9"/>
  <c r="M172" i="9"/>
  <c r="W181" i="9"/>
  <c r="AG172" i="9"/>
  <c r="I173" i="9"/>
  <c r="AC173" i="9"/>
  <c r="E174" i="9"/>
  <c r="Y174" i="9"/>
  <c r="AK174" i="9"/>
  <c r="U175" i="9"/>
  <c r="AG175" i="9"/>
  <c r="Q176" i="9"/>
  <c r="AC176" i="9"/>
  <c r="M177" i="9"/>
  <c r="Y177" i="9"/>
  <c r="I178" i="9"/>
  <c r="U178" i="9"/>
  <c r="E179" i="9"/>
  <c r="AK178" i="9"/>
  <c r="I179" i="9"/>
  <c r="Q179" i="9"/>
  <c r="Y179" i="9"/>
  <c r="AG179" i="9"/>
  <c r="E180" i="9"/>
  <c r="M180" i="9"/>
  <c r="U180" i="9"/>
  <c r="AC180" i="9"/>
  <c r="AK180" i="9"/>
  <c r="AK236" i="11" l="1"/>
  <c r="AK220" i="11"/>
  <c r="AK219" i="11"/>
  <c r="AK203" i="11"/>
  <c r="AK237" i="11"/>
  <c r="AK202" i="11"/>
  <c r="AK151" i="11"/>
  <c r="AK132" i="9"/>
  <c r="AK100" i="9"/>
  <c r="E165" i="9"/>
  <c r="AK66" i="9"/>
  <c r="AK51" i="9"/>
  <c r="AK51" i="10"/>
  <c r="AK35" i="9"/>
  <c r="U165" i="9"/>
  <c r="AC165" i="9"/>
  <c r="Q181" i="9"/>
  <c r="AG181" i="9"/>
  <c r="AK116" i="9"/>
  <c r="M165" i="9"/>
  <c r="Y149" i="9"/>
  <c r="I181" i="9"/>
  <c r="Y181" i="9"/>
  <c r="AK165" i="9"/>
  <c r="AK66" i="10"/>
  <c r="AK35" i="10"/>
  <c r="I149" i="9"/>
  <c r="Q149" i="9"/>
  <c r="AG149" i="9"/>
  <c r="I165" i="9"/>
  <c r="U149" i="9"/>
  <c r="M181" i="9"/>
  <c r="U181" i="9"/>
  <c r="AC181" i="9"/>
  <c r="AK166" i="9"/>
  <c r="E181" i="9"/>
  <c r="AG165" i="9"/>
  <c r="M149" i="9"/>
  <c r="AK150" i="9"/>
  <c r="AK182" i="9"/>
  <c r="Y165" i="9"/>
  <c r="AK149" i="9"/>
  <c r="E149" i="9"/>
  <c r="AK181" i="9"/>
  <c r="Q165" i="9"/>
  <c r="AC149" i="9"/>
  <c r="AK167" i="9" l="1"/>
  <c r="AK183" i="9"/>
  <c r="AK151" i="9"/>
  <c r="BU180" i="9" l="1"/>
  <c r="BQ180" i="9"/>
  <c r="BM180" i="9"/>
  <c r="BI180" i="9"/>
  <c r="BE180" i="9"/>
  <c r="BA180" i="9"/>
  <c r="AW180" i="9"/>
  <c r="AS180" i="9"/>
  <c r="AO180" i="9"/>
  <c r="BU179" i="9"/>
  <c r="BQ179" i="9"/>
  <c r="BM179" i="9"/>
  <c r="BI179" i="9"/>
  <c r="BE179" i="9"/>
  <c r="BA179" i="9"/>
  <c r="AW179" i="9"/>
  <c r="AS179" i="9"/>
  <c r="AO179" i="9"/>
  <c r="BU178" i="9"/>
  <c r="BQ178" i="9"/>
  <c r="BM178" i="9"/>
  <c r="BI178" i="9"/>
  <c r="BE178" i="9"/>
  <c r="BA178" i="9"/>
  <c r="AW178" i="9"/>
  <c r="AS178" i="9"/>
  <c r="AO178" i="9"/>
  <c r="BU177" i="9"/>
  <c r="BQ177" i="9"/>
  <c r="BM177" i="9"/>
  <c r="BI177" i="9"/>
  <c r="BE177" i="9"/>
  <c r="BA177" i="9"/>
  <c r="AW177" i="9"/>
  <c r="AS177" i="9"/>
  <c r="AO177" i="9"/>
  <c r="BU176" i="9"/>
  <c r="BQ176" i="9"/>
  <c r="BM176" i="9"/>
  <c r="BI176" i="9"/>
  <c r="BE176" i="9"/>
  <c r="BA176" i="9"/>
  <c r="AW176" i="9"/>
  <c r="AS176" i="9"/>
  <c r="AO176" i="9"/>
  <c r="BU175" i="9"/>
  <c r="BQ175" i="9"/>
  <c r="BM175" i="9"/>
  <c r="BI175" i="9"/>
  <c r="BE175" i="9"/>
  <c r="BA175" i="9"/>
  <c r="AW175" i="9"/>
  <c r="AS175" i="9"/>
  <c r="AO175" i="9"/>
  <c r="BU174" i="9"/>
  <c r="BQ174" i="9"/>
  <c r="BM174" i="9"/>
  <c r="BI174" i="9"/>
  <c r="BE174" i="9"/>
  <c r="BA174" i="9"/>
  <c r="AW174" i="9"/>
  <c r="AS174" i="9"/>
  <c r="AO174" i="9"/>
  <c r="BU173" i="9"/>
  <c r="BQ173" i="9"/>
  <c r="BM173" i="9"/>
  <c r="BI173" i="9"/>
  <c r="BE173" i="9"/>
  <c r="BA173" i="9"/>
  <c r="AW173" i="9"/>
  <c r="AS173" i="9"/>
  <c r="AO173" i="9"/>
  <c r="BU172" i="9"/>
  <c r="BQ172" i="9"/>
  <c r="AE226" i="9" s="1"/>
  <c r="BM172" i="9"/>
  <c r="BI172" i="9"/>
  <c r="W226" i="9" s="1"/>
  <c r="BE172" i="9"/>
  <c r="BA172" i="9"/>
  <c r="O226" i="9" s="1"/>
  <c r="AW172" i="9"/>
  <c r="AS172" i="9"/>
  <c r="G226" i="9" s="1"/>
  <c r="AO172" i="9"/>
  <c r="BU164" i="9"/>
  <c r="BQ164" i="9"/>
  <c r="BM164" i="9"/>
  <c r="BI164" i="9"/>
  <c r="BE164" i="9"/>
  <c r="BA164" i="9"/>
  <c r="AW164" i="9"/>
  <c r="AS164" i="9"/>
  <c r="AO164" i="9"/>
  <c r="BU163" i="9"/>
  <c r="BQ163" i="9"/>
  <c r="BM163" i="9"/>
  <c r="BI163" i="9"/>
  <c r="BE163" i="9"/>
  <c r="BA163" i="9"/>
  <c r="AW163" i="9"/>
  <c r="AS163" i="9"/>
  <c r="AO163" i="9"/>
  <c r="BU162" i="9"/>
  <c r="BQ162" i="9"/>
  <c r="BM162" i="9"/>
  <c r="BI162" i="9"/>
  <c r="BE162" i="9"/>
  <c r="BA162" i="9"/>
  <c r="AW162" i="9"/>
  <c r="AS162" i="9"/>
  <c r="AO162" i="9"/>
  <c r="BU161" i="9"/>
  <c r="BQ161" i="9"/>
  <c r="BM161" i="9"/>
  <c r="BI161" i="9"/>
  <c r="BE161" i="9"/>
  <c r="BA161" i="9"/>
  <c r="AW161" i="9"/>
  <c r="AS161" i="9"/>
  <c r="AO161" i="9"/>
  <c r="BU160" i="9"/>
  <c r="BQ160" i="9"/>
  <c r="BM160" i="9"/>
  <c r="BI160" i="9"/>
  <c r="BE160" i="9"/>
  <c r="BA160" i="9"/>
  <c r="AW160" i="9"/>
  <c r="AS160" i="9"/>
  <c r="AO160" i="9"/>
  <c r="BU159" i="9"/>
  <c r="BQ159" i="9"/>
  <c r="BM159" i="9"/>
  <c r="BI159" i="9"/>
  <c r="BE159" i="9"/>
  <c r="BA159" i="9"/>
  <c r="AW159" i="9"/>
  <c r="AS159" i="9"/>
  <c r="AO159" i="9"/>
  <c r="BU158" i="9"/>
  <c r="BQ158" i="9"/>
  <c r="BM158" i="9"/>
  <c r="BI158" i="9"/>
  <c r="BE158" i="9"/>
  <c r="BA158" i="9"/>
  <c r="AW158" i="9"/>
  <c r="AS158" i="9"/>
  <c r="AO158" i="9"/>
  <c r="BU157" i="9"/>
  <c r="BQ157" i="9"/>
  <c r="BM157" i="9"/>
  <c r="BI157" i="9"/>
  <c r="BE157" i="9"/>
  <c r="BA157" i="9"/>
  <c r="AW157" i="9"/>
  <c r="AS157" i="9"/>
  <c r="G210" i="9" s="1"/>
  <c r="I210" i="9" s="1"/>
  <c r="AO157" i="9"/>
  <c r="BU156" i="9"/>
  <c r="AI209" i="9" s="1"/>
  <c r="BQ156" i="9"/>
  <c r="AE209" i="9" s="1"/>
  <c r="BM156" i="9"/>
  <c r="AA209" i="9" s="1"/>
  <c r="BI156" i="9"/>
  <c r="BE156" i="9"/>
  <c r="S209" i="9" s="1"/>
  <c r="BA156" i="9"/>
  <c r="AW156" i="9"/>
  <c r="K209" i="9" s="1"/>
  <c r="AS156" i="9"/>
  <c r="AO156" i="9"/>
  <c r="C209" i="9" s="1"/>
  <c r="BU148" i="9"/>
  <c r="BW148" i="9" s="1"/>
  <c r="BQ148" i="9"/>
  <c r="BM148" i="9"/>
  <c r="BI148" i="9"/>
  <c r="BE148" i="9"/>
  <c r="BC148" i="9"/>
  <c r="BA148" i="9"/>
  <c r="O200" i="9" s="1"/>
  <c r="Q200" i="9" s="1"/>
  <c r="AW148" i="9"/>
  <c r="AS148" i="9"/>
  <c r="AO148" i="9"/>
  <c r="BU147" i="9"/>
  <c r="BQ147" i="9"/>
  <c r="BM147" i="9"/>
  <c r="BI147" i="9"/>
  <c r="BE147" i="9"/>
  <c r="BA147" i="9"/>
  <c r="AW147" i="9"/>
  <c r="AS147" i="9"/>
  <c r="AO147" i="9"/>
  <c r="BU146" i="9"/>
  <c r="BQ146" i="9"/>
  <c r="BM146" i="9"/>
  <c r="BI146" i="9"/>
  <c r="BE146" i="9"/>
  <c r="BA146" i="9"/>
  <c r="AW146" i="9"/>
  <c r="AS146" i="9"/>
  <c r="AO146" i="9"/>
  <c r="BU145" i="9"/>
  <c r="BQ145" i="9"/>
  <c r="BM145" i="9"/>
  <c r="BI145" i="9"/>
  <c r="BE145" i="9"/>
  <c r="BA145" i="9"/>
  <c r="AW145" i="9"/>
  <c r="AS145" i="9"/>
  <c r="AO145" i="9"/>
  <c r="BU144" i="9"/>
  <c r="BQ144" i="9"/>
  <c r="BM144" i="9"/>
  <c r="BI144" i="9"/>
  <c r="BE144" i="9"/>
  <c r="BA144" i="9"/>
  <c r="AW144" i="9"/>
  <c r="AS144" i="9"/>
  <c r="AO144" i="9"/>
  <c r="BU143" i="9"/>
  <c r="BQ143" i="9"/>
  <c r="BM143" i="9"/>
  <c r="BI143" i="9"/>
  <c r="BE143" i="9"/>
  <c r="S195" i="9" s="1"/>
  <c r="U195" i="9" s="1"/>
  <c r="BA143" i="9"/>
  <c r="AW143" i="9"/>
  <c r="AS143" i="9"/>
  <c r="AO143" i="9"/>
  <c r="BU142" i="9"/>
  <c r="BQ142" i="9"/>
  <c r="BM142" i="9"/>
  <c r="BI142" i="9"/>
  <c r="BE142" i="9"/>
  <c r="BA142" i="9"/>
  <c r="AW142" i="9"/>
  <c r="AS142" i="9"/>
  <c r="AO142" i="9"/>
  <c r="BU141" i="9"/>
  <c r="BQ141" i="9"/>
  <c r="BM141" i="9"/>
  <c r="BI141" i="9"/>
  <c r="BE141" i="9"/>
  <c r="BA141" i="9"/>
  <c r="AW141" i="9"/>
  <c r="AS141" i="9"/>
  <c r="AO141" i="9"/>
  <c r="BU140" i="9"/>
  <c r="BQ140" i="9"/>
  <c r="BM140" i="9"/>
  <c r="BI140" i="9"/>
  <c r="W192" i="9" s="1"/>
  <c r="BE140" i="9"/>
  <c r="BA140" i="9"/>
  <c r="O192" i="9" s="1"/>
  <c r="AW140" i="9"/>
  <c r="AS140" i="9"/>
  <c r="G192" i="9" s="1"/>
  <c r="AO140" i="9"/>
  <c r="DG128" i="9"/>
  <c r="DI128" i="9" s="1"/>
  <c r="DC128" i="9"/>
  <c r="DE128" i="9" s="1"/>
  <c r="CY128" i="9"/>
  <c r="DA128" i="9" s="1"/>
  <c r="CU128" i="9"/>
  <c r="CW128" i="9" s="1"/>
  <c r="CQ128" i="9"/>
  <c r="CS128" i="9" s="1"/>
  <c r="CM128" i="9"/>
  <c r="CO128" i="9" s="1"/>
  <c r="CI128" i="9"/>
  <c r="CK128" i="9" s="1"/>
  <c r="CE128" i="9"/>
  <c r="CG128" i="9" s="1"/>
  <c r="CA128" i="9"/>
  <c r="CC128" i="9" s="1"/>
  <c r="DG127" i="9"/>
  <c r="DI127" i="9" s="1"/>
  <c r="DC127" i="9"/>
  <c r="DE127" i="9" s="1"/>
  <c r="CY127" i="9"/>
  <c r="DA127" i="9" s="1"/>
  <c r="CU127" i="9"/>
  <c r="CW127" i="9" s="1"/>
  <c r="CQ127" i="9"/>
  <c r="CS127" i="9" s="1"/>
  <c r="CM127" i="9"/>
  <c r="CO127" i="9" s="1"/>
  <c r="CI127" i="9"/>
  <c r="CK127" i="9" s="1"/>
  <c r="CE127" i="9"/>
  <c r="CG127" i="9" s="1"/>
  <c r="CA127" i="9"/>
  <c r="CC127" i="9" s="1"/>
  <c r="DG126" i="9"/>
  <c r="DI126" i="9" s="1"/>
  <c r="DC126" i="9"/>
  <c r="DE126" i="9" s="1"/>
  <c r="CY126" i="9"/>
  <c r="DA126" i="9" s="1"/>
  <c r="CU126" i="9"/>
  <c r="CW126" i="9" s="1"/>
  <c r="CQ126" i="9"/>
  <c r="CS126" i="9" s="1"/>
  <c r="CM126" i="9"/>
  <c r="CO126" i="9" s="1"/>
  <c r="CI126" i="9"/>
  <c r="CK126" i="9" s="1"/>
  <c r="CE126" i="9"/>
  <c r="CG126" i="9" s="1"/>
  <c r="CA126" i="9"/>
  <c r="CC126" i="9" s="1"/>
  <c r="DG125" i="9"/>
  <c r="DI125" i="9" s="1"/>
  <c r="DC125" i="9"/>
  <c r="DE125" i="9" s="1"/>
  <c r="CY125" i="9"/>
  <c r="DA125" i="9" s="1"/>
  <c r="CU125" i="9"/>
  <c r="CW125" i="9" s="1"/>
  <c r="CQ125" i="9"/>
  <c r="CS125" i="9" s="1"/>
  <c r="CM125" i="9"/>
  <c r="CO125" i="9" s="1"/>
  <c r="CI125" i="9"/>
  <c r="CK125" i="9" s="1"/>
  <c r="CE125" i="9"/>
  <c r="CG125" i="9" s="1"/>
  <c r="CA125" i="9"/>
  <c r="CC125" i="9" s="1"/>
  <c r="DG124" i="9"/>
  <c r="DI124" i="9" s="1"/>
  <c r="DC124" i="9"/>
  <c r="DE124" i="9" s="1"/>
  <c r="CY124" i="9"/>
  <c r="DA124" i="9" s="1"/>
  <c r="CU124" i="9"/>
  <c r="CW124" i="9" s="1"/>
  <c r="CQ124" i="9"/>
  <c r="CS124" i="9" s="1"/>
  <c r="CM124" i="9"/>
  <c r="CO124" i="9" s="1"/>
  <c r="CI124" i="9"/>
  <c r="CK124" i="9" s="1"/>
  <c r="CE124" i="9"/>
  <c r="CG124" i="9" s="1"/>
  <c r="CA124" i="9"/>
  <c r="CC124" i="9" s="1"/>
  <c r="DG123" i="9"/>
  <c r="DI123" i="9" s="1"/>
  <c r="DC123" i="9"/>
  <c r="DE123" i="9" s="1"/>
  <c r="CY123" i="9"/>
  <c r="DA123" i="9" s="1"/>
  <c r="CU123" i="9"/>
  <c r="CW123" i="9" s="1"/>
  <c r="CQ123" i="9"/>
  <c r="CS123" i="9" s="1"/>
  <c r="CM123" i="9"/>
  <c r="CO123" i="9" s="1"/>
  <c r="CI123" i="9"/>
  <c r="CK123" i="9" s="1"/>
  <c r="CE123" i="9"/>
  <c r="CG123" i="9" s="1"/>
  <c r="CA123" i="9"/>
  <c r="CC123" i="9" s="1"/>
  <c r="DG122" i="9"/>
  <c r="DI122" i="9" s="1"/>
  <c r="DC122" i="9"/>
  <c r="DE122" i="9" s="1"/>
  <c r="CY122" i="9"/>
  <c r="DA122" i="9" s="1"/>
  <c r="CU122" i="9"/>
  <c r="CW122" i="9" s="1"/>
  <c r="CQ122" i="9"/>
  <c r="CS122" i="9" s="1"/>
  <c r="CM122" i="9"/>
  <c r="CO122" i="9" s="1"/>
  <c r="CI122" i="9"/>
  <c r="CK122" i="9" s="1"/>
  <c r="CE122" i="9"/>
  <c r="CG122" i="9" s="1"/>
  <c r="CA122" i="9"/>
  <c r="CC122" i="9" s="1"/>
  <c r="DG121" i="9"/>
  <c r="DI121" i="9" s="1"/>
  <c r="DC121" i="9"/>
  <c r="DE121" i="9" s="1"/>
  <c r="CY121" i="9"/>
  <c r="DA121" i="9" s="1"/>
  <c r="CU121" i="9"/>
  <c r="CW121" i="9" s="1"/>
  <c r="CQ121" i="9"/>
  <c r="CS121" i="9" s="1"/>
  <c r="CM121" i="9"/>
  <c r="CO121" i="9" s="1"/>
  <c r="CI121" i="9"/>
  <c r="CK121" i="9" s="1"/>
  <c r="CE121" i="9"/>
  <c r="CG121" i="9" s="1"/>
  <c r="CA121" i="9"/>
  <c r="CC121" i="9" s="1"/>
  <c r="DG120" i="9"/>
  <c r="DC120" i="9"/>
  <c r="CY120" i="9"/>
  <c r="CU120" i="9"/>
  <c r="CQ120" i="9"/>
  <c r="CS120" i="9" s="1"/>
  <c r="CM120" i="9"/>
  <c r="CI120" i="9"/>
  <c r="CK120" i="9" s="1"/>
  <c r="CE120" i="9"/>
  <c r="CA120" i="9"/>
  <c r="DG112" i="9"/>
  <c r="DI112" i="9" s="1"/>
  <c r="DC112" i="9"/>
  <c r="DE112" i="9" s="1"/>
  <c r="CY112" i="9"/>
  <c r="DA112" i="9" s="1"/>
  <c r="CU112" i="9"/>
  <c r="CW112" i="9" s="1"/>
  <c r="CQ112" i="9"/>
  <c r="CS112" i="9" s="1"/>
  <c r="CM112" i="9"/>
  <c r="CO112" i="9" s="1"/>
  <c r="CI112" i="9"/>
  <c r="CK112" i="9" s="1"/>
  <c r="CE112" i="9"/>
  <c r="CG112" i="9" s="1"/>
  <c r="CA112" i="9"/>
  <c r="CC112" i="9" s="1"/>
  <c r="DG111" i="9"/>
  <c r="DI111" i="9" s="1"/>
  <c r="DC111" i="9"/>
  <c r="DE111" i="9" s="1"/>
  <c r="CY111" i="9"/>
  <c r="DA111" i="9" s="1"/>
  <c r="CU111" i="9"/>
  <c r="CW111" i="9" s="1"/>
  <c r="CQ111" i="9"/>
  <c r="CS111" i="9" s="1"/>
  <c r="CM111" i="9"/>
  <c r="CO111" i="9" s="1"/>
  <c r="CI111" i="9"/>
  <c r="CK111" i="9" s="1"/>
  <c r="CE111" i="9"/>
  <c r="CG111" i="9" s="1"/>
  <c r="CA111" i="9"/>
  <c r="CC111" i="9" s="1"/>
  <c r="DG110" i="9"/>
  <c r="DI110" i="9" s="1"/>
  <c r="DC110" i="9"/>
  <c r="DE110" i="9" s="1"/>
  <c r="CY110" i="9"/>
  <c r="DA110" i="9" s="1"/>
  <c r="CU110" i="9"/>
  <c r="CW110" i="9" s="1"/>
  <c r="CQ110" i="9"/>
  <c r="CS110" i="9" s="1"/>
  <c r="CM110" i="9"/>
  <c r="CO110" i="9" s="1"/>
  <c r="CI110" i="9"/>
  <c r="CK110" i="9" s="1"/>
  <c r="CE110" i="9"/>
  <c r="CG110" i="9" s="1"/>
  <c r="CA110" i="9"/>
  <c r="CC110" i="9" s="1"/>
  <c r="DG109" i="9"/>
  <c r="DI109" i="9" s="1"/>
  <c r="DC109" i="9"/>
  <c r="DE109" i="9" s="1"/>
  <c r="CY109" i="9"/>
  <c r="DA109" i="9" s="1"/>
  <c r="CU109" i="9"/>
  <c r="CW109" i="9" s="1"/>
  <c r="CQ109" i="9"/>
  <c r="CS109" i="9" s="1"/>
  <c r="CM109" i="9"/>
  <c r="CO109" i="9" s="1"/>
  <c r="CI109" i="9"/>
  <c r="CK109" i="9" s="1"/>
  <c r="CE109" i="9"/>
  <c r="CG109" i="9" s="1"/>
  <c r="CA109" i="9"/>
  <c r="CC109" i="9" s="1"/>
  <c r="DG108" i="9"/>
  <c r="DI108" i="9" s="1"/>
  <c r="DC108" i="9"/>
  <c r="DE108" i="9" s="1"/>
  <c r="CY108" i="9"/>
  <c r="DA108" i="9" s="1"/>
  <c r="CU108" i="9"/>
  <c r="CW108" i="9" s="1"/>
  <c r="CQ108" i="9"/>
  <c r="CS108" i="9" s="1"/>
  <c r="CM108" i="9"/>
  <c r="CO108" i="9" s="1"/>
  <c r="CI108" i="9"/>
  <c r="CK108" i="9" s="1"/>
  <c r="CE108" i="9"/>
  <c r="CG108" i="9" s="1"/>
  <c r="CA108" i="9"/>
  <c r="CC108" i="9" s="1"/>
  <c r="DG107" i="9"/>
  <c r="DI107" i="9" s="1"/>
  <c r="DC107" i="9"/>
  <c r="DE107" i="9" s="1"/>
  <c r="CY107" i="9"/>
  <c r="DA107" i="9" s="1"/>
  <c r="CU107" i="9"/>
  <c r="CW107" i="9" s="1"/>
  <c r="CQ107" i="9"/>
  <c r="CS107" i="9" s="1"/>
  <c r="CM107" i="9"/>
  <c r="CO107" i="9" s="1"/>
  <c r="CI107" i="9"/>
  <c r="CK107" i="9" s="1"/>
  <c r="CE107" i="9"/>
  <c r="CG107" i="9" s="1"/>
  <c r="CA107" i="9"/>
  <c r="CC107" i="9" s="1"/>
  <c r="DG106" i="9"/>
  <c r="DI106" i="9" s="1"/>
  <c r="DC106" i="9"/>
  <c r="DE106" i="9" s="1"/>
  <c r="CY106" i="9"/>
  <c r="DA106" i="9" s="1"/>
  <c r="CU106" i="9"/>
  <c r="CW106" i="9" s="1"/>
  <c r="CQ106" i="9"/>
  <c r="CS106" i="9" s="1"/>
  <c r="CM106" i="9"/>
  <c r="CO106" i="9" s="1"/>
  <c r="CI106" i="9"/>
  <c r="CK106" i="9" s="1"/>
  <c r="CE106" i="9"/>
  <c r="CG106" i="9" s="1"/>
  <c r="CA106" i="9"/>
  <c r="CC106" i="9" s="1"/>
  <c r="DG105" i="9"/>
  <c r="DI105" i="9" s="1"/>
  <c r="DC105" i="9"/>
  <c r="DE105" i="9" s="1"/>
  <c r="CY105" i="9"/>
  <c r="DA105" i="9" s="1"/>
  <c r="CU105" i="9"/>
  <c r="CW105" i="9" s="1"/>
  <c r="CQ105" i="9"/>
  <c r="CS105" i="9" s="1"/>
  <c r="CM105" i="9"/>
  <c r="CO105" i="9" s="1"/>
  <c r="CI105" i="9"/>
  <c r="CE105" i="9"/>
  <c r="CG105" i="9" s="1"/>
  <c r="CA105" i="9"/>
  <c r="CC105" i="9" s="1"/>
  <c r="DG104" i="9"/>
  <c r="DI104" i="9" s="1"/>
  <c r="DC104" i="9"/>
  <c r="CY104" i="9"/>
  <c r="DA104" i="9" s="1"/>
  <c r="CU104" i="9"/>
  <c r="CW104" i="9" s="1"/>
  <c r="CQ104" i="9"/>
  <c r="CS104" i="9" s="1"/>
  <c r="CM104" i="9"/>
  <c r="CI104" i="9"/>
  <c r="CK104" i="9" s="1"/>
  <c r="CE104" i="9"/>
  <c r="CG104" i="9" s="1"/>
  <c r="CA104" i="9"/>
  <c r="CC104" i="9" s="1"/>
  <c r="DG97" i="9"/>
  <c r="DI97" i="9" s="1"/>
  <c r="DC97" i="9"/>
  <c r="DE97" i="9" s="1"/>
  <c r="CY97" i="9"/>
  <c r="DA97" i="9" s="1"/>
  <c r="CU97" i="9"/>
  <c r="CW97" i="9" s="1"/>
  <c r="CQ97" i="9"/>
  <c r="CS97" i="9" s="1"/>
  <c r="CM97" i="9"/>
  <c r="CO97" i="9" s="1"/>
  <c r="CI97" i="9"/>
  <c r="CK97" i="9" s="1"/>
  <c r="CE97" i="9"/>
  <c r="CG97" i="9" s="1"/>
  <c r="CA97" i="9"/>
  <c r="CC97" i="9" s="1"/>
  <c r="DG96" i="9"/>
  <c r="DI96" i="9" s="1"/>
  <c r="DC96" i="9"/>
  <c r="DE96" i="9" s="1"/>
  <c r="CY96" i="9"/>
  <c r="DA96" i="9" s="1"/>
  <c r="CU96" i="9"/>
  <c r="CW96" i="9" s="1"/>
  <c r="CQ96" i="9"/>
  <c r="CS96" i="9" s="1"/>
  <c r="CM96" i="9"/>
  <c r="CO96" i="9" s="1"/>
  <c r="CI96" i="9"/>
  <c r="CK96" i="9" s="1"/>
  <c r="CE96" i="9"/>
  <c r="CG96" i="9" s="1"/>
  <c r="CA96" i="9"/>
  <c r="CC96" i="9" s="1"/>
  <c r="DG95" i="9"/>
  <c r="DI95" i="9" s="1"/>
  <c r="DC95" i="9"/>
  <c r="DE95" i="9" s="1"/>
  <c r="CY95" i="9"/>
  <c r="DA95" i="9" s="1"/>
  <c r="CU95" i="9"/>
  <c r="CW95" i="9" s="1"/>
  <c r="CQ95" i="9"/>
  <c r="CS95" i="9" s="1"/>
  <c r="CM95" i="9"/>
  <c r="CO95" i="9" s="1"/>
  <c r="CI95" i="9"/>
  <c r="CK95" i="9" s="1"/>
  <c r="CE95" i="9"/>
  <c r="CG95" i="9" s="1"/>
  <c r="CA95" i="9"/>
  <c r="CC95" i="9" s="1"/>
  <c r="DG94" i="9"/>
  <c r="DI94" i="9" s="1"/>
  <c r="DC94" i="9"/>
  <c r="DE94" i="9" s="1"/>
  <c r="CY94" i="9"/>
  <c r="DA94" i="9" s="1"/>
  <c r="CU94" i="9"/>
  <c r="CW94" i="9" s="1"/>
  <c r="CQ94" i="9"/>
  <c r="CS94" i="9" s="1"/>
  <c r="CM94" i="9"/>
  <c r="CO94" i="9" s="1"/>
  <c r="CI94" i="9"/>
  <c r="CK94" i="9" s="1"/>
  <c r="CE94" i="9"/>
  <c r="CG94" i="9" s="1"/>
  <c r="CA94" i="9"/>
  <c r="CC94" i="9" s="1"/>
  <c r="DG93" i="9"/>
  <c r="DI93" i="9" s="1"/>
  <c r="DC93" i="9"/>
  <c r="DE93" i="9" s="1"/>
  <c r="CY93" i="9"/>
  <c r="DA93" i="9" s="1"/>
  <c r="CU93" i="9"/>
  <c r="CW93" i="9" s="1"/>
  <c r="CQ93" i="9"/>
  <c r="CS93" i="9" s="1"/>
  <c r="CM93" i="9"/>
  <c r="CO93" i="9" s="1"/>
  <c r="CI93" i="9"/>
  <c r="CK93" i="9" s="1"/>
  <c r="CE93" i="9"/>
  <c r="CG93" i="9" s="1"/>
  <c r="CA93" i="9"/>
  <c r="CC93" i="9" s="1"/>
  <c r="DG92" i="9"/>
  <c r="DI92" i="9" s="1"/>
  <c r="DC92" i="9"/>
  <c r="DE92" i="9" s="1"/>
  <c r="CY92" i="9"/>
  <c r="DA92" i="9" s="1"/>
  <c r="CU92" i="9"/>
  <c r="CW92" i="9" s="1"/>
  <c r="CQ92" i="9"/>
  <c r="CS92" i="9" s="1"/>
  <c r="CM92" i="9"/>
  <c r="CO92" i="9" s="1"/>
  <c r="CI92" i="9"/>
  <c r="CK92" i="9" s="1"/>
  <c r="CE92" i="9"/>
  <c r="CG92" i="9" s="1"/>
  <c r="CA92" i="9"/>
  <c r="CC92" i="9" s="1"/>
  <c r="DG91" i="9"/>
  <c r="DI91" i="9" s="1"/>
  <c r="DC91" i="9"/>
  <c r="DE91" i="9" s="1"/>
  <c r="CY91" i="9"/>
  <c r="DA91" i="9" s="1"/>
  <c r="CU91" i="9"/>
  <c r="CW91" i="9" s="1"/>
  <c r="CQ91" i="9"/>
  <c r="CS91" i="9" s="1"/>
  <c r="CM91" i="9"/>
  <c r="CO91" i="9" s="1"/>
  <c r="CI91" i="9"/>
  <c r="CK91" i="9" s="1"/>
  <c r="CE91" i="9"/>
  <c r="CG91" i="9" s="1"/>
  <c r="CA91" i="9"/>
  <c r="CC91" i="9" s="1"/>
  <c r="DG90" i="9"/>
  <c r="DI90" i="9" s="1"/>
  <c r="DC90" i="9"/>
  <c r="DE90" i="9" s="1"/>
  <c r="CY90" i="9"/>
  <c r="DA90" i="9" s="1"/>
  <c r="CU90" i="9"/>
  <c r="CW90" i="9" s="1"/>
  <c r="CQ90" i="9"/>
  <c r="CS90" i="9" s="1"/>
  <c r="CM90" i="9"/>
  <c r="CO90" i="9" s="1"/>
  <c r="CI90" i="9"/>
  <c r="CK90" i="9" s="1"/>
  <c r="CE90" i="9"/>
  <c r="CG90" i="9" s="1"/>
  <c r="CA90" i="9"/>
  <c r="CC90" i="9" s="1"/>
  <c r="DG89" i="9"/>
  <c r="DC89" i="9"/>
  <c r="CY89" i="9"/>
  <c r="CU89" i="9"/>
  <c r="CQ89" i="9"/>
  <c r="CM89" i="9"/>
  <c r="CI89" i="9"/>
  <c r="CE89" i="9"/>
  <c r="CA89" i="9"/>
  <c r="BU129" i="9"/>
  <c r="BQ129" i="9"/>
  <c r="BM129" i="9"/>
  <c r="BI129" i="9"/>
  <c r="BE129" i="9"/>
  <c r="BA129" i="9"/>
  <c r="AW129" i="9"/>
  <c r="AS129" i="9"/>
  <c r="AO129" i="9"/>
  <c r="BW128" i="9"/>
  <c r="BS128" i="9"/>
  <c r="BO128" i="9"/>
  <c r="BK128" i="9"/>
  <c r="BG128" i="9"/>
  <c r="BC128" i="9"/>
  <c r="AY128" i="9"/>
  <c r="AU128" i="9"/>
  <c r="AQ128" i="9"/>
  <c r="BW127" i="9"/>
  <c r="BS127" i="9"/>
  <c r="BO127" i="9"/>
  <c r="BK127" i="9"/>
  <c r="BG127" i="9"/>
  <c r="BC127" i="9"/>
  <c r="AY127" i="9"/>
  <c r="AU127" i="9"/>
  <c r="AQ127" i="9"/>
  <c r="BW126" i="9"/>
  <c r="BS126" i="9"/>
  <c r="BO126" i="9"/>
  <c r="BK126" i="9"/>
  <c r="BG126" i="9"/>
  <c r="BC126" i="9"/>
  <c r="AY126" i="9"/>
  <c r="AU126" i="9"/>
  <c r="AQ126" i="9"/>
  <c r="BW125" i="9"/>
  <c r="BS125" i="9"/>
  <c r="BO125" i="9"/>
  <c r="BK125" i="9"/>
  <c r="BG125" i="9"/>
  <c r="BC125" i="9"/>
  <c r="AY125" i="9"/>
  <c r="AU125" i="9"/>
  <c r="AQ125" i="9"/>
  <c r="BW124" i="9"/>
  <c r="BS124" i="9"/>
  <c r="BO124" i="9"/>
  <c r="BK124" i="9"/>
  <c r="BG124" i="9"/>
  <c r="BC124" i="9"/>
  <c r="AY124" i="9"/>
  <c r="AU124" i="9"/>
  <c r="AQ124" i="9"/>
  <c r="BW123" i="9"/>
  <c r="BS123" i="9"/>
  <c r="BO123" i="9"/>
  <c r="BK123" i="9"/>
  <c r="BG123" i="9"/>
  <c r="BC123" i="9"/>
  <c r="AY123" i="9"/>
  <c r="AU123" i="9"/>
  <c r="AQ123" i="9"/>
  <c r="BW122" i="9"/>
  <c r="BS122" i="9"/>
  <c r="BO122" i="9"/>
  <c r="BK122" i="9"/>
  <c r="BG122" i="9"/>
  <c r="BC122" i="9"/>
  <c r="AY122" i="9"/>
  <c r="AU122" i="9"/>
  <c r="AQ122" i="9"/>
  <c r="BW121" i="9"/>
  <c r="BS121" i="9"/>
  <c r="BO121" i="9"/>
  <c r="BK121" i="9"/>
  <c r="BG121" i="9"/>
  <c r="BC121" i="9"/>
  <c r="AY121" i="9"/>
  <c r="AU121" i="9"/>
  <c r="AQ121" i="9"/>
  <c r="BW120" i="9"/>
  <c r="BS120" i="9"/>
  <c r="BO120" i="9"/>
  <c r="BK120" i="9"/>
  <c r="BG120" i="9"/>
  <c r="BC120" i="9"/>
  <c r="AY120" i="9"/>
  <c r="AU120" i="9"/>
  <c r="AQ120" i="9"/>
  <c r="BU113" i="9"/>
  <c r="BQ113" i="9"/>
  <c r="BM113" i="9"/>
  <c r="BI113" i="9"/>
  <c r="BE113" i="9"/>
  <c r="BA113" i="9"/>
  <c r="AW113" i="9"/>
  <c r="AS113" i="9"/>
  <c r="AO113" i="9"/>
  <c r="BW112" i="9"/>
  <c r="BS112" i="9"/>
  <c r="BO112" i="9"/>
  <c r="BK112" i="9"/>
  <c r="BG112" i="9"/>
  <c r="BC112" i="9"/>
  <c r="AY112" i="9"/>
  <c r="AU112" i="9"/>
  <c r="AQ112" i="9"/>
  <c r="BW111" i="9"/>
  <c r="BS111" i="9"/>
  <c r="BO111" i="9"/>
  <c r="BK111" i="9"/>
  <c r="BG111" i="9"/>
  <c r="BC111" i="9"/>
  <c r="AY111" i="9"/>
  <c r="AU111" i="9"/>
  <c r="AQ111" i="9"/>
  <c r="BW110" i="9"/>
  <c r="BS110" i="9"/>
  <c r="BO110" i="9"/>
  <c r="BK110" i="9"/>
  <c r="BG110" i="9"/>
  <c r="BC110" i="9"/>
  <c r="AY110" i="9"/>
  <c r="AU110" i="9"/>
  <c r="AQ110" i="9"/>
  <c r="BW109" i="9"/>
  <c r="BS109" i="9"/>
  <c r="BO109" i="9"/>
  <c r="BK109" i="9"/>
  <c r="BG109" i="9"/>
  <c r="BC109" i="9"/>
  <c r="AY109" i="9"/>
  <c r="AU109" i="9"/>
  <c r="AQ109" i="9"/>
  <c r="BW108" i="9"/>
  <c r="BS108" i="9"/>
  <c r="BO108" i="9"/>
  <c r="BK108" i="9"/>
  <c r="BG108" i="9"/>
  <c r="BC108" i="9"/>
  <c r="AY108" i="9"/>
  <c r="AU108" i="9"/>
  <c r="AQ108" i="9"/>
  <c r="BW107" i="9"/>
  <c r="BS107" i="9"/>
  <c r="BO107" i="9"/>
  <c r="BK107" i="9"/>
  <c r="BG107" i="9"/>
  <c r="BC107" i="9"/>
  <c r="AY107" i="9"/>
  <c r="AU107" i="9"/>
  <c r="AQ107" i="9"/>
  <c r="BW106" i="9"/>
  <c r="BS106" i="9"/>
  <c r="BO106" i="9"/>
  <c r="BK106" i="9"/>
  <c r="BG106" i="9"/>
  <c r="BC106" i="9"/>
  <c r="AY106" i="9"/>
  <c r="AU106" i="9"/>
  <c r="AQ106" i="9"/>
  <c r="BW105" i="9"/>
  <c r="BS105" i="9"/>
  <c r="BO105" i="9"/>
  <c r="BK105" i="9"/>
  <c r="BG105" i="9"/>
  <c r="BC105" i="9"/>
  <c r="AY105" i="9"/>
  <c r="AU105" i="9"/>
  <c r="AQ105" i="9"/>
  <c r="BW104" i="9"/>
  <c r="BS104" i="9"/>
  <c r="BO104" i="9"/>
  <c r="BK104" i="9"/>
  <c r="BG104" i="9"/>
  <c r="BC104" i="9"/>
  <c r="AY104" i="9"/>
  <c r="AU104" i="9"/>
  <c r="AQ104" i="9"/>
  <c r="BU98" i="9"/>
  <c r="BQ98" i="9"/>
  <c r="BM98" i="9"/>
  <c r="BI98" i="9"/>
  <c r="BE98" i="9"/>
  <c r="BA98" i="9"/>
  <c r="AW98" i="9"/>
  <c r="AS98" i="9"/>
  <c r="AO98" i="9"/>
  <c r="BW97" i="9"/>
  <c r="BS97" i="9"/>
  <c r="BO97" i="9"/>
  <c r="BK97" i="9"/>
  <c r="BG97" i="9"/>
  <c r="BC97" i="9"/>
  <c r="AY97" i="9"/>
  <c r="AU97" i="9"/>
  <c r="AQ97" i="9"/>
  <c r="BW96" i="9"/>
  <c r="BS96" i="9"/>
  <c r="BO96" i="9"/>
  <c r="BK96" i="9"/>
  <c r="BG96" i="9"/>
  <c r="BC96" i="9"/>
  <c r="AY96" i="9"/>
  <c r="AU96" i="9"/>
  <c r="AQ96" i="9"/>
  <c r="BW95" i="9"/>
  <c r="BS95" i="9"/>
  <c r="BO95" i="9"/>
  <c r="BK95" i="9"/>
  <c r="BG95" i="9"/>
  <c r="BC95" i="9"/>
  <c r="AY95" i="9"/>
  <c r="AU95" i="9"/>
  <c r="AQ95" i="9"/>
  <c r="BW94" i="9"/>
  <c r="BS94" i="9"/>
  <c r="BO94" i="9"/>
  <c r="BK94" i="9"/>
  <c r="BG94" i="9"/>
  <c r="BC94" i="9"/>
  <c r="AY94" i="9"/>
  <c r="AU94" i="9"/>
  <c r="AQ94" i="9"/>
  <c r="BW93" i="9"/>
  <c r="BS93" i="9"/>
  <c r="BO93" i="9"/>
  <c r="BK93" i="9"/>
  <c r="BG93" i="9"/>
  <c r="BC93" i="9"/>
  <c r="AY93" i="9"/>
  <c r="AU93" i="9"/>
  <c r="AQ93" i="9"/>
  <c r="BW92" i="9"/>
  <c r="BS92" i="9"/>
  <c r="BO92" i="9"/>
  <c r="BK92" i="9"/>
  <c r="BG92" i="9"/>
  <c r="BC92" i="9"/>
  <c r="AY92" i="9"/>
  <c r="AU92" i="9"/>
  <c r="AQ92" i="9"/>
  <c r="BW91" i="9"/>
  <c r="BS91" i="9"/>
  <c r="BO91" i="9"/>
  <c r="BK91" i="9"/>
  <c r="BG91" i="9"/>
  <c r="BC91" i="9"/>
  <c r="AY91" i="9"/>
  <c r="AU91" i="9"/>
  <c r="AQ91" i="9"/>
  <c r="BW90" i="9"/>
  <c r="BS90" i="9"/>
  <c r="BO90" i="9"/>
  <c r="BK90" i="9"/>
  <c r="BG90" i="9"/>
  <c r="BC90" i="9"/>
  <c r="AY90" i="9"/>
  <c r="AU90" i="9"/>
  <c r="AQ90" i="9"/>
  <c r="BW89" i="9"/>
  <c r="BS89" i="9"/>
  <c r="BO89" i="9"/>
  <c r="BK89" i="9"/>
  <c r="BG89" i="9"/>
  <c r="BC89" i="9"/>
  <c r="AY89" i="9"/>
  <c r="AU89" i="9"/>
  <c r="AQ89" i="9"/>
  <c r="AY140" i="9" l="1"/>
  <c r="K192" i="9"/>
  <c r="BO140" i="9"/>
  <c r="AA192" i="9"/>
  <c r="AU141" i="9"/>
  <c r="G193" i="9"/>
  <c r="I193" i="9" s="1"/>
  <c r="BK141" i="9"/>
  <c r="W193" i="9"/>
  <c r="Y193" i="9" s="1"/>
  <c r="AQ142" i="9"/>
  <c r="C194" i="9"/>
  <c r="E194" i="9" s="1"/>
  <c r="BG142" i="9"/>
  <c r="S194" i="9"/>
  <c r="U194" i="9" s="1"/>
  <c r="BW142" i="9"/>
  <c r="AI194" i="9"/>
  <c r="AK194" i="9" s="1"/>
  <c r="BC143" i="9"/>
  <c r="O195" i="9"/>
  <c r="Q195" i="9" s="1"/>
  <c r="BO143" i="9"/>
  <c r="AA195" i="9"/>
  <c r="AC195" i="9" s="1"/>
  <c r="AU144" i="9"/>
  <c r="G196" i="9"/>
  <c r="I196" i="9" s="1"/>
  <c r="BK144" i="9"/>
  <c r="W196" i="9"/>
  <c r="Y196" i="9" s="1"/>
  <c r="AQ145" i="9"/>
  <c r="C197" i="9"/>
  <c r="E197" i="9" s="1"/>
  <c r="BG145" i="9"/>
  <c r="S197" i="9"/>
  <c r="U197" i="9" s="1"/>
  <c r="BW145" i="9"/>
  <c r="AI197" i="9"/>
  <c r="AK197" i="9" s="1"/>
  <c r="BC146" i="9"/>
  <c r="O198" i="9"/>
  <c r="Q198" i="9" s="1"/>
  <c r="BS146" i="9"/>
  <c r="AE198" i="9"/>
  <c r="AG198" i="9" s="1"/>
  <c r="AY147" i="9"/>
  <c r="K199" i="9"/>
  <c r="M199" i="9" s="1"/>
  <c r="BO147" i="9"/>
  <c r="AA199" i="9"/>
  <c r="AC199" i="9" s="1"/>
  <c r="AU148" i="9"/>
  <c r="G200" i="9"/>
  <c r="I200" i="9" s="1"/>
  <c r="BG148" i="9"/>
  <c r="S200" i="9"/>
  <c r="U200" i="9" s="1"/>
  <c r="BA165" i="9"/>
  <c r="O209" i="9"/>
  <c r="AG209" i="9"/>
  <c r="AU157" i="9"/>
  <c r="BK157" i="9"/>
  <c r="W210" i="9"/>
  <c r="Y210" i="9" s="1"/>
  <c r="AQ158" i="9"/>
  <c r="C211" i="9"/>
  <c r="E211" i="9" s="1"/>
  <c r="BG158" i="9"/>
  <c r="S211" i="9"/>
  <c r="U211" i="9" s="1"/>
  <c r="BW158" i="9"/>
  <c r="AI211" i="9"/>
  <c r="AK211" i="9" s="1"/>
  <c r="BC159" i="9"/>
  <c r="O212" i="9"/>
  <c r="Q212" i="9" s="1"/>
  <c r="BS159" i="9"/>
  <c r="AE212" i="9"/>
  <c r="AG212" i="9" s="1"/>
  <c r="AY160" i="9"/>
  <c r="K213" i="9"/>
  <c r="M213" i="9" s="1"/>
  <c r="BO160" i="9"/>
  <c r="AA213" i="9"/>
  <c r="AC213" i="9" s="1"/>
  <c r="AU161" i="9"/>
  <c r="G214" i="9"/>
  <c r="I214" i="9" s="1"/>
  <c r="BK161" i="9"/>
  <c r="W214" i="9"/>
  <c r="Y214" i="9" s="1"/>
  <c r="AQ162" i="9"/>
  <c r="C215" i="9"/>
  <c r="E215" i="9" s="1"/>
  <c r="BG162" i="9"/>
  <c r="S215" i="9"/>
  <c r="U215" i="9" s="1"/>
  <c r="BW162" i="9"/>
  <c r="AI215" i="9"/>
  <c r="AK215" i="9" s="1"/>
  <c r="BC163" i="9"/>
  <c r="O216" i="9"/>
  <c r="Q216" i="9" s="1"/>
  <c r="BS163" i="9"/>
  <c r="AE216" i="9"/>
  <c r="AG216" i="9" s="1"/>
  <c r="AY164" i="9"/>
  <c r="K217" i="9"/>
  <c r="M217" i="9" s="1"/>
  <c r="BO164" i="9"/>
  <c r="AA217" i="9"/>
  <c r="AC217" i="9" s="1"/>
  <c r="I226" i="9"/>
  <c r="Y226" i="9"/>
  <c r="AQ173" i="9"/>
  <c r="C227" i="9"/>
  <c r="E227" i="9" s="1"/>
  <c r="BG173" i="9"/>
  <c r="S227" i="9"/>
  <c r="U227" i="9" s="1"/>
  <c r="BW173" i="9"/>
  <c r="AI227" i="9"/>
  <c r="AK227" i="9" s="1"/>
  <c r="BC174" i="9"/>
  <c r="O228" i="9"/>
  <c r="Q228" i="9" s="1"/>
  <c r="BS174" i="9"/>
  <c r="AE228" i="9"/>
  <c r="AG228" i="9" s="1"/>
  <c r="AY175" i="9"/>
  <c r="K229" i="9"/>
  <c r="M229" i="9" s="1"/>
  <c r="BO175" i="9"/>
  <c r="AA229" i="9"/>
  <c r="AC229" i="9" s="1"/>
  <c r="AU176" i="9"/>
  <c r="G230" i="9"/>
  <c r="I230" i="9" s="1"/>
  <c r="BK176" i="9"/>
  <c r="W230" i="9"/>
  <c r="Y230" i="9" s="1"/>
  <c r="AQ177" i="9"/>
  <c r="C231" i="9"/>
  <c r="E231" i="9" s="1"/>
  <c r="BG177" i="9"/>
  <c r="S231" i="9"/>
  <c r="U231" i="9" s="1"/>
  <c r="BW177" i="9"/>
  <c r="AI231" i="9"/>
  <c r="AK231" i="9" s="1"/>
  <c r="BC178" i="9"/>
  <c r="O232" i="9"/>
  <c r="Q232" i="9" s="1"/>
  <c r="BS178" i="9"/>
  <c r="AE232" i="9"/>
  <c r="AG232" i="9" s="1"/>
  <c r="AY179" i="9"/>
  <c r="K233" i="9"/>
  <c r="M233" i="9" s="1"/>
  <c r="BO179" i="9"/>
  <c r="AA233" i="9"/>
  <c r="AC233" i="9" s="1"/>
  <c r="AU180" i="9"/>
  <c r="G234" i="9"/>
  <c r="I234" i="9" s="1"/>
  <c r="BK180" i="9"/>
  <c r="W234" i="9"/>
  <c r="Y234" i="9" s="1"/>
  <c r="Q192" i="9"/>
  <c r="BS140" i="9"/>
  <c r="AE192" i="9"/>
  <c r="AY141" i="9"/>
  <c r="K193" i="9"/>
  <c r="M193" i="9" s="1"/>
  <c r="BO141" i="9"/>
  <c r="AA193" i="9"/>
  <c r="AC193" i="9" s="1"/>
  <c r="AU142" i="9"/>
  <c r="G194" i="9"/>
  <c r="I194" i="9" s="1"/>
  <c r="BK142" i="9"/>
  <c r="W194" i="9"/>
  <c r="Y194" i="9" s="1"/>
  <c r="AQ143" i="9"/>
  <c r="C195" i="9"/>
  <c r="E195" i="9" s="1"/>
  <c r="BS143" i="9"/>
  <c r="AE195" i="9"/>
  <c r="AG195" i="9" s="1"/>
  <c r="AY144" i="9"/>
  <c r="K196" i="9"/>
  <c r="M196" i="9" s="1"/>
  <c r="BO144" i="9"/>
  <c r="AA196" i="9"/>
  <c r="AC196" i="9" s="1"/>
  <c r="AU145" i="9"/>
  <c r="G197" i="9"/>
  <c r="I197" i="9" s="1"/>
  <c r="BK145" i="9"/>
  <c r="W197" i="9"/>
  <c r="Y197" i="9" s="1"/>
  <c r="AQ146" i="9"/>
  <c r="C198" i="9"/>
  <c r="E198" i="9" s="1"/>
  <c r="BG146" i="9"/>
  <c r="S198" i="9"/>
  <c r="U198" i="9" s="1"/>
  <c r="BW146" i="9"/>
  <c r="AI198" i="9"/>
  <c r="AK198" i="9" s="1"/>
  <c r="BC147" i="9"/>
  <c r="O199" i="9"/>
  <c r="Q199" i="9" s="1"/>
  <c r="BS147" i="9"/>
  <c r="AE199" i="9"/>
  <c r="AG199" i="9" s="1"/>
  <c r="AY148" i="9"/>
  <c r="K200" i="9"/>
  <c r="M200" i="9" s="1"/>
  <c r="BK148" i="9"/>
  <c r="W200" i="9"/>
  <c r="Y200" i="9" s="1"/>
  <c r="E209" i="9"/>
  <c r="U209" i="9"/>
  <c r="AK209" i="9"/>
  <c r="AY157" i="9"/>
  <c r="K210" i="9"/>
  <c r="M210" i="9" s="1"/>
  <c r="BO157" i="9"/>
  <c r="AA210" i="9"/>
  <c r="AC210" i="9" s="1"/>
  <c r="AU158" i="9"/>
  <c r="G211" i="9"/>
  <c r="I211" i="9" s="1"/>
  <c r="BK158" i="9"/>
  <c r="W211" i="9"/>
  <c r="Y211" i="9" s="1"/>
  <c r="AQ159" i="9"/>
  <c r="C212" i="9"/>
  <c r="E212" i="9" s="1"/>
  <c r="BG159" i="9"/>
  <c r="S212" i="9"/>
  <c r="U212" i="9" s="1"/>
  <c r="BW159" i="9"/>
  <c r="AI212" i="9"/>
  <c r="AK212" i="9" s="1"/>
  <c r="BC160" i="9"/>
  <c r="O213" i="9"/>
  <c r="Q213" i="9" s="1"/>
  <c r="BS160" i="9"/>
  <c r="AE213" i="9"/>
  <c r="AG213" i="9" s="1"/>
  <c r="AY161" i="9"/>
  <c r="K214" i="9"/>
  <c r="M214" i="9" s="1"/>
  <c r="BO161" i="9"/>
  <c r="AA214" i="9"/>
  <c r="AC214" i="9" s="1"/>
  <c r="AU162" i="9"/>
  <c r="G215" i="9"/>
  <c r="I215" i="9" s="1"/>
  <c r="BK162" i="9"/>
  <c r="W215" i="9"/>
  <c r="Y215" i="9" s="1"/>
  <c r="AQ163" i="9"/>
  <c r="C216" i="9"/>
  <c r="E216" i="9" s="1"/>
  <c r="BG163" i="9"/>
  <c r="S216" i="9"/>
  <c r="U216" i="9" s="1"/>
  <c r="BW163" i="9"/>
  <c r="AI216" i="9"/>
  <c r="AK216" i="9" s="1"/>
  <c r="BC164" i="9"/>
  <c r="O217" i="9"/>
  <c r="Q217" i="9" s="1"/>
  <c r="BS164" i="9"/>
  <c r="AE217" i="9"/>
  <c r="AG217" i="9" s="1"/>
  <c r="AY172" i="9"/>
  <c r="K226" i="9"/>
  <c r="BO172" i="9"/>
  <c r="AA226" i="9"/>
  <c r="AU173" i="9"/>
  <c r="G227" i="9"/>
  <c r="I227" i="9" s="1"/>
  <c r="BK173" i="9"/>
  <c r="W227" i="9"/>
  <c r="Y227" i="9" s="1"/>
  <c r="AQ174" i="9"/>
  <c r="C228" i="9"/>
  <c r="E228" i="9" s="1"/>
  <c r="BG174" i="9"/>
  <c r="S228" i="9"/>
  <c r="U228" i="9" s="1"/>
  <c r="BW174" i="9"/>
  <c r="AI228" i="9"/>
  <c r="AK228" i="9" s="1"/>
  <c r="BC175" i="9"/>
  <c r="O229" i="9"/>
  <c r="Q229" i="9" s="1"/>
  <c r="BS175" i="9"/>
  <c r="AE229" i="9"/>
  <c r="AG229" i="9" s="1"/>
  <c r="AY176" i="9"/>
  <c r="K230" i="9"/>
  <c r="M230" i="9" s="1"/>
  <c r="BO176" i="9"/>
  <c r="AA230" i="9"/>
  <c r="AC230" i="9" s="1"/>
  <c r="AU177" i="9"/>
  <c r="G231" i="9"/>
  <c r="I231" i="9" s="1"/>
  <c r="BK177" i="9"/>
  <c r="W231" i="9"/>
  <c r="Y231" i="9" s="1"/>
  <c r="AQ178" i="9"/>
  <c r="C232" i="9"/>
  <c r="E232" i="9" s="1"/>
  <c r="BG178" i="9"/>
  <c r="S232" i="9"/>
  <c r="U232" i="9" s="1"/>
  <c r="BW178" i="9"/>
  <c r="AI232" i="9"/>
  <c r="AK232" i="9" s="1"/>
  <c r="BC179" i="9"/>
  <c r="O233" i="9"/>
  <c r="Q233" i="9" s="1"/>
  <c r="BS179" i="9"/>
  <c r="AE233" i="9"/>
  <c r="AG233" i="9" s="1"/>
  <c r="AY180" i="9"/>
  <c r="K234" i="9"/>
  <c r="M234" i="9" s="1"/>
  <c r="BO180" i="9"/>
  <c r="AA234" i="9"/>
  <c r="AC234" i="9" s="1"/>
  <c r="AQ140" i="9"/>
  <c r="C192" i="9"/>
  <c r="BG140" i="9"/>
  <c r="S192" i="9"/>
  <c r="BW140" i="9"/>
  <c r="AI192" i="9"/>
  <c r="BC141" i="9"/>
  <c r="O193" i="9"/>
  <c r="Q193" i="9" s="1"/>
  <c r="BS141" i="9"/>
  <c r="AE193" i="9"/>
  <c r="AG193" i="9" s="1"/>
  <c r="AY142" i="9"/>
  <c r="K194" i="9"/>
  <c r="M194" i="9" s="1"/>
  <c r="BO142" i="9"/>
  <c r="AA194" i="9"/>
  <c r="AC194" i="9" s="1"/>
  <c r="AU143" i="9"/>
  <c r="G195" i="9"/>
  <c r="I195" i="9" s="1"/>
  <c r="BG143" i="9"/>
  <c r="BW143" i="9"/>
  <c r="AI195" i="9"/>
  <c r="AK195" i="9" s="1"/>
  <c r="BC144" i="9"/>
  <c r="O196" i="9"/>
  <c r="Q196" i="9" s="1"/>
  <c r="BS144" i="9"/>
  <c r="AE196" i="9"/>
  <c r="AG196" i="9" s="1"/>
  <c r="AY145" i="9"/>
  <c r="K197" i="9"/>
  <c r="M197" i="9" s="1"/>
  <c r="BO145" i="9"/>
  <c r="AA197" i="9"/>
  <c r="AC197" i="9" s="1"/>
  <c r="AU146" i="9"/>
  <c r="G198" i="9"/>
  <c r="I198" i="9" s="1"/>
  <c r="BK146" i="9"/>
  <c r="W198" i="9"/>
  <c r="Y198" i="9" s="1"/>
  <c r="AQ147" i="9"/>
  <c r="C199" i="9"/>
  <c r="E199" i="9" s="1"/>
  <c r="BG147" i="9"/>
  <c r="S199" i="9"/>
  <c r="U199" i="9" s="1"/>
  <c r="BW147" i="9"/>
  <c r="AI199" i="9"/>
  <c r="AK199" i="9" s="1"/>
  <c r="BO148" i="9"/>
  <c r="AA200" i="9"/>
  <c r="AC200" i="9" s="1"/>
  <c r="AU156" i="9"/>
  <c r="G209" i="9"/>
  <c r="BK156" i="9"/>
  <c r="W209" i="9"/>
  <c r="AQ157" i="9"/>
  <c r="C210" i="9"/>
  <c r="E210" i="9" s="1"/>
  <c r="BC157" i="9"/>
  <c r="O210" i="9"/>
  <c r="Q210" i="9" s="1"/>
  <c r="BS157" i="9"/>
  <c r="AE210" i="9"/>
  <c r="AG210" i="9" s="1"/>
  <c r="AY158" i="9"/>
  <c r="K211" i="9"/>
  <c r="M211" i="9" s="1"/>
  <c r="BO158" i="9"/>
  <c r="AA211" i="9"/>
  <c r="AC211" i="9" s="1"/>
  <c r="AU159" i="9"/>
  <c r="G212" i="9"/>
  <c r="I212" i="9" s="1"/>
  <c r="BK159" i="9"/>
  <c r="W212" i="9"/>
  <c r="Y212" i="9" s="1"/>
  <c r="AQ160" i="9"/>
  <c r="C213" i="9"/>
  <c r="E213" i="9" s="1"/>
  <c r="BG160" i="9"/>
  <c r="S213" i="9"/>
  <c r="U213" i="9" s="1"/>
  <c r="BW160" i="9"/>
  <c r="AI213" i="9"/>
  <c r="AK213" i="9" s="1"/>
  <c r="BC161" i="9"/>
  <c r="O214" i="9"/>
  <c r="Q214" i="9" s="1"/>
  <c r="BS161" i="9"/>
  <c r="AE214" i="9"/>
  <c r="AG214" i="9" s="1"/>
  <c r="AY162" i="9"/>
  <c r="K215" i="9"/>
  <c r="M215" i="9" s="1"/>
  <c r="BO162" i="9"/>
  <c r="AA215" i="9"/>
  <c r="AC215" i="9" s="1"/>
  <c r="AU163" i="9"/>
  <c r="G216" i="9"/>
  <c r="I216" i="9" s="1"/>
  <c r="BK163" i="9"/>
  <c r="W216" i="9"/>
  <c r="Y216" i="9" s="1"/>
  <c r="AQ164" i="9"/>
  <c r="C217" i="9"/>
  <c r="E217" i="9" s="1"/>
  <c r="BG164" i="9"/>
  <c r="S217" i="9"/>
  <c r="U217" i="9" s="1"/>
  <c r="BW164" i="9"/>
  <c r="AI217" i="9"/>
  <c r="AK217" i="9" s="1"/>
  <c r="Q226" i="9"/>
  <c r="AG226" i="9"/>
  <c r="AY173" i="9"/>
  <c r="K227" i="9"/>
  <c r="M227" i="9" s="1"/>
  <c r="BO173" i="9"/>
  <c r="AA227" i="9"/>
  <c r="AC227" i="9" s="1"/>
  <c r="AU174" i="9"/>
  <c r="G228" i="9"/>
  <c r="I228" i="9" s="1"/>
  <c r="BK174" i="9"/>
  <c r="W228" i="9"/>
  <c r="Y228" i="9" s="1"/>
  <c r="AQ175" i="9"/>
  <c r="C229" i="9"/>
  <c r="E229" i="9" s="1"/>
  <c r="BG175" i="9"/>
  <c r="S229" i="9"/>
  <c r="U229" i="9" s="1"/>
  <c r="BW175" i="9"/>
  <c r="AI229" i="9"/>
  <c r="AK229" i="9" s="1"/>
  <c r="BC176" i="9"/>
  <c r="O230" i="9"/>
  <c r="Q230" i="9" s="1"/>
  <c r="BS176" i="9"/>
  <c r="AE230" i="9"/>
  <c r="AG230" i="9" s="1"/>
  <c r="AY177" i="9"/>
  <c r="K231" i="9"/>
  <c r="M231" i="9" s="1"/>
  <c r="BO177" i="9"/>
  <c r="AA231" i="9"/>
  <c r="AC231" i="9" s="1"/>
  <c r="AU178" i="9"/>
  <c r="G232" i="9"/>
  <c r="I232" i="9" s="1"/>
  <c r="BK178" i="9"/>
  <c r="W232" i="9"/>
  <c r="Y232" i="9" s="1"/>
  <c r="AQ179" i="9"/>
  <c r="C233" i="9"/>
  <c r="E233" i="9" s="1"/>
  <c r="BG179" i="9"/>
  <c r="S233" i="9"/>
  <c r="U233" i="9" s="1"/>
  <c r="BW179" i="9"/>
  <c r="AI233" i="9"/>
  <c r="AK233" i="9" s="1"/>
  <c r="BC180" i="9"/>
  <c r="O234" i="9"/>
  <c r="Q234" i="9" s="1"/>
  <c r="BS180" i="9"/>
  <c r="AE234" i="9"/>
  <c r="AG234" i="9" s="1"/>
  <c r="I192" i="9"/>
  <c r="Y192" i="9"/>
  <c r="AQ141" i="9"/>
  <c r="C193" i="9"/>
  <c r="E193" i="9" s="1"/>
  <c r="BG141" i="9"/>
  <c r="S193" i="9"/>
  <c r="U193" i="9" s="1"/>
  <c r="BW141" i="9"/>
  <c r="AI193" i="9"/>
  <c r="AK193" i="9" s="1"/>
  <c r="BC142" i="9"/>
  <c r="O194" i="9"/>
  <c r="Q194" i="9" s="1"/>
  <c r="BS142" i="9"/>
  <c r="AE194" i="9"/>
  <c r="AG194" i="9" s="1"/>
  <c r="AY143" i="9"/>
  <c r="K195" i="9"/>
  <c r="M195" i="9" s="1"/>
  <c r="BK143" i="9"/>
  <c r="W195" i="9"/>
  <c r="Y195" i="9" s="1"/>
  <c r="AQ144" i="9"/>
  <c r="C196" i="9"/>
  <c r="E196" i="9" s="1"/>
  <c r="BG144" i="9"/>
  <c r="S196" i="9"/>
  <c r="U196" i="9" s="1"/>
  <c r="BW144" i="9"/>
  <c r="AI196" i="9"/>
  <c r="AK196" i="9" s="1"/>
  <c r="BC145" i="9"/>
  <c r="O197" i="9"/>
  <c r="Q197" i="9" s="1"/>
  <c r="BS145" i="9"/>
  <c r="AE197" i="9"/>
  <c r="AG197" i="9" s="1"/>
  <c r="AY146" i="9"/>
  <c r="K198" i="9"/>
  <c r="M198" i="9" s="1"/>
  <c r="BO146" i="9"/>
  <c r="AA198" i="9"/>
  <c r="AC198" i="9" s="1"/>
  <c r="AU147" i="9"/>
  <c r="G199" i="9"/>
  <c r="I199" i="9" s="1"/>
  <c r="BK147" i="9"/>
  <c r="W199" i="9"/>
  <c r="Y199" i="9" s="1"/>
  <c r="AQ148" i="9"/>
  <c r="C200" i="9"/>
  <c r="E200" i="9" s="1"/>
  <c r="BS148" i="9"/>
  <c r="AE200" i="9"/>
  <c r="AG200" i="9" s="1"/>
  <c r="M209" i="9"/>
  <c r="AC209" i="9"/>
  <c r="BG157" i="9"/>
  <c r="S210" i="9"/>
  <c r="U210" i="9" s="1"/>
  <c r="BW157" i="9"/>
  <c r="AI210" i="9"/>
  <c r="AK210" i="9" s="1"/>
  <c r="BC158" i="9"/>
  <c r="O211" i="9"/>
  <c r="Q211" i="9" s="1"/>
  <c r="BS158" i="9"/>
  <c r="AE211" i="9"/>
  <c r="AG211" i="9" s="1"/>
  <c r="AY159" i="9"/>
  <c r="K212" i="9"/>
  <c r="M212" i="9" s="1"/>
  <c r="BO159" i="9"/>
  <c r="AA212" i="9"/>
  <c r="AC212" i="9" s="1"/>
  <c r="AU160" i="9"/>
  <c r="G213" i="9"/>
  <c r="I213" i="9" s="1"/>
  <c r="BK160" i="9"/>
  <c r="W213" i="9"/>
  <c r="Y213" i="9" s="1"/>
  <c r="AQ161" i="9"/>
  <c r="C214" i="9"/>
  <c r="E214" i="9" s="1"/>
  <c r="BG161" i="9"/>
  <c r="S214" i="9"/>
  <c r="U214" i="9" s="1"/>
  <c r="BW161" i="9"/>
  <c r="AI214" i="9"/>
  <c r="AK214" i="9" s="1"/>
  <c r="BC162" i="9"/>
  <c r="O215" i="9"/>
  <c r="Q215" i="9" s="1"/>
  <c r="BS162" i="9"/>
  <c r="AE215" i="9"/>
  <c r="AG215" i="9" s="1"/>
  <c r="AY163" i="9"/>
  <c r="K216" i="9"/>
  <c r="M216" i="9" s="1"/>
  <c r="BO163" i="9"/>
  <c r="AA216" i="9"/>
  <c r="AC216" i="9" s="1"/>
  <c r="AU164" i="9"/>
  <c r="G217" i="9"/>
  <c r="I217" i="9" s="1"/>
  <c r="BK164" i="9"/>
  <c r="W217" i="9"/>
  <c r="Y217" i="9" s="1"/>
  <c r="AQ172" i="9"/>
  <c r="C226" i="9"/>
  <c r="BG172" i="9"/>
  <c r="S226" i="9"/>
  <c r="BW172" i="9"/>
  <c r="AI226" i="9"/>
  <c r="BC173" i="9"/>
  <c r="O227" i="9"/>
  <c r="Q227" i="9" s="1"/>
  <c r="BS173" i="9"/>
  <c r="AE227" i="9"/>
  <c r="AG227" i="9" s="1"/>
  <c r="AY174" i="9"/>
  <c r="K228" i="9"/>
  <c r="M228" i="9" s="1"/>
  <c r="BO174" i="9"/>
  <c r="AA228" i="9"/>
  <c r="AC228" i="9" s="1"/>
  <c r="AU175" i="9"/>
  <c r="G229" i="9"/>
  <c r="I229" i="9" s="1"/>
  <c r="BK175" i="9"/>
  <c r="W229" i="9"/>
  <c r="Y229" i="9" s="1"/>
  <c r="AQ176" i="9"/>
  <c r="C230" i="9"/>
  <c r="E230" i="9" s="1"/>
  <c r="BG176" i="9"/>
  <c r="S230" i="9"/>
  <c r="U230" i="9" s="1"/>
  <c r="BW176" i="9"/>
  <c r="AI230" i="9"/>
  <c r="AK230" i="9" s="1"/>
  <c r="BC177" i="9"/>
  <c r="O231" i="9"/>
  <c r="Q231" i="9" s="1"/>
  <c r="BS177" i="9"/>
  <c r="AE231" i="9"/>
  <c r="AG231" i="9" s="1"/>
  <c r="AY178" i="9"/>
  <c r="K232" i="9"/>
  <c r="M232" i="9" s="1"/>
  <c r="BO178" i="9"/>
  <c r="AA232" i="9"/>
  <c r="AC232" i="9" s="1"/>
  <c r="AU179" i="9"/>
  <c r="G233" i="9"/>
  <c r="I233" i="9" s="1"/>
  <c r="BK179" i="9"/>
  <c r="W233" i="9"/>
  <c r="Y233" i="9" s="1"/>
  <c r="AQ180" i="9"/>
  <c r="C234" i="9"/>
  <c r="E234" i="9" s="1"/>
  <c r="BG180" i="9"/>
  <c r="S234" i="9"/>
  <c r="U234" i="9" s="1"/>
  <c r="BW180" i="9"/>
  <c r="AI234" i="9"/>
  <c r="AK234" i="9" s="1"/>
  <c r="CW113" i="9"/>
  <c r="BW130" i="9"/>
  <c r="CG113" i="9"/>
  <c r="BQ165" i="9"/>
  <c r="BU165" i="9"/>
  <c r="BE165" i="9"/>
  <c r="AO165" i="9"/>
  <c r="BM165" i="9"/>
  <c r="AW165" i="9"/>
  <c r="BG156" i="9"/>
  <c r="BW114" i="9"/>
  <c r="AY156" i="9"/>
  <c r="BI149" i="9"/>
  <c r="BA149" i="9"/>
  <c r="BO156" i="9"/>
  <c r="AQ156" i="9"/>
  <c r="BW156" i="9"/>
  <c r="BQ149" i="9"/>
  <c r="AS149" i="9"/>
  <c r="BK140" i="9"/>
  <c r="BC140" i="9"/>
  <c r="BW99" i="9"/>
  <c r="AU140" i="9"/>
  <c r="AO149" i="9"/>
  <c r="AW149" i="9"/>
  <c r="BE149" i="9"/>
  <c r="BM149" i="9"/>
  <c r="BU149" i="9"/>
  <c r="AW181" i="9"/>
  <c r="AS165" i="9"/>
  <c r="BI165" i="9"/>
  <c r="BA181" i="9"/>
  <c r="BC172" i="9"/>
  <c r="BQ181" i="9"/>
  <c r="BS172" i="9"/>
  <c r="BE181" i="9"/>
  <c r="BM181" i="9"/>
  <c r="BC156" i="9"/>
  <c r="BS156" i="9"/>
  <c r="AS181" i="9"/>
  <c r="AU172" i="9"/>
  <c r="BI181" i="9"/>
  <c r="BK172" i="9"/>
  <c r="AO181" i="9"/>
  <c r="BU181" i="9"/>
  <c r="DG129" i="9"/>
  <c r="DI120" i="9"/>
  <c r="DI129" i="9" s="1"/>
  <c r="CK129" i="9"/>
  <c r="CU129" i="9"/>
  <c r="CA129" i="9"/>
  <c r="CC120" i="9"/>
  <c r="CC129" i="9" s="1"/>
  <c r="AQ98" i="9"/>
  <c r="CM129" i="9"/>
  <c r="CY129" i="9"/>
  <c r="BG98" i="9"/>
  <c r="BW98" i="9"/>
  <c r="AU113" i="9"/>
  <c r="BK113" i="9"/>
  <c r="BC129" i="9"/>
  <c r="BS129" i="9"/>
  <c r="CE98" i="9"/>
  <c r="CU98" i="9"/>
  <c r="CM113" i="9"/>
  <c r="DC113" i="9"/>
  <c r="CI113" i="9"/>
  <c r="CE129" i="9"/>
  <c r="CQ129" i="9"/>
  <c r="DA120" i="9"/>
  <c r="DA129" i="9" s="1"/>
  <c r="CI129" i="9"/>
  <c r="CS129" i="9"/>
  <c r="DC129" i="9"/>
  <c r="CG120" i="9"/>
  <c r="CG129" i="9" s="1"/>
  <c r="CO120" i="9"/>
  <c r="CO129" i="9" s="1"/>
  <c r="CW120" i="9"/>
  <c r="CW129" i="9" s="1"/>
  <c r="DE120" i="9"/>
  <c r="DE129" i="9" s="1"/>
  <c r="DA113" i="9"/>
  <c r="CC113" i="9"/>
  <c r="CS113" i="9"/>
  <c r="DI113" i="9"/>
  <c r="CA113" i="9"/>
  <c r="CQ113" i="9"/>
  <c r="CY113" i="9"/>
  <c r="CO104" i="9"/>
  <c r="CO113" i="9" s="1"/>
  <c r="DE104" i="9"/>
  <c r="DE113" i="9" s="1"/>
  <c r="CK105" i="9"/>
  <c r="CK113" i="9" s="1"/>
  <c r="CE113" i="9"/>
  <c r="CU113" i="9"/>
  <c r="DG113" i="9"/>
  <c r="AU98" i="9"/>
  <c r="BK98" i="9"/>
  <c r="AY113" i="9"/>
  <c r="BO113" i="9"/>
  <c r="CI98" i="9"/>
  <c r="CY98" i="9"/>
  <c r="AY98" i="9"/>
  <c r="BO98" i="9"/>
  <c r="BC113" i="9"/>
  <c r="BS113" i="9"/>
  <c r="AU129" i="9"/>
  <c r="BK129" i="9"/>
  <c r="AQ129" i="9"/>
  <c r="BG129" i="9"/>
  <c r="BW129" i="9"/>
  <c r="CM98" i="9"/>
  <c r="DC98" i="9"/>
  <c r="BC98" i="9"/>
  <c r="AQ113" i="9"/>
  <c r="BG113" i="9"/>
  <c r="BW113" i="9"/>
  <c r="AY129" i="9"/>
  <c r="BO129" i="9"/>
  <c r="CA98" i="9"/>
  <c r="CQ98" i="9"/>
  <c r="DG98" i="9"/>
  <c r="CG89" i="9"/>
  <c r="CG98" i="9" s="1"/>
  <c r="CO89" i="9"/>
  <c r="CO98" i="9" s="1"/>
  <c r="CW89" i="9"/>
  <c r="CW98" i="9" s="1"/>
  <c r="DE89" i="9"/>
  <c r="DE98" i="9" s="1"/>
  <c r="CC89" i="9"/>
  <c r="CC98" i="9" s="1"/>
  <c r="CK89" i="9"/>
  <c r="CK98" i="9" s="1"/>
  <c r="CS89" i="9"/>
  <c r="CS98" i="9" s="1"/>
  <c r="DA89" i="9"/>
  <c r="DA98" i="9" s="1"/>
  <c r="DI89" i="9"/>
  <c r="DI98" i="9" s="1"/>
  <c r="BS98" i="9"/>
  <c r="BG181" i="9" l="1"/>
  <c r="AQ149" i="9"/>
  <c r="BK181" i="9"/>
  <c r="BS165" i="9"/>
  <c r="BK149" i="9"/>
  <c r="AY149" i="9"/>
  <c r="BG149" i="9"/>
  <c r="BO181" i="9"/>
  <c r="AU165" i="9"/>
  <c r="AQ181" i="9"/>
  <c r="AY181" i="9"/>
  <c r="BO149" i="9"/>
  <c r="BW181" i="9"/>
  <c r="BS149" i="9"/>
  <c r="BW149" i="9"/>
  <c r="BK165" i="9"/>
  <c r="BG165" i="9"/>
  <c r="BS181" i="9"/>
  <c r="BC149" i="9"/>
  <c r="BO165" i="9"/>
  <c r="BW165" i="9"/>
  <c r="BC165" i="9"/>
  <c r="BC181" i="9"/>
  <c r="AU149" i="9"/>
  <c r="AU181" i="9"/>
  <c r="AQ165" i="9"/>
  <c r="AY165" i="9"/>
  <c r="AI235" i="9"/>
  <c r="AK226" i="9"/>
  <c r="AK235" i="9" s="1"/>
  <c r="E226" i="9"/>
  <c r="E235" i="9" s="1"/>
  <c r="C235" i="9"/>
  <c r="AA218" i="9"/>
  <c r="Y201" i="9"/>
  <c r="AG235" i="9"/>
  <c r="I209" i="9"/>
  <c r="I218" i="9" s="1"/>
  <c r="G218" i="9"/>
  <c r="S218" i="9"/>
  <c r="O201" i="9"/>
  <c r="I235" i="9"/>
  <c r="AE218" i="9"/>
  <c r="AC192" i="9"/>
  <c r="AC201" i="9" s="1"/>
  <c r="AA201" i="9"/>
  <c r="AC218" i="9"/>
  <c r="W201" i="9"/>
  <c r="AE235" i="9"/>
  <c r="U192" i="9"/>
  <c r="U201" i="9" s="1"/>
  <c r="S201" i="9"/>
  <c r="AC226" i="9"/>
  <c r="AC235" i="9" s="1"/>
  <c r="AA235" i="9"/>
  <c r="AI218" i="9"/>
  <c r="C218" i="9"/>
  <c r="AE201" i="9"/>
  <c r="AG192" i="9"/>
  <c r="AG201" i="9" s="1"/>
  <c r="Y235" i="9"/>
  <c r="AG218" i="9"/>
  <c r="S235" i="9"/>
  <c r="U226" i="9"/>
  <c r="U235" i="9" s="1"/>
  <c r="K218" i="9"/>
  <c r="I201" i="9"/>
  <c r="Q235" i="9"/>
  <c r="W218" i="9"/>
  <c r="Y209" i="9"/>
  <c r="Y218" i="9" s="1"/>
  <c r="AK218" i="9"/>
  <c r="E218" i="9"/>
  <c r="W235" i="9"/>
  <c r="O218" i="9"/>
  <c r="Q209" i="9"/>
  <c r="Q218" i="9" s="1"/>
  <c r="M192" i="9"/>
  <c r="M201" i="9" s="1"/>
  <c r="K201" i="9"/>
  <c r="M218" i="9"/>
  <c r="G201" i="9"/>
  <c r="O235" i="9"/>
  <c r="AK192" i="9"/>
  <c r="AK201" i="9" s="1"/>
  <c r="AI201" i="9"/>
  <c r="E192" i="9"/>
  <c r="E201" i="9" s="1"/>
  <c r="C201" i="9"/>
  <c r="M226" i="9"/>
  <c r="M235" i="9" s="1"/>
  <c r="K235" i="9"/>
  <c r="U218" i="9"/>
  <c r="Q201" i="9"/>
  <c r="G235" i="9"/>
  <c r="BW166" i="9"/>
  <c r="BW115" i="9"/>
  <c r="BW131" i="9"/>
  <c r="BW182" i="9"/>
  <c r="BW150" i="9"/>
  <c r="DI130" i="9"/>
  <c r="DI99" i="9"/>
  <c r="DI115" i="9"/>
  <c r="DI114" i="9"/>
  <c r="BW100" i="9"/>
  <c r="DI100" i="9"/>
  <c r="BW151" i="9" l="1"/>
  <c r="BW167" i="9"/>
  <c r="BW183" i="9"/>
  <c r="AK220" i="9"/>
  <c r="AK219" i="9"/>
  <c r="AK236" i="9"/>
  <c r="AK237" i="9"/>
  <c r="AK202" i="9"/>
  <c r="AK203" i="9"/>
  <c r="BW63" i="9"/>
  <c r="BS63" i="9"/>
  <c r="BO63" i="9"/>
  <c r="BK63" i="9"/>
  <c r="BG63" i="9"/>
  <c r="BC63" i="9"/>
  <c r="AY63" i="9"/>
  <c r="AU63" i="9"/>
  <c r="AQ63" i="9"/>
  <c r="BW62" i="9"/>
  <c r="BS62" i="9"/>
  <c r="BO62" i="9"/>
  <c r="BK62" i="9"/>
  <c r="BG62" i="9"/>
  <c r="BC62" i="9"/>
  <c r="AY62" i="9"/>
  <c r="AU62" i="9"/>
  <c r="AQ62" i="9"/>
  <c r="BW61" i="9"/>
  <c r="BS61" i="9"/>
  <c r="BO61" i="9"/>
  <c r="BK61" i="9"/>
  <c r="BG61" i="9"/>
  <c r="BC61" i="9"/>
  <c r="AY61" i="9"/>
  <c r="AU61" i="9"/>
  <c r="AQ61" i="9"/>
  <c r="BW60" i="9"/>
  <c r="BS60" i="9"/>
  <c r="BO60" i="9"/>
  <c r="BK60" i="9"/>
  <c r="BG60" i="9"/>
  <c r="BC60" i="9"/>
  <c r="AY60" i="9"/>
  <c r="AU60" i="9"/>
  <c r="AQ60" i="9"/>
  <c r="BW59" i="9"/>
  <c r="BS59" i="9"/>
  <c r="BO59" i="9"/>
  <c r="BK59" i="9"/>
  <c r="BG59" i="9"/>
  <c r="BC59" i="9"/>
  <c r="AY59" i="9"/>
  <c r="AU59" i="9"/>
  <c r="AQ59" i="9"/>
  <c r="BW58" i="9"/>
  <c r="BS58" i="9"/>
  <c r="BO58" i="9"/>
  <c r="BK58" i="9"/>
  <c r="BG58" i="9"/>
  <c r="BC58" i="9"/>
  <c r="AY58" i="9"/>
  <c r="AU58" i="9"/>
  <c r="AQ58" i="9"/>
  <c r="BW57" i="9"/>
  <c r="BS57" i="9"/>
  <c r="BO57" i="9"/>
  <c r="BK57" i="9"/>
  <c r="BG57" i="9"/>
  <c r="BC57" i="9"/>
  <c r="AY57" i="9"/>
  <c r="AU57" i="9"/>
  <c r="AQ57" i="9"/>
  <c r="BW56" i="9"/>
  <c r="BS56" i="9"/>
  <c r="BO56" i="9"/>
  <c r="BK56" i="9"/>
  <c r="BG56" i="9"/>
  <c r="BC56" i="9"/>
  <c r="AY56" i="9"/>
  <c r="AU56" i="9"/>
  <c r="AQ56" i="9"/>
  <c r="BW55" i="9"/>
  <c r="BS55" i="9"/>
  <c r="BO55" i="9"/>
  <c r="BK55" i="9"/>
  <c r="BG55" i="9"/>
  <c r="BC55" i="9"/>
  <c r="AY55" i="9"/>
  <c r="AU55" i="9"/>
  <c r="AQ55" i="9"/>
  <c r="BW48" i="9"/>
  <c r="BS48" i="9"/>
  <c r="BO48" i="9"/>
  <c r="BK48" i="9"/>
  <c r="BG48" i="9"/>
  <c r="BC48" i="9"/>
  <c r="AY48" i="9"/>
  <c r="AU48" i="9"/>
  <c r="AQ48" i="9"/>
  <c r="BW47" i="9"/>
  <c r="BS47" i="9"/>
  <c r="BO47" i="9"/>
  <c r="BK47" i="9"/>
  <c r="BG47" i="9"/>
  <c r="BC47" i="9"/>
  <c r="AY47" i="9"/>
  <c r="AU47" i="9"/>
  <c r="AQ47" i="9"/>
  <c r="BW46" i="9"/>
  <c r="BS46" i="9"/>
  <c r="BO46" i="9"/>
  <c r="BK46" i="9"/>
  <c r="BG46" i="9"/>
  <c r="BC46" i="9"/>
  <c r="AY46" i="9"/>
  <c r="AU46" i="9"/>
  <c r="AQ46" i="9"/>
  <c r="BW45" i="9"/>
  <c r="BS45" i="9"/>
  <c r="BO45" i="9"/>
  <c r="BK45" i="9"/>
  <c r="BG45" i="9"/>
  <c r="BC45" i="9"/>
  <c r="AY45" i="9"/>
  <c r="AU45" i="9"/>
  <c r="AQ45" i="9"/>
  <c r="BW44" i="9"/>
  <c r="BS44" i="9"/>
  <c r="BO44" i="9"/>
  <c r="BK44" i="9"/>
  <c r="BG44" i="9"/>
  <c r="BC44" i="9"/>
  <c r="AY44" i="9"/>
  <c r="AU44" i="9"/>
  <c r="AQ44" i="9"/>
  <c r="BW43" i="9"/>
  <c r="BS43" i="9"/>
  <c r="BO43" i="9"/>
  <c r="BK43" i="9"/>
  <c r="BG43" i="9"/>
  <c r="BC43" i="9"/>
  <c r="AY43" i="9"/>
  <c r="AU43" i="9"/>
  <c r="AQ43" i="9"/>
  <c r="BW42" i="9"/>
  <c r="BS42" i="9"/>
  <c r="BO42" i="9"/>
  <c r="BK42" i="9"/>
  <c r="BG42" i="9"/>
  <c r="BC42" i="9"/>
  <c r="AY42" i="9"/>
  <c r="AU42" i="9"/>
  <c r="AQ42" i="9"/>
  <c r="BW41" i="9"/>
  <c r="BS41" i="9"/>
  <c r="BO41" i="9"/>
  <c r="BK41" i="9"/>
  <c r="BG41" i="9"/>
  <c r="BC41" i="9"/>
  <c r="AY41" i="9"/>
  <c r="AU41" i="9"/>
  <c r="AQ41" i="9"/>
  <c r="BW40" i="9"/>
  <c r="BS40" i="9"/>
  <c r="BO40" i="9"/>
  <c r="BK40" i="9"/>
  <c r="BG40" i="9"/>
  <c r="BC40" i="9"/>
  <c r="AY40" i="9"/>
  <c r="AU40" i="9"/>
  <c r="AQ40" i="9"/>
  <c r="BW32" i="9"/>
  <c r="BS32" i="9"/>
  <c r="BO32" i="9"/>
  <c r="BK32" i="9"/>
  <c r="BG32" i="9"/>
  <c r="BC32" i="9"/>
  <c r="AY32" i="9"/>
  <c r="AU32" i="9"/>
  <c r="AQ32" i="9"/>
  <c r="BW31" i="9"/>
  <c r="BS31" i="9"/>
  <c r="BO31" i="9"/>
  <c r="BK31" i="9"/>
  <c r="BG31" i="9"/>
  <c r="BC31" i="9"/>
  <c r="AY31" i="9"/>
  <c r="AU31" i="9"/>
  <c r="AQ31" i="9"/>
  <c r="BW30" i="9"/>
  <c r="BS30" i="9"/>
  <c r="BO30" i="9"/>
  <c r="BK30" i="9"/>
  <c r="BG30" i="9"/>
  <c r="BC30" i="9"/>
  <c r="AY30" i="9"/>
  <c r="AU30" i="9"/>
  <c r="AQ30" i="9"/>
  <c r="BW29" i="9"/>
  <c r="BS29" i="9"/>
  <c r="BO29" i="9"/>
  <c r="BK29" i="9"/>
  <c r="BG29" i="9"/>
  <c r="BC29" i="9"/>
  <c r="AY29" i="9"/>
  <c r="AU29" i="9"/>
  <c r="AQ29" i="9"/>
  <c r="BW28" i="9"/>
  <c r="BS28" i="9"/>
  <c r="BO28" i="9"/>
  <c r="BK28" i="9"/>
  <c r="BG28" i="9"/>
  <c r="BC28" i="9"/>
  <c r="AY28" i="9"/>
  <c r="AU28" i="9"/>
  <c r="AQ28" i="9"/>
  <c r="BW27" i="9"/>
  <c r="BS27" i="9"/>
  <c r="BO27" i="9"/>
  <c r="BK27" i="9"/>
  <c r="BG27" i="9"/>
  <c r="BC27" i="9"/>
  <c r="AY27" i="9"/>
  <c r="AU27" i="9"/>
  <c r="AQ27" i="9"/>
  <c r="BW26" i="9"/>
  <c r="BS26" i="9"/>
  <c r="BO26" i="9"/>
  <c r="BK26" i="9"/>
  <c r="BG26" i="9"/>
  <c r="BC26" i="9"/>
  <c r="AY26" i="9"/>
  <c r="AU26" i="9"/>
  <c r="AQ26" i="9"/>
  <c r="BW25" i="9"/>
  <c r="BS25" i="9"/>
  <c r="BO25" i="9"/>
  <c r="BK25" i="9"/>
  <c r="BG25" i="9"/>
  <c r="BC25" i="9"/>
  <c r="AY25" i="9"/>
  <c r="AU25" i="9"/>
  <c r="AQ25" i="9"/>
  <c r="BW24" i="9"/>
  <c r="BS24" i="9"/>
  <c r="BO24" i="9"/>
  <c r="BK24" i="9"/>
  <c r="BG24" i="9"/>
  <c r="BC24" i="9"/>
  <c r="AY24" i="9"/>
  <c r="AU24" i="9"/>
  <c r="AQ24" i="9"/>
  <c r="BU64" i="9"/>
  <c r="BQ64" i="9"/>
  <c r="BM64" i="9"/>
  <c r="BI64" i="9"/>
  <c r="BE64" i="9"/>
  <c r="BA64" i="9"/>
  <c r="AW64" i="9"/>
  <c r="AS64" i="9"/>
  <c r="AO64" i="9"/>
  <c r="DG63" i="9"/>
  <c r="ES63" i="9" s="1"/>
  <c r="EU63" i="9" s="1"/>
  <c r="DC63" i="9"/>
  <c r="EO63" i="9" s="1"/>
  <c r="EQ63" i="9" s="1"/>
  <c r="CY63" i="9"/>
  <c r="EK63" i="9" s="1"/>
  <c r="EM63" i="9" s="1"/>
  <c r="CU63" i="9"/>
  <c r="EG63" i="9" s="1"/>
  <c r="EI63" i="9" s="1"/>
  <c r="CQ63" i="9"/>
  <c r="EC63" i="9" s="1"/>
  <c r="EE63" i="9" s="1"/>
  <c r="CM63" i="9"/>
  <c r="DY63" i="9" s="1"/>
  <c r="EA63" i="9" s="1"/>
  <c r="CI63" i="9"/>
  <c r="DU63" i="9" s="1"/>
  <c r="DW63" i="9" s="1"/>
  <c r="CE63" i="9"/>
  <c r="DQ63" i="9" s="1"/>
  <c r="DS63" i="9" s="1"/>
  <c r="CA63" i="9"/>
  <c r="DM63" i="9" s="1"/>
  <c r="DO63" i="9" s="1"/>
  <c r="DG62" i="9"/>
  <c r="ES62" i="9" s="1"/>
  <c r="EU62" i="9" s="1"/>
  <c r="DC62" i="9"/>
  <c r="EO62" i="9" s="1"/>
  <c r="EQ62" i="9" s="1"/>
  <c r="CY62" i="9"/>
  <c r="EK62" i="9" s="1"/>
  <c r="EM62" i="9" s="1"/>
  <c r="CU62" i="9"/>
  <c r="EG62" i="9" s="1"/>
  <c r="EI62" i="9" s="1"/>
  <c r="CQ62" i="9"/>
  <c r="EC62" i="9" s="1"/>
  <c r="EE62" i="9" s="1"/>
  <c r="CM62" i="9"/>
  <c r="DY62" i="9" s="1"/>
  <c r="EA62" i="9" s="1"/>
  <c r="CI62" i="9"/>
  <c r="DU62" i="9" s="1"/>
  <c r="DW62" i="9" s="1"/>
  <c r="CE62" i="9"/>
  <c r="DQ62" i="9" s="1"/>
  <c r="DS62" i="9" s="1"/>
  <c r="CA62" i="9"/>
  <c r="DM62" i="9" s="1"/>
  <c r="DO62" i="9" s="1"/>
  <c r="DG61" i="9"/>
  <c r="ES61" i="9" s="1"/>
  <c r="EU61" i="9" s="1"/>
  <c r="DC61" i="9"/>
  <c r="EO61" i="9" s="1"/>
  <c r="EQ61" i="9" s="1"/>
  <c r="CY61" i="9"/>
  <c r="EK61" i="9" s="1"/>
  <c r="EM61" i="9" s="1"/>
  <c r="CU61" i="9"/>
  <c r="EG61" i="9" s="1"/>
  <c r="EI61" i="9" s="1"/>
  <c r="CQ61" i="9"/>
  <c r="EC61" i="9" s="1"/>
  <c r="EE61" i="9" s="1"/>
  <c r="CM61" i="9"/>
  <c r="DY61" i="9" s="1"/>
  <c r="EA61" i="9" s="1"/>
  <c r="CI61" i="9"/>
  <c r="DU61" i="9" s="1"/>
  <c r="DW61" i="9" s="1"/>
  <c r="CE61" i="9"/>
  <c r="DQ61" i="9" s="1"/>
  <c r="DS61" i="9" s="1"/>
  <c r="CA61" i="9"/>
  <c r="DM61" i="9" s="1"/>
  <c r="DO61" i="9" s="1"/>
  <c r="DG60" i="9"/>
  <c r="ES60" i="9" s="1"/>
  <c r="EU60" i="9" s="1"/>
  <c r="DC60" i="9"/>
  <c r="EO60" i="9" s="1"/>
  <c r="EQ60" i="9" s="1"/>
  <c r="CY60" i="9"/>
  <c r="EK60" i="9" s="1"/>
  <c r="EM60" i="9" s="1"/>
  <c r="CU60" i="9"/>
  <c r="EG60" i="9" s="1"/>
  <c r="EI60" i="9" s="1"/>
  <c r="CQ60" i="9"/>
  <c r="EC60" i="9" s="1"/>
  <c r="EE60" i="9" s="1"/>
  <c r="CM60" i="9"/>
  <c r="DY60" i="9" s="1"/>
  <c r="EA60" i="9" s="1"/>
  <c r="CI60" i="9"/>
  <c r="DU60" i="9" s="1"/>
  <c r="DW60" i="9" s="1"/>
  <c r="CE60" i="9"/>
  <c r="DQ60" i="9" s="1"/>
  <c r="DS60" i="9" s="1"/>
  <c r="CA60" i="9"/>
  <c r="DM60" i="9" s="1"/>
  <c r="DO60" i="9" s="1"/>
  <c r="DG59" i="9"/>
  <c r="ES59" i="9" s="1"/>
  <c r="EU59" i="9" s="1"/>
  <c r="DC59" i="9"/>
  <c r="EO59" i="9" s="1"/>
  <c r="EQ59" i="9" s="1"/>
  <c r="CY59" i="9"/>
  <c r="EK59" i="9" s="1"/>
  <c r="EM59" i="9" s="1"/>
  <c r="CU59" i="9"/>
  <c r="EG59" i="9" s="1"/>
  <c r="EI59" i="9" s="1"/>
  <c r="CQ59" i="9"/>
  <c r="EC59" i="9" s="1"/>
  <c r="EE59" i="9" s="1"/>
  <c r="CM59" i="9"/>
  <c r="DY59" i="9" s="1"/>
  <c r="EA59" i="9" s="1"/>
  <c r="CI59" i="9"/>
  <c r="DU59" i="9" s="1"/>
  <c r="DW59" i="9" s="1"/>
  <c r="CE59" i="9"/>
  <c r="DQ59" i="9" s="1"/>
  <c r="DS59" i="9" s="1"/>
  <c r="CA59" i="9"/>
  <c r="DM59" i="9" s="1"/>
  <c r="DO59" i="9" s="1"/>
  <c r="DG58" i="9"/>
  <c r="ES58" i="9" s="1"/>
  <c r="EU58" i="9" s="1"/>
  <c r="DC58" i="9"/>
  <c r="EO58" i="9" s="1"/>
  <c r="EQ58" i="9" s="1"/>
  <c r="CY58" i="9"/>
  <c r="EK58" i="9" s="1"/>
  <c r="EM58" i="9" s="1"/>
  <c r="CU58" i="9"/>
  <c r="EG58" i="9" s="1"/>
  <c r="EI58" i="9" s="1"/>
  <c r="CQ58" i="9"/>
  <c r="EC58" i="9" s="1"/>
  <c r="EE58" i="9" s="1"/>
  <c r="CM58" i="9"/>
  <c r="DY58" i="9" s="1"/>
  <c r="EA58" i="9" s="1"/>
  <c r="CI58" i="9"/>
  <c r="DU58" i="9" s="1"/>
  <c r="DW58" i="9" s="1"/>
  <c r="CE58" i="9"/>
  <c r="DQ58" i="9" s="1"/>
  <c r="DS58" i="9" s="1"/>
  <c r="CA58" i="9"/>
  <c r="DM58" i="9" s="1"/>
  <c r="DO58" i="9" s="1"/>
  <c r="DG57" i="9"/>
  <c r="ES57" i="9" s="1"/>
  <c r="EU57" i="9" s="1"/>
  <c r="DC57" i="9"/>
  <c r="EO57" i="9" s="1"/>
  <c r="EQ57" i="9" s="1"/>
  <c r="CY57" i="9"/>
  <c r="EK57" i="9" s="1"/>
  <c r="EM57" i="9" s="1"/>
  <c r="CU57" i="9"/>
  <c r="EG57" i="9" s="1"/>
  <c r="EI57" i="9" s="1"/>
  <c r="CQ57" i="9"/>
  <c r="EC57" i="9" s="1"/>
  <c r="EE57" i="9" s="1"/>
  <c r="CM57" i="9"/>
  <c r="DY57" i="9" s="1"/>
  <c r="EA57" i="9" s="1"/>
  <c r="CI57" i="9"/>
  <c r="DU57" i="9" s="1"/>
  <c r="DW57" i="9" s="1"/>
  <c r="CE57" i="9"/>
  <c r="DQ57" i="9" s="1"/>
  <c r="DS57" i="9" s="1"/>
  <c r="CA57" i="9"/>
  <c r="DM57" i="9" s="1"/>
  <c r="DO57" i="9" s="1"/>
  <c r="DG56" i="9"/>
  <c r="ES56" i="9" s="1"/>
  <c r="EU56" i="9" s="1"/>
  <c r="DC56" i="9"/>
  <c r="EO56" i="9" s="1"/>
  <c r="EQ56" i="9" s="1"/>
  <c r="CY56" i="9"/>
  <c r="EK56" i="9" s="1"/>
  <c r="EM56" i="9" s="1"/>
  <c r="CU56" i="9"/>
  <c r="EG56" i="9" s="1"/>
  <c r="EI56" i="9" s="1"/>
  <c r="CQ56" i="9"/>
  <c r="EC56" i="9" s="1"/>
  <c r="EE56" i="9" s="1"/>
  <c r="CM56" i="9"/>
  <c r="DY56" i="9" s="1"/>
  <c r="EA56" i="9" s="1"/>
  <c r="CI56" i="9"/>
  <c r="DU56" i="9" s="1"/>
  <c r="DW56" i="9" s="1"/>
  <c r="CE56" i="9"/>
  <c r="DQ56" i="9" s="1"/>
  <c r="DS56" i="9" s="1"/>
  <c r="CA56" i="9"/>
  <c r="DM56" i="9" s="1"/>
  <c r="DO56" i="9" s="1"/>
  <c r="DG55" i="9"/>
  <c r="ES55" i="9" s="1"/>
  <c r="EU55" i="9" s="1"/>
  <c r="DC55" i="9"/>
  <c r="EO55" i="9" s="1"/>
  <c r="EQ55" i="9" s="1"/>
  <c r="CY55" i="9"/>
  <c r="EK55" i="9" s="1"/>
  <c r="EM55" i="9" s="1"/>
  <c r="CU55" i="9"/>
  <c r="EG55" i="9" s="1"/>
  <c r="EI55" i="9" s="1"/>
  <c r="CQ55" i="9"/>
  <c r="EC55" i="9" s="1"/>
  <c r="EE55" i="9" s="1"/>
  <c r="CM55" i="9"/>
  <c r="DY55" i="9" s="1"/>
  <c r="EA55" i="9" s="1"/>
  <c r="CI55" i="9"/>
  <c r="DU55" i="9" s="1"/>
  <c r="DW55" i="9" s="1"/>
  <c r="CE55" i="9"/>
  <c r="DQ55" i="9" s="1"/>
  <c r="DS55" i="9" s="1"/>
  <c r="CA55" i="9"/>
  <c r="DM55" i="9" s="1"/>
  <c r="DO55" i="9" s="1"/>
  <c r="BU49" i="9"/>
  <c r="BQ49" i="9"/>
  <c r="BM49" i="9"/>
  <c r="BI49" i="9"/>
  <c r="BE49" i="9"/>
  <c r="BA49" i="9"/>
  <c r="AW49" i="9"/>
  <c r="AS49" i="9"/>
  <c r="AO49" i="9"/>
  <c r="DG48" i="9"/>
  <c r="ES48" i="9" s="1"/>
  <c r="EU48" i="9" s="1"/>
  <c r="DC48" i="9"/>
  <c r="EO48" i="9" s="1"/>
  <c r="EQ48" i="9" s="1"/>
  <c r="CY48" i="9"/>
  <c r="EK48" i="9" s="1"/>
  <c r="EM48" i="9" s="1"/>
  <c r="CU48" i="9"/>
  <c r="EG48" i="9" s="1"/>
  <c r="EI48" i="9" s="1"/>
  <c r="CQ48" i="9"/>
  <c r="EC48" i="9" s="1"/>
  <c r="EE48" i="9" s="1"/>
  <c r="CM48" i="9"/>
  <c r="DY48" i="9" s="1"/>
  <c r="EA48" i="9" s="1"/>
  <c r="CI48" i="9"/>
  <c r="DU48" i="9" s="1"/>
  <c r="DW48" i="9" s="1"/>
  <c r="CE48" i="9"/>
  <c r="DQ48" i="9" s="1"/>
  <c r="DS48" i="9" s="1"/>
  <c r="CA48" i="9"/>
  <c r="DM48" i="9" s="1"/>
  <c r="DO48" i="9" s="1"/>
  <c r="DG47" i="9"/>
  <c r="ES47" i="9" s="1"/>
  <c r="EU47" i="9" s="1"/>
  <c r="DC47" i="9"/>
  <c r="EO47" i="9" s="1"/>
  <c r="EQ47" i="9" s="1"/>
  <c r="CY47" i="9"/>
  <c r="EK47" i="9" s="1"/>
  <c r="EM47" i="9" s="1"/>
  <c r="CU47" i="9"/>
  <c r="EG47" i="9" s="1"/>
  <c r="EI47" i="9" s="1"/>
  <c r="CQ47" i="9"/>
  <c r="EC47" i="9" s="1"/>
  <c r="EE47" i="9" s="1"/>
  <c r="CM47" i="9"/>
  <c r="DY47" i="9" s="1"/>
  <c r="EA47" i="9" s="1"/>
  <c r="CI47" i="9"/>
  <c r="DU47" i="9" s="1"/>
  <c r="DW47" i="9" s="1"/>
  <c r="CE47" i="9"/>
  <c r="DQ47" i="9" s="1"/>
  <c r="DS47" i="9" s="1"/>
  <c r="CA47" i="9"/>
  <c r="DM47" i="9" s="1"/>
  <c r="DO47" i="9" s="1"/>
  <c r="DG46" i="9"/>
  <c r="ES46" i="9" s="1"/>
  <c r="EU46" i="9" s="1"/>
  <c r="DC46" i="9"/>
  <c r="EO46" i="9" s="1"/>
  <c r="EQ46" i="9" s="1"/>
  <c r="CY46" i="9"/>
  <c r="EK46" i="9" s="1"/>
  <c r="EM46" i="9" s="1"/>
  <c r="CU46" i="9"/>
  <c r="EG46" i="9" s="1"/>
  <c r="EI46" i="9" s="1"/>
  <c r="CQ46" i="9"/>
  <c r="EC46" i="9" s="1"/>
  <c r="EE46" i="9" s="1"/>
  <c r="CM46" i="9"/>
  <c r="DY46" i="9" s="1"/>
  <c r="EA46" i="9" s="1"/>
  <c r="CI46" i="9"/>
  <c r="DU46" i="9" s="1"/>
  <c r="DW46" i="9" s="1"/>
  <c r="CE46" i="9"/>
  <c r="DQ46" i="9" s="1"/>
  <c r="DS46" i="9" s="1"/>
  <c r="CA46" i="9"/>
  <c r="DM46" i="9" s="1"/>
  <c r="DO46" i="9" s="1"/>
  <c r="DG45" i="9"/>
  <c r="ES45" i="9" s="1"/>
  <c r="EU45" i="9" s="1"/>
  <c r="DC45" i="9"/>
  <c r="EO45" i="9" s="1"/>
  <c r="EQ45" i="9" s="1"/>
  <c r="CY45" i="9"/>
  <c r="EK45" i="9" s="1"/>
  <c r="EM45" i="9" s="1"/>
  <c r="CU45" i="9"/>
  <c r="EG45" i="9" s="1"/>
  <c r="EI45" i="9" s="1"/>
  <c r="CQ45" i="9"/>
  <c r="EC45" i="9" s="1"/>
  <c r="EE45" i="9" s="1"/>
  <c r="CM45" i="9"/>
  <c r="DY45" i="9" s="1"/>
  <c r="EA45" i="9" s="1"/>
  <c r="CI45" i="9"/>
  <c r="DU45" i="9" s="1"/>
  <c r="DW45" i="9" s="1"/>
  <c r="CE45" i="9"/>
  <c r="DQ45" i="9" s="1"/>
  <c r="DS45" i="9" s="1"/>
  <c r="CA45" i="9"/>
  <c r="DM45" i="9" s="1"/>
  <c r="DO45" i="9" s="1"/>
  <c r="DG44" i="9"/>
  <c r="ES44" i="9" s="1"/>
  <c r="EU44" i="9" s="1"/>
  <c r="DC44" i="9"/>
  <c r="EO44" i="9" s="1"/>
  <c r="EQ44" i="9" s="1"/>
  <c r="CY44" i="9"/>
  <c r="EK44" i="9" s="1"/>
  <c r="EM44" i="9" s="1"/>
  <c r="CU44" i="9"/>
  <c r="EG44" i="9" s="1"/>
  <c r="EI44" i="9" s="1"/>
  <c r="CQ44" i="9"/>
  <c r="EC44" i="9" s="1"/>
  <c r="EE44" i="9" s="1"/>
  <c r="CM44" i="9"/>
  <c r="DY44" i="9" s="1"/>
  <c r="EA44" i="9" s="1"/>
  <c r="CI44" i="9"/>
  <c r="DU44" i="9" s="1"/>
  <c r="DW44" i="9" s="1"/>
  <c r="CE44" i="9"/>
  <c r="DQ44" i="9" s="1"/>
  <c r="DS44" i="9" s="1"/>
  <c r="CA44" i="9"/>
  <c r="DM44" i="9" s="1"/>
  <c r="DO44" i="9" s="1"/>
  <c r="DG43" i="9"/>
  <c r="ES43" i="9" s="1"/>
  <c r="EU43" i="9" s="1"/>
  <c r="DC43" i="9"/>
  <c r="EO43" i="9" s="1"/>
  <c r="EQ43" i="9" s="1"/>
  <c r="CY43" i="9"/>
  <c r="EK43" i="9" s="1"/>
  <c r="EM43" i="9" s="1"/>
  <c r="CU43" i="9"/>
  <c r="EG43" i="9" s="1"/>
  <c r="EI43" i="9" s="1"/>
  <c r="CQ43" i="9"/>
  <c r="EC43" i="9" s="1"/>
  <c r="EE43" i="9" s="1"/>
  <c r="CM43" i="9"/>
  <c r="DY43" i="9" s="1"/>
  <c r="EA43" i="9" s="1"/>
  <c r="CI43" i="9"/>
  <c r="DU43" i="9" s="1"/>
  <c r="DW43" i="9" s="1"/>
  <c r="CE43" i="9"/>
  <c r="DQ43" i="9" s="1"/>
  <c r="DS43" i="9" s="1"/>
  <c r="CA43" i="9"/>
  <c r="DM43" i="9" s="1"/>
  <c r="DO43" i="9" s="1"/>
  <c r="DG42" i="9"/>
  <c r="ES42" i="9" s="1"/>
  <c r="EU42" i="9" s="1"/>
  <c r="DC42" i="9"/>
  <c r="EO42" i="9" s="1"/>
  <c r="EQ42" i="9" s="1"/>
  <c r="CY42" i="9"/>
  <c r="EK42" i="9" s="1"/>
  <c r="EM42" i="9" s="1"/>
  <c r="CU42" i="9"/>
  <c r="EG42" i="9" s="1"/>
  <c r="EI42" i="9" s="1"/>
  <c r="CQ42" i="9"/>
  <c r="EC42" i="9" s="1"/>
  <c r="EE42" i="9" s="1"/>
  <c r="CM42" i="9"/>
  <c r="DY42" i="9" s="1"/>
  <c r="EA42" i="9" s="1"/>
  <c r="CI42" i="9"/>
  <c r="DU42" i="9" s="1"/>
  <c r="DW42" i="9" s="1"/>
  <c r="CE42" i="9"/>
  <c r="DQ42" i="9" s="1"/>
  <c r="DS42" i="9" s="1"/>
  <c r="CA42" i="9"/>
  <c r="DM42" i="9" s="1"/>
  <c r="DO42" i="9" s="1"/>
  <c r="DG41" i="9"/>
  <c r="ES41" i="9" s="1"/>
  <c r="EU41" i="9" s="1"/>
  <c r="DC41" i="9"/>
  <c r="EO41" i="9" s="1"/>
  <c r="EQ41" i="9" s="1"/>
  <c r="CY41" i="9"/>
  <c r="EK41" i="9" s="1"/>
  <c r="EM41" i="9" s="1"/>
  <c r="CU41" i="9"/>
  <c r="EG41" i="9" s="1"/>
  <c r="EI41" i="9" s="1"/>
  <c r="CQ41" i="9"/>
  <c r="EC41" i="9" s="1"/>
  <c r="EE41" i="9" s="1"/>
  <c r="CM41" i="9"/>
  <c r="DY41" i="9" s="1"/>
  <c r="EA41" i="9" s="1"/>
  <c r="CI41" i="9"/>
  <c r="DU41" i="9" s="1"/>
  <c r="DW41" i="9" s="1"/>
  <c r="CE41" i="9"/>
  <c r="DQ41" i="9" s="1"/>
  <c r="DS41" i="9" s="1"/>
  <c r="CA41" i="9"/>
  <c r="DM41" i="9" s="1"/>
  <c r="DO41" i="9" s="1"/>
  <c r="DG40" i="9"/>
  <c r="ES40" i="9" s="1"/>
  <c r="EU40" i="9" s="1"/>
  <c r="DC40" i="9"/>
  <c r="EO40" i="9" s="1"/>
  <c r="EQ40" i="9" s="1"/>
  <c r="CY40" i="9"/>
  <c r="EK40" i="9" s="1"/>
  <c r="EM40" i="9" s="1"/>
  <c r="CU40" i="9"/>
  <c r="EG40" i="9" s="1"/>
  <c r="EI40" i="9" s="1"/>
  <c r="CQ40" i="9"/>
  <c r="EC40" i="9" s="1"/>
  <c r="EE40" i="9" s="1"/>
  <c r="CM40" i="9"/>
  <c r="DY40" i="9" s="1"/>
  <c r="EA40" i="9" s="1"/>
  <c r="CI40" i="9"/>
  <c r="DU40" i="9" s="1"/>
  <c r="DW40" i="9" s="1"/>
  <c r="CE40" i="9"/>
  <c r="DQ40" i="9" s="1"/>
  <c r="DS40" i="9" s="1"/>
  <c r="CA40" i="9"/>
  <c r="DM40" i="9" s="1"/>
  <c r="DO40" i="9" s="1"/>
  <c r="BU33" i="9"/>
  <c r="BQ33" i="9"/>
  <c r="BM33" i="9"/>
  <c r="BI33" i="9"/>
  <c r="BE33" i="9"/>
  <c r="BA33" i="9"/>
  <c r="AW33" i="9"/>
  <c r="AS33" i="9"/>
  <c r="AO33" i="9"/>
  <c r="DG32" i="9"/>
  <c r="ES32" i="9" s="1"/>
  <c r="DC32" i="9"/>
  <c r="EO32" i="9" s="1"/>
  <c r="CY32" i="9"/>
  <c r="EK32" i="9" s="1"/>
  <c r="CU32" i="9"/>
  <c r="EG32" i="9" s="1"/>
  <c r="CQ32" i="9"/>
  <c r="EC32" i="9" s="1"/>
  <c r="CM32" i="9"/>
  <c r="DY32" i="9" s="1"/>
  <c r="CI32" i="9"/>
  <c r="DU32" i="9" s="1"/>
  <c r="CE32" i="9"/>
  <c r="DQ32" i="9" s="1"/>
  <c r="CA32" i="9"/>
  <c r="DM32" i="9" s="1"/>
  <c r="DG31" i="9"/>
  <c r="ES31" i="9" s="1"/>
  <c r="DC31" i="9"/>
  <c r="EO31" i="9" s="1"/>
  <c r="CY31" i="9"/>
  <c r="EK31" i="9" s="1"/>
  <c r="CU31" i="9"/>
  <c r="EG31" i="9" s="1"/>
  <c r="CQ31" i="9"/>
  <c r="EC31" i="9" s="1"/>
  <c r="CM31" i="9"/>
  <c r="DY31" i="9" s="1"/>
  <c r="CI31" i="9"/>
  <c r="DU31" i="9" s="1"/>
  <c r="CE31" i="9"/>
  <c r="DQ31" i="9" s="1"/>
  <c r="CA31" i="9"/>
  <c r="DM31" i="9" s="1"/>
  <c r="DG30" i="9"/>
  <c r="ES30" i="9" s="1"/>
  <c r="DC30" i="9"/>
  <c r="EO30" i="9" s="1"/>
  <c r="CY30" i="9"/>
  <c r="EK30" i="9" s="1"/>
  <c r="CU30" i="9"/>
  <c r="EG30" i="9" s="1"/>
  <c r="CQ30" i="9"/>
  <c r="EC30" i="9" s="1"/>
  <c r="CM30" i="9"/>
  <c r="DY30" i="9" s="1"/>
  <c r="CI30" i="9"/>
  <c r="DU30" i="9" s="1"/>
  <c r="CE30" i="9"/>
  <c r="DQ30" i="9" s="1"/>
  <c r="CA30" i="9"/>
  <c r="DM30" i="9" s="1"/>
  <c r="DG29" i="9"/>
  <c r="ES29" i="9" s="1"/>
  <c r="DC29" i="9"/>
  <c r="EO29" i="9" s="1"/>
  <c r="CY29" i="9"/>
  <c r="EK29" i="9" s="1"/>
  <c r="CU29" i="9"/>
  <c r="EG29" i="9" s="1"/>
  <c r="CQ29" i="9"/>
  <c r="EC29" i="9" s="1"/>
  <c r="CM29" i="9"/>
  <c r="DY29" i="9" s="1"/>
  <c r="CI29" i="9"/>
  <c r="DU29" i="9" s="1"/>
  <c r="CE29" i="9"/>
  <c r="DQ29" i="9" s="1"/>
  <c r="CA29" i="9"/>
  <c r="DM29" i="9" s="1"/>
  <c r="DG28" i="9"/>
  <c r="ES28" i="9" s="1"/>
  <c r="DC28" i="9"/>
  <c r="EO28" i="9" s="1"/>
  <c r="CY28" i="9"/>
  <c r="EK28" i="9" s="1"/>
  <c r="CU28" i="9"/>
  <c r="EG28" i="9" s="1"/>
  <c r="CQ28" i="9"/>
  <c r="EC28" i="9" s="1"/>
  <c r="CM28" i="9"/>
  <c r="DY28" i="9" s="1"/>
  <c r="CI28" i="9"/>
  <c r="DU28" i="9" s="1"/>
  <c r="CE28" i="9"/>
  <c r="DQ28" i="9" s="1"/>
  <c r="CA28" i="9"/>
  <c r="DM28" i="9" s="1"/>
  <c r="DG27" i="9"/>
  <c r="ES27" i="9" s="1"/>
  <c r="DC27" i="9"/>
  <c r="EO27" i="9" s="1"/>
  <c r="CY27" i="9"/>
  <c r="EK27" i="9" s="1"/>
  <c r="CU27" i="9"/>
  <c r="EG27" i="9" s="1"/>
  <c r="CQ27" i="9"/>
  <c r="EC27" i="9" s="1"/>
  <c r="CM27" i="9"/>
  <c r="DY27" i="9" s="1"/>
  <c r="CI27" i="9"/>
  <c r="DU27" i="9" s="1"/>
  <c r="CE27" i="9"/>
  <c r="DQ27" i="9" s="1"/>
  <c r="CA27" i="9"/>
  <c r="DM27" i="9" s="1"/>
  <c r="DG26" i="9"/>
  <c r="ES26" i="9" s="1"/>
  <c r="DC26" i="9"/>
  <c r="EO26" i="9" s="1"/>
  <c r="CY26" i="9"/>
  <c r="EK26" i="9" s="1"/>
  <c r="CU26" i="9"/>
  <c r="EG26" i="9" s="1"/>
  <c r="CQ26" i="9"/>
  <c r="EC26" i="9" s="1"/>
  <c r="CM26" i="9"/>
  <c r="DY26" i="9" s="1"/>
  <c r="CI26" i="9"/>
  <c r="DU26" i="9" s="1"/>
  <c r="CE26" i="9"/>
  <c r="DQ26" i="9" s="1"/>
  <c r="CA26" i="9"/>
  <c r="DM26" i="9" s="1"/>
  <c r="DG25" i="9"/>
  <c r="ES25" i="9" s="1"/>
  <c r="DC25" i="9"/>
  <c r="EO25" i="9" s="1"/>
  <c r="CY25" i="9"/>
  <c r="EK25" i="9" s="1"/>
  <c r="CU25" i="9"/>
  <c r="EG25" i="9" s="1"/>
  <c r="CQ25" i="9"/>
  <c r="EC25" i="9" s="1"/>
  <c r="CM25" i="9"/>
  <c r="DY25" i="9" s="1"/>
  <c r="CI25" i="9"/>
  <c r="DU25" i="9" s="1"/>
  <c r="CE25" i="9"/>
  <c r="DQ25" i="9" s="1"/>
  <c r="CA25" i="9"/>
  <c r="DM25" i="9" s="1"/>
  <c r="DG24" i="9"/>
  <c r="ES24" i="9" s="1"/>
  <c r="DC24" i="9"/>
  <c r="EO24" i="9" s="1"/>
  <c r="CY24" i="9"/>
  <c r="EK24" i="9" s="1"/>
  <c r="CU24" i="9"/>
  <c r="EG24" i="9" s="1"/>
  <c r="CQ24" i="9"/>
  <c r="EC24" i="9" s="1"/>
  <c r="CM24" i="9"/>
  <c r="DY24" i="9" s="1"/>
  <c r="CI24" i="9"/>
  <c r="DU24" i="9" s="1"/>
  <c r="CE24" i="9"/>
  <c r="DQ24" i="9" s="1"/>
  <c r="CA24" i="9"/>
  <c r="DM24" i="9" s="1"/>
  <c r="DA24" i="9" l="1"/>
  <c r="CC25" i="9"/>
  <c r="DO25" i="9"/>
  <c r="CS25" i="9"/>
  <c r="EE25" i="9"/>
  <c r="DI25" i="9"/>
  <c r="EU25" i="9"/>
  <c r="CK26" i="9"/>
  <c r="DW26" i="9"/>
  <c r="DA26" i="9"/>
  <c r="EM26" i="9"/>
  <c r="CC27" i="9"/>
  <c r="DO27" i="9"/>
  <c r="CS27" i="9"/>
  <c r="EE27" i="9"/>
  <c r="DI27" i="9"/>
  <c r="EU27" i="9"/>
  <c r="CK28" i="9"/>
  <c r="DW28" i="9"/>
  <c r="DA28" i="9"/>
  <c r="EM28" i="9"/>
  <c r="CC29" i="9"/>
  <c r="DO29" i="9"/>
  <c r="CS29" i="9"/>
  <c r="EE29" i="9"/>
  <c r="DI29" i="9"/>
  <c r="EU29" i="9"/>
  <c r="CK30" i="9"/>
  <c r="DW30" i="9"/>
  <c r="DA30" i="9"/>
  <c r="EM30" i="9"/>
  <c r="CC31" i="9"/>
  <c r="DO31" i="9"/>
  <c r="CS31" i="9"/>
  <c r="EE31" i="9"/>
  <c r="DI31" i="9"/>
  <c r="EU31" i="9"/>
  <c r="CK32" i="9"/>
  <c r="DW32" i="9"/>
  <c r="DA32" i="9"/>
  <c r="EM32" i="9"/>
  <c r="CC41" i="9"/>
  <c r="CS41" i="9"/>
  <c r="DI41" i="9"/>
  <c r="CO42" i="9"/>
  <c r="DE42" i="9"/>
  <c r="CK43" i="9"/>
  <c r="DA43" i="9"/>
  <c r="CG44" i="9"/>
  <c r="CW44" i="9"/>
  <c r="CC45" i="9"/>
  <c r="CS45" i="9"/>
  <c r="DI45" i="9"/>
  <c r="CO46" i="9"/>
  <c r="DE46" i="9"/>
  <c r="CK47" i="9"/>
  <c r="DA47" i="9"/>
  <c r="CG48" i="9"/>
  <c r="CW48" i="9"/>
  <c r="CO56" i="9"/>
  <c r="DE56" i="9"/>
  <c r="CK57" i="9"/>
  <c r="DA57" i="9"/>
  <c r="CG58" i="9"/>
  <c r="CW58" i="9"/>
  <c r="CC59" i="9"/>
  <c r="CS59" i="9"/>
  <c r="DI59" i="9"/>
  <c r="CO60" i="9"/>
  <c r="DE60" i="9"/>
  <c r="CK61" i="9"/>
  <c r="DA61" i="9"/>
  <c r="CG62" i="9"/>
  <c r="CW62" i="9"/>
  <c r="CC63" i="9"/>
  <c r="CS63" i="9"/>
  <c r="DI63" i="9"/>
  <c r="CK24" i="9"/>
  <c r="EA24" i="9"/>
  <c r="EQ24" i="9"/>
  <c r="CG25" i="9"/>
  <c r="DS25" i="9"/>
  <c r="CW25" i="9"/>
  <c r="EI25" i="9"/>
  <c r="CO26" i="9"/>
  <c r="EA26" i="9"/>
  <c r="DE26" i="9"/>
  <c r="EQ26" i="9"/>
  <c r="CG27" i="9"/>
  <c r="DS27" i="9"/>
  <c r="CW27" i="9"/>
  <c r="EI27" i="9"/>
  <c r="CO28" i="9"/>
  <c r="EA28" i="9"/>
  <c r="DE28" i="9"/>
  <c r="EQ28" i="9"/>
  <c r="CG29" i="9"/>
  <c r="DS29" i="9"/>
  <c r="CW29" i="9"/>
  <c r="EI29" i="9"/>
  <c r="CO30" i="9"/>
  <c r="EA30" i="9"/>
  <c r="DE30" i="9"/>
  <c r="EQ30" i="9"/>
  <c r="CG31" i="9"/>
  <c r="DS31" i="9"/>
  <c r="CW31" i="9"/>
  <c r="EI31" i="9"/>
  <c r="CO32" i="9"/>
  <c r="EA32" i="9"/>
  <c r="DE32" i="9"/>
  <c r="EQ32" i="9"/>
  <c r="CK40" i="9"/>
  <c r="DA40" i="9"/>
  <c r="CG41" i="9"/>
  <c r="CW41" i="9"/>
  <c r="CC42" i="9"/>
  <c r="CS42" i="9"/>
  <c r="DI42" i="9"/>
  <c r="CO43" i="9"/>
  <c r="DE43" i="9"/>
  <c r="CK44" i="9"/>
  <c r="DA44" i="9"/>
  <c r="CG45" i="9"/>
  <c r="CW45" i="9"/>
  <c r="CC46" i="9"/>
  <c r="CS46" i="9"/>
  <c r="DI46" i="9"/>
  <c r="CO47" i="9"/>
  <c r="DE47" i="9"/>
  <c r="CK48" i="9"/>
  <c r="DA48" i="9"/>
  <c r="CC56" i="9"/>
  <c r="CS56" i="9"/>
  <c r="DI56" i="9"/>
  <c r="CO57" i="9"/>
  <c r="DE57" i="9"/>
  <c r="CK58" i="9"/>
  <c r="DA58" i="9"/>
  <c r="CG59" i="9"/>
  <c r="CW59" i="9"/>
  <c r="CC60" i="9"/>
  <c r="CS60" i="9"/>
  <c r="DI60" i="9"/>
  <c r="CO61" i="9"/>
  <c r="DE61" i="9"/>
  <c r="CK62" i="9"/>
  <c r="DA62" i="9"/>
  <c r="CG63" i="9"/>
  <c r="CW63" i="9"/>
  <c r="CC24" i="9"/>
  <c r="CS24" i="9"/>
  <c r="DI24" i="9"/>
  <c r="CK25" i="9"/>
  <c r="DW25" i="9"/>
  <c r="DA25" i="9"/>
  <c r="EM25" i="9"/>
  <c r="CC26" i="9"/>
  <c r="DO26" i="9"/>
  <c r="CS26" i="9"/>
  <c r="EE26" i="9"/>
  <c r="DI26" i="9"/>
  <c r="EU26" i="9"/>
  <c r="CK27" i="9"/>
  <c r="DW27" i="9"/>
  <c r="DA27" i="9"/>
  <c r="EM27" i="9"/>
  <c r="CC28" i="9"/>
  <c r="DO28" i="9"/>
  <c r="CS28" i="9"/>
  <c r="EE28" i="9"/>
  <c r="DI28" i="9"/>
  <c r="EU28" i="9"/>
  <c r="CK29" i="9"/>
  <c r="DW29" i="9"/>
  <c r="DA29" i="9"/>
  <c r="EM29" i="9"/>
  <c r="CC30" i="9"/>
  <c r="DO30" i="9"/>
  <c r="CS30" i="9"/>
  <c r="EE30" i="9"/>
  <c r="DI30" i="9"/>
  <c r="EU30" i="9"/>
  <c r="CK31" i="9"/>
  <c r="DW31" i="9"/>
  <c r="DA31" i="9"/>
  <c r="EM31" i="9"/>
  <c r="CC32" i="9"/>
  <c r="DO32" i="9"/>
  <c r="CS32" i="9"/>
  <c r="EE32" i="9"/>
  <c r="DI32" i="9"/>
  <c r="EU32" i="9"/>
  <c r="CK41" i="9"/>
  <c r="DA41" i="9"/>
  <c r="CG42" i="9"/>
  <c r="CW42" i="9"/>
  <c r="CC43" i="9"/>
  <c r="CS43" i="9"/>
  <c r="DI43" i="9"/>
  <c r="CO44" i="9"/>
  <c r="DE44" i="9"/>
  <c r="CK45" i="9"/>
  <c r="DA45" i="9"/>
  <c r="CG46" i="9"/>
  <c r="CW46" i="9"/>
  <c r="CC47" i="9"/>
  <c r="CS47" i="9"/>
  <c r="DI47" i="9"/>
  <c r="CO48" i="9"/>
  <c r="DE48" i="9"/>
  <c r="CG56" i="9"/>
  <c r="CW56" i="9"/>
  <c r="CC57" i="9"/>
  <c r="CS57" i="9"/>
  <c r="DI57" i="9"/>
  <c r="CO58" i="9"/>
  <c r="DE58" i="9"/>
  <c r="CK59" i="9"/>
  <c r="DA59" i="9"/>
  <c r="CG60" i="9"/>
  <c r="CW60" i="9"/>
  <c r="CC61" i="9"/>
  <c r="CS61" i="9"/>
  <c r="DI61" i="9"/>
  <c r="CO62" i="9"/>
  <c r="DE62" i="9"/>
  <c r="CK63" i="9"/>
  <c r="DA63" i="9"/>
  <c r="DS24" i="9"/>
  <c r="EI24" i="9"/>
  <c r="CO25" i="9"/>
  <c r="EA25" i="9"/>
  <c r="DE25" i="9"/>
  <c r="EQ25" i="9"/>
  <c r="CG26" i="9"/>
  <c r="DS26" i="9"/>
  <c r="CW26" i="9"/>
  <c r="EI26" i="9"/>
  <c r="CO27" i="9"/>
  <c r="EA27" i="9"/>
  <c r="DE27" i="9"/>
  <c r="EQ27" i="9"/>
  <c r="CG28" i="9"/>
  <c r="DS28" i="9"/>
  <c r="CW28" i="9"/>
  <c r="EI28" i="9"/>
  <c r="CO29" i="9"/>
  <c r="EA29" i="9"/>
  <c r="DE29" i="9"/>
  <c r="EQ29" i="9"/>
  <c r="CG30" i="9"/>
  <c r="DS30" i="9"/>
  <c r="CW30" i="9"/>
  <c r="EI30" i="9"/>
  <c r="CO31" i="9"/>
  <c r="EA31" i="9"/>
  <c r="DE31" i="9"/>
  <c r="EQ31" i="9"/>
  <c r="CG32" i="9"/>
  <c r="DS32" i="9"/>
  <c r="CW32" i="9"/>
  <c r="EI32" i="9"/>
  <c r="CO41" i="9"/>
  <c r="DE41" i="9"/>
  <c r="CK42" i="9"/>
  <c r="DA42" i="9"/>
  <c r="CG43" i="9"/>
  <c r="CW43" i="9"/>
  <c r="CC44" i="9"/>
  <c r="CS44" i="9"/>
  <c r="DI44" i="9"/>
  <c r="CO45" i="9"/>
  <c r="DE45" i="9"/>
  <c r="CK46" i="9"/>
  <c r="DA46" i="9"/>
  <c r="CG47" i="9"/>
  <c r="CW47" i="9"/>
  <c r="CC48" i="9"/>
  <c r="CS48" i="9"/>
  <c r="DI48" i="9"/>
  <c r="CK56" i="9"/>
  <c r="DA56" i="9"/>
  <c r="CG57" i="9"/>
  <c r="CW57" i="9"/>
  <c r="CC58" i="9"/>
  <c r="CS58" i="9"/>
  <c r="DI58" i="9"/>
  <c r="CO59" i="9"/>
  <c r="DE59" i="9"/>
  <c r="CK60" i="9"/>
  <c r="DA60" i="9"/>
  <c r="CG61" i="9"/>
  <c r="CW61" i="9"/>
  <c r="CC62" i="9"/>
  <c r="CS62" i="9"/>
  <c r="DI62" i="9"/>
  <c r="CO63" i="9"/>
  <c r="DE63" i="9"/>
  <c r="BW33" i="9"/>
  <c r="BS49" i="9"/>
  <c r="AU49" i="9"/>
  <c r="BC49" i="9"/>
  <c r="BW64" i="9"/>
  <c r="BS64" i="9"/>
  <c r="AY33" i="9"/>
  <c r="BK49" i="9"/>
  <c r="AU64" i="9"/>
  <c r="BK64" i="9"/>
  <c r="BO64" i="9"/>
  <c r="BG64" i="9"/>
  <c r="BC64" i="9"/>
  <c r="AY64" i="9"/>
  <c r="BW65" i="9"/>
  <c r="AQ64" i="9"/>
  <c r="BS33" i="9"/>
  <c r="BO33" i="9"/>
  <c r="BG33" i="9"/>
  <c r="BC33" i="9"/>
  <c r="AQ33" i="9"/>
  <c r="CQ49" i="9"/>
  <c r="CE49" i="9"/>
  <c r="DC49" i="9"/>
  <c r="CG40" i="9"/>
  <c r="CU49" i="9"/>
  <c r="DG49" i="9"/>
  <c r="CW40" i="9"/>
  <c r="CA49" i="9"/>
  <c r="CM49" i="9"/>
  <c r="CM33" i="9"/>
  <c r="CI49" i="9"/>
  <c r="CO40" i="9"/>
  <c r="CY49" i="9"/>
  <c r="DE40" i="9"/>
  <c r="DE49" i="9" s="1"/>
  <c r="CE33" i="9"/>
  <c r="DC33" i="9"/>
  <c r="CU33" i="9"/>
  <c r="CA33" i="9"/>
  <c r="CG24" i="9"/>
  <c r="CO24" i="9"/>
  <c r="CW24" i="9"/>
  <c r="DE24" i="9"/>
  <c r="DE33" i="9" s="1"/>
  <c r="AU33" i="9"/>
  <c r="BK33" i="9"/>
  <c r="CI33" i="9"/>
  <c r="CQ33" i="9"/>
  <c r="CY33" i="9"/>
  <c r="DG33" i="9"/>
  <c r="BW34" i="9"/>
  <c r="CK33" i="9"/>
  <c r="AQ49" i="9"/>
  <c r="BG49" i="9"/>
  <c r="BW49" i="9"/>
  <c r="CC55" i="9"/>
  <c r="CC64" i="9" s="1"/>
  <c r="CA64" i="9"/>
  <c r="CS55" i="9"/>
  <c r="CQ64" i="9"/>
  <c r="DI55" i="9"/>
  <c r="DG64" i="9"/>
  <c r="BW50" i="9"/>
  <c r="CE64" i="9"/>
  <c r="CG55" i="9"/>
  <c r="CU64" i="9"/>
  <c r="CW55" i="9"/>
  <c r="CW64" i="9" s="1"/>
  <c r="AY49" i="9"/>
  <c r="BO49" i="9"/>
  <c r="CC40" i="9"/>
  <c r="CS40" i="9"/>
  <c r="DI40" i="9"/>
  <c r="CK55" i="9"/>
  <c r="CI64" i="9"/>
  <c r="DA55" i="9"/>
  <c r="CY64" i="9"/>
  <c r="CM64" i="9"/>
  <c r="CO55" i="9"/>
  <c r="DC64" i="9"/>
  <c r="DE55" i="9"/>
  <c r="DA33" i="9" l="1"/>
  <c r="CG33" i="9"/>
  <c r="DI49" i="9"/>
  <c r="DI33" i="9"/>
  <c r="CS33" i="9"/>
  <c r="CG64" i="9"/>
  <c r="DI64" i="9"/>
  <c r="DA49" i="9"/>
  <c r="CC33" i="9"/>
  <c r="CK49" i="9"/>
  <c r="CO64" i="9"/>
  <c r="CO33" i="9"/>
  <c r="CO49" i="9"/>
  <c r="CK64" i="9"/>
  <c r="CS49" i="9"/>
  <c r="DA64" i="9"/>
  <c r="CW49" i="9"/>
  <c r="CW33" i="9"/>
  <c r="DE64" i="9"/>
  <c r="CC49" i="9"/>
  <c r="CS64" i="9"/>
  <c r="CG49" i="9"/>
  <c r="DS33" i="9"/>
  <c r="EI33" i="9"/>
  <c r="EK64" i="9"/>
  <c r="EO49" i="9"/>
  <c r="EU24" i="9"/>
  <c r="EU33" i="9" s="1"/>
  <c r="ES33" i="9"/>
  <c r="DO24" i="9"/>
  <c r="DO33" i="9" s="1"/>
  <c r="DM33" i="9"/>
  <c r="DQ64" i="9"/>
  <c r="DU49" i="9"/>
  <c r="DW49" i="9"/>
  <c r="DY33" i="9"/>
  <c r="EU64" i="9"/>
  <c r="DO64" i="9"/>
  <c r="DQ49" i="9"/>
  <c r="EA64" i="9"/>
  <c r="EE49" i="9"/>
  <c r="DY64" i="9"/>
  <c r="EC49" i="9"/>
  <c r="EG33" i="9"/>
  <c r="EM64" i="9"/>
  <c r="EQ49" i="9"/>
  <c r="DS64" i="9"/>
  <c r="EA33" i="9"/>
  <c r="ES64" i="9"/>
  <c r="DM64" i="9"/>
  <c r="DS49" i="9"/>
  <c r="EQ64" i="9"/>
  <c r="DU64" i="9"/>
  <c r="EA49" i="9"/>
  <c r="EE24" i="9"/>
  <c r="EE33" i="9" s="1"/>
  <c r="EC33" i="9"/>
  <c r="EG64" i="9"/>
  <c r="EM49" i="9"/>
  <c r="EK49" i="9"/>
  <c r="EO33" i="9"/>
  <c r="DU33" i="9"/>
  <c r="DW24" i="9"/>
  <c r="DW33" i="9" s="1"/>
  <c r="EE64" i="9"/>
  <c r="EG49" i="9"/>
  <c r="EK33" i="9"/>
  <c r="EM24" i="9"/>
  <c r="EM33" i="9" s="1"/>
  <c r="ES49" i="9"/>
  <c r="DM49" i="9"/>
  <c r="EO64" i="9"/>
  <c r="EU49" i="9"/>
  <c r="DO49" i="9"/>
  <c r="DQ33" i="9"/>
  <c r="DW64" i="9"/>
  <c r="DY49" i="9"/>
  <c r="EI64" i="9"/>
  <c r="EQ33" i="9"/>
  <c r="EC64" i="9"/>
  <c r="EI49" i="9"/>
  <c r="BW66" i="9"/>
  <c r="BW35" i="9"/>
  <c r="DI50" i="9"/>
  <c r="DI65" i="9"/>
  <c r="BW51" i="9"/>
  <c r="DI34" i="9"/>
  <c r="CB46" i="7"/>
  <c r="EV45" i="7"/>
  <c r="ER45" i="7"/>
  <c r="EN45" i="7"/>
  <c r="EJ45" i="7"/>
  <c r="EF45" i="7"/>
  <c r="EB45" i="7"/>
  <c r="DX45" i="7"/>
  <c r="DT45" i="7"/>
  <c r="DP45" i="7"/>
  <c r="EV44" i="7"/>
  <c r="ER44" i="7"/>
  <c r="EN44" i="7"/>
  <c r="EJ44" i="7"/>
  <c r="EF44" i="7"/>
  <c r="EB44" i="7"/>
  <c r="DX44" i="7"/>
  <c r="DT44" i="7"/>
  <c r="DP44" i="7"/>
  <c r="EV43" i="7"/>
  <c r="ER43" i="7"/>
  <c r="EN43" i="7"/>
  <c r="EJ43" i="7"/>
  <c r="EF43" i="7"/>
  <c r="EB43" i="7"/>
  <c r="DX43" i="7"/>
  <c r="DT43" i="7"/>
  <c r="DP43" i="7"/>
  <c r="EV42" i="7"/>
  <c r="ER42" i="7"/>
  <c r="EN42" i="7"/>
  <c r="EJ42" i="7"/>
  <c r="EF42" i="7"/>
  <c r="EB42" i="7"/>
  <c r="DX42" i="7"/>
  <c r="DT42" i="7"/>
  <c r="DP42" i="7"/>
  <c r="EV41" i="7"/>
  <c r="ER41" i="7"/>
  <c r="EN41" i="7"/>
  <c r="EJ41" i="7"/>
  <c r="EF41" i="7"/>
  <c r="EB41" i="7"/>
  <c r="DX41" i="7"/>
  <c r="DT41" i="7"/>
  <c r="DP41" i="7"/>
  <c r="EV40" i="7"/>
  <c r="ER40" i="7"/>
  <c r="EN40" i="7"/>
  <c r="EN46" i="7" s="1"/>
  <c r="EJ40" i="7"/>
  <c r="EF40" i="7"/>
  <c r="EB40" i="7"/>
  <c r="DX40" i="7"/>
  <c r="DT40" i="7"/>
  <c r="DP40" i="7"/>
  <c r="EV39" i="7"/>
  <c r="ER39" i="7"/>
  <c r="EN39" i="7"/>
  <c r="EJ39" i="7"/>
  <c r="EF39" i="7"/>
  <c r="EB39" i="7"/>
  <c r="DX39" i="7"/>
  <c r="DT39" i="7"/>
  <c r="DP39" i="7"/>
  <c r="EV38" i="7"/>
  <c r="ER38" i="7"/>
  <c r="EN38" i="7"/>
  <c r="EJ38" i="7"/>
  <c r="EF38" i="7"/>
  <c r="EB38" i="7"/>
  <c r="DX38" i="7"/>
  <c r="DT38" i="7"/>
  <c r="DP38" i="7"/>
  <c r="EV37" i="7"/>
  <c r="ER37" i="7"/>
  <c r="EN37" i="7"/>
  <c r="EJ37" i="7"/>
  <c r="EF37" i="7"/>
  <c r="EB37" i="7"/>
  <c r="DX37" i="7"/>
  <c r="DT37" i="7"/>
  <c r="DP37" i="7"/>
  <c r="EV30" i="7"/>
  <c r="ER30" i="7"/>
  <c r="EN30" i="7"/>
  <c r="EJ30" i="7"/>
  <c r="EF30" i="7"/>
  <c r="EB30" i="7"/>
  <c r="DX30" i="7"/>
  <c r="DT30" i="7"/>
  <c r="DP30" i="7"/>
  <c r="EV29" i="7"/>
  <c r="ER29" i="7"/>
  <c r="EN29" i="7"/>
  <c r="EJ29" i="7"/>
  <c r="EF29" i="7"/>
  <c r="EB29" i="7"/>
  <c r="DX29" i="7"/>
  <c r="DT29" i="7"/>
  <c r="DP29" i="7"/>
  <c r="EV28" i="7"/>
  <c r="ER28" i="7"/>
  <c r="EN28" i="7"/>
  <c r="EJ28" i="7"/>
  <c r="EF28" i="7"/>
  <c r="EB28" i="7"/>
  <c r="DX28" i="7"/>
  <c r="DT28" i="7"/>
  <c r="DP28" i="7"/>
  <c r="EV27" i="7"/>
  <c r="ER27" i="7"/>
  <c r="EN27" i="7"/>
  <c r="EJ27" i="7"/>
  <c r="EF27" i="7"/>
  <c r="EB27" i="7"/>
  <c r="DX27" i="7"/>
  <c r="DT27" i="7"/>
  <c r="DP27" i="7"/>
  <c r="EV26" i="7"/>
  <c r="ER26" i="7"/>
  <c r="EN26" i="7"/>
  <c r="EJ26" i="7"/>
  <c r="EF26" i="7"/>
  <c r="EB26" i="7"/>
  <c r="DX26" i="7"/>
  <c r="DT26" i="7"/>
  <c r="DP26" i="7"/>
  <c r="EV25" i="7"/>
  <c r="ER25" i="7"/>
  <c r="EN25" i="7"/>
  <c r="EJ25" i="7"/>
  <c r="EF25" i="7"/>
  <c r="EB25" i="7"/>
  <c r="DX25" i="7"/>
  <c r="DX31" i="7" s="1"/>
  <c r="DT25" i="7"/>
  <c r="DP25" i="7"/>
  <c r="EV24" i="7"/>
  <c r="ER24" i="7"/>
  <c r="ER31" i="7" s="1"/>
  <c r="EN24" i="7"/>
  <c r="EJ24" i="7"/>
  <c r="EF24" i="7"/>
  <c r="EB24" i="7"/>
  <c r="EB31" i="7" s="1"/>
  <c r="DX24" i="7"/>
  <c r="DT24" i="7"/>
  <c r="DP24" i="7"/>
  <c r="EV23" i="7"/>
  <c r="ER23" i="7"/>
  <c r="EN23" i="7"/>
  <c r="EJ23" i="7"/>
  <c r="EF23" i="7"/>
  <c r="EF31" i="7" s="1"/>
  <c r="EB23" i="7"/>
  <c r="DX23" i="7"/>
  <c r="DT23" i="7"/>
  <c r="DP23" i="7"/>
  <c r="DP31" i="7" s="1"/>
  <c r="EV22" i="7"/>
  <c r="ER22" i="7"/>
  <c r="EN22" i="7"/>
  <c r="EJ22" i="7"/>
  <c r="EF22" i="7"/>
  <c r="EB22" i="7"/>
  <c r="DX22" i="7"/>
  <c r="DT22" i="7"/>
  <c r="DP22" i="7"/>
  <c r="GF45" i="7"/>
  <c r="GH45" i="7" s="1"/>
  <c r="GB45" i="7"/>
  <c r="GD45" i="7" s="1"/>
  <c r="FX45" i="7"/>
  <c r="FZ45" i="7" s="1"/>
  <c r="FT45" i="7"/>
  <c r="FV45" i="7" s="1"/>
  <c r="FP45" i="7"/>
  <c r="FR45" i="7" s="1"/>
  <c r="FL45" i="7"/>
  <c r="FN45" i="7" s="1"/>
  <c r="FH45" i="7"/>
  <c r="FJ45" i="7" s="1"/>
  <c r="FD45" i="7"/>
  <c r="FF45" i="7" s="1"/>
  <c r="EZ45" i="7"/>
  <c r="FB45" i="7" s="1"/>
  <c r="GF44" i="7"/>
  <c r="GH44" i="7" s="1"/>
  <c r="GB44" i="7"/>
  <c r="GD44" i="7" s="1"/>
  <c r="FX44" i="7"/>
  <c r="FZ44" i="7" s="1"/>
  <c r="FT44" i="7"/>
  <c r="FV44" i="7" s="1"/>
  <c r="FP44" i="7"/>
  <c r="FR44" i="7" s="1"/>
  <c r="FL44" i="7"/>
  <c r="FN44" i="7" s="1"/>
  <c r="FH44" i="7"/>
  <c r="FJ44" i="7" s="1"/>
  <c r="FD44" i="7"/>
  <c r="FF44" i="7" s="1"/>
  <c r="EZ44" i="7"/>
  <c r="FB44" i="7" s="1"/>
  <c r="GF43" i="7"/>
  <c r="GH43" i="7" s="1"/>
  <c r="GB43" i="7"/>
  <c r="GD43" i="7" s="1"/>
  <c r="FX43" i="7"/>
  <c r="FZ43" i="7" s="1"/>
  <c r="FT43" i="7"/>
  <c r="FV43" i="7" s="1"/>
  <c r="FP43" i="7"/>
  <c r="FR43" i="7" s="1"/>
  <c r="FL43" i="7"/>
  <c r="FN43" i="7" s="1"/>
  <c r="FH43" i="7"/>
  <c r="FJ43" i="7" s="1"/>
  <c r="FD43" i="7"/>
  <c r="FF43" i="7" s="1"/>
  <c r="EZ43" i="7"/>
  <c r="FB43" i="7" s="1"/>
  <c r="GF42" i="7"/>
  <c r="GH42" i="7" s="1"/>
  <c r="GB42" i="7"/>
  <c r="GD42" i="7" s="1"/>
  <c r="FX42" i="7"/>
  <c r="FZ42" i="7" s="1"/>
  <c r="FT42" i="7"/>
  <c r="FV42" i="7" s="1"/>
  <c r="FP42" i="7"/>
  <c r="FR42" i="7" s="1"/>
  <c r="FL42" i="7"/>
  <c r="FN42" i="7" s="1"/>
  <c r="FH42" i="7"/>
  <c r="FJ42" i="7" s="1"/>
  <c r="FD42" i="7"/>
  <c r="FF42" i="7" s="1"/>
  <c r="EZ42" i="7"/>
  <c r="FB42" i="7" s="1"/>
  <c r="GF41" i="7"/>
  <c r="GH41" i="7" s="1"/>
  <c r="GB41" i="7"/>
  <c r="GD41" i="7" s="1"/>
  <c r="FX41" i="7"/>
  <c r="FZ41" i="7" s="1"/>
  <c r="FT41" i="7"/>
  <c r="FV41" i="7" s="1"/>
  <c r="FP41" i="7"/>
  <c r="FR41" i="7" s="1"/>
  <c r="FL41" i="7"/>
  <c r="FN41" i="7" s="1"/>
  <c r="FH41" i="7"/>
  <c r="FJ41" i="7" s="1"/>
  <c r="FD41" i="7"/>
  <c r="FF41" i="7" s="1"/>
  <c r="EZ41" i="7"/>
  <c r="FB41" i="7" s="1"/>
  <c r="GF40" i="7"/>
  <c r="GH40" i="7" s="1"/>
  <c r="GB40" i="7"/>
  <c r="GD40" i="7" s="1"/>
  <c r="FX40" i="7"/>
  <c r="FZ40" i="7" s="1"/>
  <c r="FT40" i="7"/>
  <c r="FV40" i="7" s="1"/>
  <c r="FP40" i="7"/>
  <c r="FR40" i="7" s="1"/>
  <c r="FL40" i="7"/>
  <c r="FN40" i="7" s="1"/>
  <c r="FH40" i="7"/>
  <c r="FJ40" i="7" s="1"/>
  <c r="FD40" i="7"/>
  <c r="FF40" i="7" s="1"/>
  <c r="EZ40" i="7"/>
  <c r="FB40" i="7" s="1"/>
  <c r="GF39" i="7"/>
  <c r="GH39" i="7" s="1"/>
  <c r="GB39" i="7"/>
  <c r="GD39" i="7" s="1"/>
  <c r="FX39" i="7"/>
  <c r="FZ39" i="7" s="1"/>
  <c r="FT39" i="7"/>
  <c r="FV39" i="7" s="1"/>
  <c r="FP39" i="7"/>
  <c r="FR39" i="7" s="1"/>
  <c r="FL39" i="7"/>
  <c r="FN39" i="7" s="1"/>
  <c r="FH39" i="7"/>
  <c r="FJ39" i="7" s="1"/>
  <c r="FD39" i="7"/>
  <c r="FF39" i="7" s="1"/>
  <c r="EZ39" i="7"/>
  <c r="FB39" i="7" s="1"/>
  <c r="GF38" i="7"/>
  <c r="GH38" i="7" s="1"/>
  <c r="GB38" i="7"/>
  <c r="GD38" i="7" s="1"/>
  <c r="FX38" i="7"/>
  <c r="FZ38" i="7" s="1"/>
  <c r="FT38" i="7"/>
  <c r="FV38" i="7" s="1"/>
  <c r="FP38" i="7"/>
  <c r="FL38" i="7"/>
  <c r="FN38" i="7" s="1"/>
  <c r="FH38" i="7"/>
  <c r="FJ38" i="7" s="1"/>
  <c r="FD38" i="7"/>
  <c r="FF38" i="7" s="1"/>
  <c r="EZ38" i="7"/>
  <c r="GF37" i="7"/>
  <c r="GH37" i="7" s="1"/>
  <c r="GB37" i="7"/>
  <c r="FX37" i="7"/>
  <c r="FZ37" i="7" s="1"/>
  <c r="FT37" i="7"/>
  <c r="FP37" i="7"/>
  <c r="FR37" i="7" s="1"/>
  <c r="FL37" i="7"/>
  <c r="FH37" i="7"/>
  <c r="FJ37" i="7" s="1"/>
  <c r="FD37" i="7"/>
  <c r="EZ37" i="7"/>
  <c r="FB37" i="7" s="1"/>
  <c r="GF30" i="7"/>
  <c r="GH30" i="7" s="1"/>
  <c r="GB30" i="7"/>
  <c r="GD30" i="7" s="1"/>
  <c r="FX30" i="7"/>
  <c r="FZ30" i="7" s="1"/>
  <c r="FT30" i="7"/>
  <c r="FV30" i="7" s="1"/>
  <c r="FP30" i="7"/>
  <c r="FR30" i="7" s="1"/>
  <c r="FL30" i="7"/>
  <c r="FN30" i="7" s="1"/>
  <c r="FH30" i="7"/>
  <c r="FJ30" i="7" s="1"/>
  <c r="FD30" i="7"/>
  <c r="FF30" i="7" s="1"/>
  <c r="EZ30" i="7"/>
  <c r="FB30" i="7" s="1"/>
  <c r="GF29" i="7"/>
  <c r="GH29" i="7" s="1"/>
  <c r="GB29" i="7"/>
  <c r="GD29" i="7" s="1"/>
  <c r="FX29" i="7"/>
  <c r="FZ29" i="7" s="1"/>
  <c r="FT29" i="7"/>
  <c r="FV29" i="7" s="1"/>
  <c r="FP29" i="7"/>
  <c r="FR29" i="7" s="1"/>
  <c r="FL29" i="7"/>
  <c r="FN29" i="7" s="1"/>
  <c r="FH29" i="7"/>
  <c r="FJ29" i="7" s="1"/>
  <c r="FD29" i="7"/>
  <c r="FF29" i="7" s="1"/>
  <c r="EZ29" i="7"/>
  <c r="FB29" i="7" s="1"/>
  <c r="GF28" i="7"/>
  <c r="GH28" i="7" s="1"/>
  <c r="GB28" i="7"/>
  <c r="GD28" i="7" s="1"/>
  <c r="FX28" i="7"/>
  <c r="FZ28" i="7" s="1"/>
  <c r="FT28" i="7"/>
  <c r="FV28" i="7" s="1"/>
  <c r="FP28" i="7"/>
  <c r="FR28" i="7" s="1"/>
  <c r="FL28" i="7"/>
  <c r="FN28" i="7" s="1"/>
  <c r="FH28" i="7"/>
  <c r="FJ28" i="7" s="1"/>
  <c r="FD28" i="7"/>
  <c r="FF28" i="7" s="1"/>
  <c r="EZ28" i="7"/>
  <c r="FB28" i="7" s="1"/>
  <c r="GF27" i="7"/>
  <c r="GH27" i="7" s="1"/>
  <c r="GB27" i="7"/>
  <c r="GD27" i="7" s="1"/>
  <c r="FX27" i="7"/>
  <c r="FZ27" i="7" s="1"/>
  <c r="FT27" i="7"/>
  <c r="FV27" i="7" s="1"/>
  <c r="FP27" i="7"/>
  <c r="FR27" i="7" s="1"/>
  <c r="FL27" i="7"/>
  <c r="FN27" i="7" s="1"/>
  <c r="FH27" i="7"/>
  <c r="FJ27" i="7" s="1"/>
  <c r="FD27" i="7"/>
  <c r="FF27" i="7" s="1"/>
  <c r="EZ27" i="7"/>
  <c r="FB27" i="7" s="1"/>
  <c r="GF26" i="7"/>
  <c r="GH26" i="7" s="1"/>
  <c r="GB26" i="7"/>
  <c r="GD26" i="7" s="1"/>
  <c r="FX26" i="7"/>
  <c r="FZ26" i="7" s="1"/>
  <c r="FT26" i="7"/>
  <c r="FV26" i="7" s="1"/>
  <c r="FP26" i="7"/>
  <c r="FR26" i="7" s="1"/>
  <c r="FL26" i="7"/>
  <c r="FN26" i="7" s="1"/>
  <c r="FH26" i="7"/>
  <c r="FJ26" i="7" s="1"/>
  <c r="FD26" i="7"/>
  <c r="FF26" i="7" s="1"/>
  <c r="EZ26" i="7"/>
  <c r="FB26" i="7" s="1"/>
  <c r="GF25" i="7"/>
  <c r="GH25" i="7" s="1"/>
  <c r="GB25" i="7"/>
  <c r="GD25" i="7" s="1"/>
  <c r="FX25" i="7"/>
  <c r="FZ25" i="7" s="1"/>
  <c r="FT25" i="7"/>
  <c r="FV25" i="7" s="1"/>
  <c r="FP25" i="7"/>
  <c r="FR25" i="7" s="1"/>
  <c r="FL25" i="7"/>
  <c r="FN25" i="7" s="1"/>
  <c r="FH25" i="7"/>
  <c r="FJ25" i="7" s="1"/>
  <c r="FD25" i="7"/>
  <c r="FF25" i="7" s="1"/>
  <c r="EZ25" i="7"/>
  <c r="FB25" i="7" s="1"/>
  <c r="GF24" i="7"/>
  <c r="GH24" i="7" s="1"/>
  <c r="GB24" i="7"/>
  <c r="GD24" i="7" s="1"/>
  <c r="FX24" i="7"/>
  <c r="FZ24" i="7" s="1"/>
  <c r="FT24" i="7"/>
  <c r="FV24" i="7" s="1"/>
  <c r="FP24" i="7"/>
  <c r="FR24" i="7" s="1"/>
  <c r="FL24" i="7"/>
  <c r="FN24" i="7" s="1"/>
  <c r="FH24" i="7"/>
  <c r="FJ24" i="7" s="1"/>
  <c r="FD24" i="7"/>
  <c r="FF24" i="7" s="1"/>
  <c r="EZ24" i="7"/>
  <c r="FB24" i="7" s="1"/>
  <c r="GF23" i="7"/>
  <c r="GH23" i="7" s="1"/>
  <c r="GB23" i="7"/>
  <c r="GD23" i="7" s="1"/>
  <c r="FX23" i="7"/>
  <c r="FT23" i="7"/>
  <c r="FV23" i="7" s="1"/>
  <c r="FP23" i="7"/>
  <c r="FR23" i="7" s="1"/>
  <c r="FL23" i="7"/>
  <c r="FN23" i="7" s="1"/>
  <c r="FH23" i="7"/>
  <c r="FD23" i="7"/>
  <c r="FF23" i="7" s="1"/>
  <c r="EZ23" i="7"/>
  <c r="FB23" i="7" s="1"/>
  <c r="GF22" i="7"/>
  <c r="GH22" i="7" s="1"/>
  <c r="GB22" i="7"/>
  <c r="FX22" i="7"/>
  <c r="FZ22" i="7" s="1"/>
  <c r="FT22" i="7"/>
  <c r="FV22" i="7" s="1"/>
  <c r="FP22" i="7"/>
  <c r="FR22" i="7" s="1"/>
  <c r="FL22" i="7"/>
  <c r="FH22" i="7"/>
  <c r="FJ22" i="7" s="1"/>
  <c r="FD22" i="7"/>
  <c r="FF22" i="7" s="1"/>
  <c r="EZ22" i="7"/>
  <c r="FB22" i="7" s="1"/>
  <c r="GF14" i="7"/>
  <c r="GH14" i="7" s="1"/>
  <c r="GF7" i="7"/>
  <c r="GF8" i="7"/>
  <c r="GF9" i="7"/>
  <c r="GF10" i="7"/>
  <c r="GH10" i="7" s="1"/>
  <c r="GF11" i="7"/>
  <c r="GF12" i="7"/>
  <c r="GF13" i="7"/>
  <c r="GF6" i="7"/>
  <c r="GH6" i="7" s="1"/>
  <c r="GB13" i="7"/>
  <c r="GB14" i="7"/>
  <c r="GD14" i="7" s="1"/>
  <c r="GB12" i="7"/>
  <c r="GB11" i="7"/>
  <c r="GD11" i="7" s="1"/>
  <c r="GB10" i="7"/>
  <c r="GB9" i="7"/>
  <c r="GD9" i="7" s="1"/>
  <c r="GB8" i="7"/>
  <c r="GD8" i="7" s="1"/>
  <c r="GB7" i="7"/>
  <c r="GD7" i="7" s="1"/>
  <c r="GB6" i="7"/>
  <c r="FX12" i="7"/>
  <c r="FX7" i="7"/>
  <c r="FX8" i="7"/>
  <c r="FZ8" i="7" s="1"/>
  <c r="FX9" i="7"/>
  <c r="FZ9" i="7" s="1"/>
  <c r="FX10" i="7"/>
  <c r="FZ10" i="7" s="1"/>
  <c r="FX11" i="7"/>
  <c r="FX13" i="7"/>
  <c r="FZ13" i="7" s="1"/>
  <c r="FX14" i="7"/>
  <c r="FZ14" i="7" s="1"/>
  <c r="FX6" i="7"/>
  <c r="FZ6" i="7" s="1"/>
  <c r="FT13" i="7"/>
  <c r="FV13" i="7" s="1"/>
  <c r="FT14" i="7"/>
  <c r="FV14" i="7" s="1"/>
  <c r="FT12" i="7"/>
  <c r="FT11" i="7"/>
  <c r="FV11" i="7" s="1"/>
  <c r="FT10" i="7"/>
  <c r="FT9" i="7"/>
  <c r="FT8" i="7"/>
  <c r="FT7" i="7"/>
  <c r="FT6" i="7"/>
  <c r="FP10" i="7"/>
  <c r="FP9" i="7"/>
  <c r="FP11" i="7"/>
  <c r="FR11" i="7" s="1"/>
  <c r="FP12" i="7"/>
  <c r="FP13" i="7"/>
  <c r="FR13" i="7" s="1"/>
  <c r="FP14" i="7"/>
  <c r="FP8" i="7"/>
  <c r="FP7" i="7"/>
  <c r="FR7" i="7" s="1"/>
  <c r="FP6" i="7"/>
  <c r="FR6" i="7" s="1"/>
  <c r="FL9" i="7"/>
  <c r="FL10" i="7"/>
  <c r="FN10" i="7" s="1"/>
  <c r="FL11" i="7"/>
  <c r="FL12" i="7"/>
  <c r="FN12" i="7" s="1"/>
  <c r="FL13" i="7"/>
  <c r="FL14" i="7"/>
  <c r="FN14" i="7" s="1"/>
  <c r="FL7" i="7"/>
  <c r="FL8" i="7"/>
  <c r="FN8" i="7" s="1"/>
  <c r="FL6" i="7"/>
  <c r="FN6" i="7" s="1"/>
  <c r="FH10" i="7"/>
  <c r="FH11" i="7"/>
  <c r="FH12" i="7"/>
  <c r="FH13" i="7"/>
  <c r="FJ13" i="7" s="1"/>
  <c r="FH14" i="7"/>
  <c r="FH9" i="7"/>
  <c r="FH8" i="7"/>
  <c r="FJ8" i="7" s="1"/>
  <c r="FH7" i="7"/>
  <c r="FH6" i="7"/>
  <c r="EZ6" i="7"/>
  <c r="EZ15" i="7" s="1"/>
  <c r="FD7" i="7"/>
  <c r="FD8" i="7"/>
  <c r="FD9" i="7"/>
  <c r="FD10" i="7"/>
  <c r="FF10" i="7" s="1"/>
  <c r="FD11" i="7"/>
  <c r="FD12" i="7"/>
  <c r="FF12" i="7" s="1"/>
  <c r="FD13" i="7"/>
  <c r="FF13" i="7" s="1"/>
  <c r="FD14" i="7"/>
  <c r="FF14" i="7" s="1"/>
  <c r="FD6" i="7"/>
  <c r="FF6" i="7" s="1"/>
  <c r="EZ7" i="7"/>
  <c r="EZ8" i="7"/>
  <c r="EZ9" i="7"/>
  <c r="FB9" i="7" s="1"/>
  <c r="EZ10" i="7"/>
  <c r="FB10" i="7" s="1"/>
  <c r="EZ11" i="7"/>
  <c r="EZ12" i="7"/>
  <c r="FB12" i="7" s="1"/>
  <c r="EZ13" i="7"/>
  <c r="FB13" i="7" s="1"/>
  <c r="EZ14" i="7"/>
  <c r="FB14" i="7" s="1"/>
  <c r="FD15" i="7"/>
  <c r="FR14" i="7"/>
  <c r="FJ14" i="7"/>
  <c r="GH13" i="7"/>
  <c r="GD13" i="7"/>
  <c r="FN13" i="7"/>
  <c r="GH12" i="7"/>
  <c r="GD12" i="7"/>
  <c r="FV12" i="7"/>
  <c r="FR12" i="7"/>
  <c r="FJ12" i="7"/>
  <c r="GH11" i="7"/>
  <c r="FZ11" i="7"/>
  <c r="FN11" i="7"/>
  <c r="FJ11" i="7"/>
  <c r="FF11" i="7"/>
  <c r="FB11" i="7"/>
  <c r="GD10" i="7"/>
  <c r="FV10" i="7"/>
  <c r="FR10" i="7"/>
  <c r="FJ10" i="7"/>
  <c r="GH9" i="7"/>
  <c r="FV9" i="7"/>
  <c r="FR9" i="7"/>
  <c r="FN9" i="7"/>
  <c r="FJ9" i="7"/>
  <c r="FF9" i="7"/>
  <c r="FV8" i="7"/>
  <c r="FR8" i="7"/>
  <c r="FF8" i="7"/>
  <c r="FB8" i="7"/>
  <c r="GH7" i="7"/>
  <c r="FZ7" i="7"/>
  <c r="FV7" i="7"/>
  <c r="FN7" i="7"/>
  <c r="FJ7" i="7"/>
  <c r="FF7" i="7"/>
  <c r="FB7" i="7"/>
  <c r="GD6" i="7"/>
  <c r="FV6" i="7"/>
  <c r="FJ6" i="7"/>
  <c r="FB6" i="7"/>
  <c r="ET46" i="7"/>
  <c r="EP46" i="7"/>
  <c r="EL46" i="7"/>
  <c r="EH46" i="7"/>
  <c r="ED46" i="7"/>
  <c r="DZ46" i="7"/>
  <c r="DV46" i="7"/>
  <c r="DR46" i="7"/>
  <c r="DN46" i="7"/>
  <c r="EV47" i="7" s="1"/>
  <c r="ET31" i="7"/>
  <c r="EP31" i="7"/>
  <c r="EL31" i="7"/>
  <c r="EH31" i="7"/>
  <c r="ED31" i="7"/>
  <c r="DZ31" i="7"/>
  <c r="DV31" i="7"/>
  <c r="DR31" i="7"/>
  <c r="DN31" i="7"/>
  <c r="EV31" i="7"/>
  <c r="EN31" i="7"/>
  <c r="EJ31" i="7"/>
  <c r="ET15" i="7"/>
  <c r="EP15" i="7"/>
  <c r="EL15" i="7"/>
  <c r="EH15" i="7"/>
  <c r="ED15" i="7"/>
  <c r="DZ15" i="7"/>
  <c r="DV15" i="7"/>
  <c r="DR15" i="7"/>
  <c r="DN15" i="7"/>
  <c r="EV14" i="7"/>
  <c r="ER14" i="7"/>
  <c r="EN14" i="7"/>
  <c r="EJ14" i="7"/>
  <c r="EF14" i="7"/>
  <c r="EB14" i="7"/>
  <c r="DX14" i="7"/>
  <c r="DT14" i="7"/>
  <c r="DP14" i="7"/>
  <c r="EV13" i="7"/>
  <c r="ER13" i="7"/>
  <c r="EN13" i="7"/>
  <c r="EJ13" i="7"/>
  <c r="EF13" i="7"/>
  <c r="EB13" i="7"/>
  <c r="DX13" i="7"/>
  <c r="DT13" i="7"/>
  <c r="DP13" i="7"/>
  <c r="EV12" i="7"/>
  <c r="ER12" i="7"/>
  <c r="EN12" i="7"/>
  <c r="EJ12" i="7"/>
  <c r="EF12" i="7"/>
  <c r="EB12" i="7"/>
  <c r="DX12" i="7"/>
  <c r="DT12" i="7"/>
  <c r="DP12" i="7"/>
  <c r="EV11" i="7"/>
  <c r="ER11" i="7"/>
  <c r="EN11" i="7"/>
  <c r="EJ11" i="7"/>
  <c r="EF11" i="7"/>
  <c r="EB11" i="7"/>
  <c r="DX11" i="7"/>
  <c r="DT11" i="7"/>
  <c r="DP11" i="7"/>
  <c r="EV10" i="7"/>
  <c r="ER10" i="7"/>
  <c r="EN10" i="7"/>
  <c r="EJ10" i="7"/>
  <c r="EF10" i="7"/>
  <c r="EB10" i="7"/>
  <c r="DX10" i="7"/>
  <c r="DT10" i="7"/>
  <c r="DP10" i="7"/>
  <c r="EV9" i="7"/>
  <c r="ER9" i="7"/>
  <c r="EN9" i="7"/>
  <c r="EJ9" i="7"/>
  <c r="EF9" i="7"/>
  <c r="EB9" i="7"/>
  <c r="DX9" i="7"/>
  <c r="DT9" i="7"/>
  <c r="DP9" i="7"/>
  <c r="EV8" i="7"/>
  <c r="ER8" i="7"/>
  <c r="EN8" i="7"/>
  <c r="EJ8" i="7"/>
  <c r="EF8" i="7"/>
  <c r="EB8" i="7"/>
  <c r="DX8" i="7"/>
  <c r="DT8" i="7"/>
  <c r="DP8" i="7"/>
  <c r="EV7" i="7"/>
  <c r="ER7" i="7"/>
  <c r="EN7" i="7"/>
  <c r="EJ7" i="7"/>
  <c r="EF7" i="7"/>
  <c r="EB7" i="7"/>
  <c r="DX7" i="7"/>
  <c r="DT7" i="7"/>
  <c r="DP7" i="7"/>
  <c r="EV6" i="7"/>
  <c r="ER6" i="7"/>
  <c r="EN6" i="7"/>
  <c r="EJ6" i="7"/>
  <c r="EF6" i="7"/>
  <c r="EB6" i="7"/>
  <c r="DX6" i="7"/>
  <c r="DT6" i="7"/>
  <c r="DP6" i="7"/>
  <c r="DH46" i="7"/>
  <c r="DD46" i="7"/>
  <c r="CZ46" i="7"/>
  <c r="CV46" i="7"/>
  <c r="CR46" i="7"/>
  <c r="CN46" i="7"/>
  <c r="CJ46" i="7"/>
  <c r="CF46" i="7"/>
  <c r="DJ45" i="7"/>
  <c r="DF45" i="7"/>
  <c r="DB45" i="7"/>
  <c r="CX45" i="7"/>
  <c r="CT45" i="7"/>
  <c r="CP45" i="7"/>
  <c r="CL45" i="7"/>
  <c r="CH45" i="7"/>
  <c r="CD45" i="7"/>
  <c r="DJ44" i="7"/>
  <c r="DF44" i="7"/>
  <c r="DB44" i="7"/>
  <c r="CX44" i="7"/>
  <c r="CT44" i="7"/>
  <c r="CP44" i="7"/>
  <c r="CL44" i="7"/>
  <c r="CH44" i="7"/>
  <c r="CD44" i="7"/>
  <c r="DJ43" i="7"/>
  <c r="DF43" i="7"/>
  <c r="DB43" i="7"/>
  <c r="CX43" i="7"/>
  <c r="CT43" i="7"/>
  <c r="CP43" i="7"/>
  <c r="CL43" i="7"/>
  <c r="CH43" i="7"/>
  <c r="CD43" i="7"/>
  <c r="DJ42" i="7"/>
  <c r="DF42" i="7"/>
  <c r="DB42" i="7"/>
  <c r="CX42" i="7"/>
  <c r="CT42" i="7"/>
  <c r="CP42" i="7"/>
  <c r="CL42" i="7"/>
  <c r="CH42" i="7"/>
  <c r="CD42" i="7"/>
  <c r="DJ41" i="7"/>
  <c r="DF41" i="7"/>
  <c r="DB41" i="7"/>
  <c r="CX41" i="7"/>
  <c r="CT41" i="7"/>
  <c r="CP41" i="7"/>
  <c r="CL41" i="7"/>
  <c r="CH41" i="7"/>
  <c r="CD41" i="7"/>
  <c r="DJ40" i="7"/>
  <c r="DF40" i="7"/>
  <c r="DB40" i="7"/>
  <c r="CX40" i="7"/>
  <c r="CT40" i="7"/>
  <c r="CP40" i="7"/>
  <c r="CL40" i="7"/>
  <c r="CH40" i="7"/>
  <c r="CD40" i="7"/>
  <c r="DJ39" i="7"/>
  <c r="DF39" i="7"/>
  <c r="DB39" i="7"/>
  <c r="CX39" i="7"/>
  <c r="CT39" i="7"/>
  <c r="CP39" i="7"/>
  <c r="CL39" i="7"/>
  <c r="CH39" i="7"/>
  <c r="CD39" i="7"/>
  <c r="DJ38" i="7"/>
  <c r="DF38" i="7"/>
  <c r="DB38" i="7"/>
  <c r="CX38" i="7"/>
  <c r="CT38" i="7"/>
  <c r="CP38" i="7"/>
  <c r="CL38" i="7"/>
  <c r="CH38" i="7"/>
  <c r="CD38" i="7"/>
  <c r="DJ37" i="7"/>
  <c r="DF37" i="7"/>
  <c r="DB37" i="7"/>
  <c r="CX37" i="7"/>
  <c r="CT37" i="7"/>
  <c r="CP37" i="7"/>
  <c r="CL37" i="7"/>
  <c r="CH37" i="7"/>
  <c r="CD37" i="7"/>
  <c r="DH31" i="7"/>
  <c r="DD31" i="7"/>
  <c r="CZ31" i="7"/>
  <c r="CV31" i="7"/>
  <c r="CR31" i="7"/>
  <c r="CN31" i="7"/>
  <c r="CJ31" i="7"/>
  <c r="CF31" i="7"/>
  <c r="CB31" i="7"/>
  <c r="DJ30" i="7"/>
  <c r="DF30" i="7"/>
  <c r="DB30" i="7"/>
  <c r="CX30" i="7"/>
  <c r="CT30" i="7"/>
  <c r="CP30" i="7"/>
  <c r="CL30" i="7"/>
  <c r="CH30" i="7"/>
  <c r="CD30" i="7"/>
  <c r="DJ29" i="7"/>
  <c r="DF29" i="7"/>
  <c r="DB29" i="7"/>
  <c r="CX29" i="7"/>
  <c r="CT29" i="7"/>
  <c r="CP29" i="7"/>
  <c r="CL29" i="7"/>
  <c r="CH29" i="7"/>
  <c r="CD29" i="7"/>
  <c r="DJ28" i="7"/>
  <c r="DF28" i="7"/>
  <c r="DB28" i="7"/>
  <c r="CX28" i="7"/>
  <c r="CT28" i="7"/>
  <c r="CP28" i="7"/>
  <c r="CL28" i="7"/>
  <c r="CH28" i="7"/>
  <c r="CD28" i="7"/>
  <c r="DJ27" i="7"/>
  <c r="DF27" i="7"/>
  <c r="DB27" i="7"/>
  <c r="CX27" i="7"/>
  <c r="CT27" i="7"/>
  <c r="CP27" i="7"/>
  <c r="CL27" i="7"/>
  <c r="CH27" i="7"/>
  <c r="CD27" i="7"/>
  <c r="DJ26" i="7"/>
  <c r="DF26" i="7"/>
  <c r="DB26" i="7"/>
  <c r="CX26" i="7"/>
  <c r="CT26" i="7"/>
  <c r="CP26" i="7"/>
  <c r="CL26" i="7"/>
  <c r="CH26" i="7"/>
  <c r="CD26" i="7"/>
  <c r="DJ25" i="7"/>
  <c r="DF25" i="7"/>
  <c r="DB25" i="7"/>
  <c r="CX25" i="7"/>
  <c r="CT25" i="7"/>
  <c r="CP25" i="7"/>
  <c r="CL25" i="7"/>
  <c r="CH25" i="7"/>
  <c r="CD25" i="7"/>
  <c r="DJ24" i="7"/>
  <c r="DF24" i="7"/>
  <c r="DB24" i="7"/>
  <c r="CX24" i="7"/>
  <c r="CT24" i="7"/>
  <c r="CP24" i="7"/>
  <c r="CL24" i="7"/>
  <c r="CH24" i="7"/>
  <c r="CD24" i="7"/>
  <c r="DJ23" i="7"/>
  <c r="DF23" i="7"/>
  <c r="DB23" i="7"/>
  <c r="CX23" i="7"/>
  <c r="CT23" i="7"/>
  <c r="CP23" i="7"/>
  <c r="CL23" i="7"/>
  <c r="CH23" i="7"/>
  <c r="CD23" i="7"/>
  <c r="DJ22" i="7"/>
  <c r="DF22" i="7"/>
  <c r="DB22" i="7"/>
  <c r="CX22" i="7"/>
  <c r="CT22" i="7"/>
  <c r="CP22" i="7"/>
  <c r="CL22" i="7"/>
  <c r="CH22" i="7"/>
  <c r="CD22" i="7"/>
  <c r="DH15" i="7"/>
  <c r="DD15" i="7"/>
  <c r="CZ15" i="7"/>
  <c r="CV15" i="7"/>
  <c r="CR15" i="7"/>
  <c r="CN15" i="7"/>
  <c r="CJ15" i="7"/>
  <c r="CF15" i="7"/>
  <c r="CB15" i="7"/>
  <c r="DJ14" i="7"/>
  <c r="DF14" i="7"/>
  <c r="DB14" i="7"/>
  <c r="CX14" i="7"/>
  <c r="CT14" i="7"/>
  <c r="CP14" i="7"/>
  <c r="CL14" i="7"/>
  <c r="CH14" i="7"/>
  <c r="CD14" i="7"/>
  <c r="DJ13" i="7"/>
  <c r="DF13" i="7"/>
  <c r="DB13" i="7"/>
  <c r="CX13" i="7"/>
  <c r="CT13" i="7"/>
  <c r="CP13" i="7"/>
  <c r="CL13" i="7"/>
  <c r="CH13" i="7"/>
  <c r="CD13" i="7"/>
  <c r="DJ12" i="7"/>
  <c r="DF12" i="7"/>
  <c r="DB12" i="7"/>
  <c r="CX12" i="7"/>
  <c r="CT12" i="7"/>
  <c r="CP12" i="7"/>
  <c r="CL12" i="7"/>
  <c r="CH12" i="7"/>
  <c r="CD12" i="7"/>
  <c r="DJ11" i="7"/>
  <c r="DF11" i="7"/>
  <c r="DB11" i="7"/>
  <c r="CX11" i="7"/>
  <c r="CT11" i="7"/>
  <c r="CP11" i="7"/>
  <c r="CL11" i="7"/>
  <c r="CH11" i="7"/>
  <c r="CD11" i="7"/>
  <c r="DJ10" i="7"/>
  <c r="DF10" i="7"/>
  <c r="DB10" i="7"/>
  <c r="CX10" i="7"/>
  <c r="CT10" i="7"/>
  <c r="CP10" i="7"/>
  <c r="CL10" i="7"/>
  <c r="CH10" i="7"/>
  <c r="CD10" i="7"/>
  <c r="DJ9" i="7"/>
  <c r="DF9" i="7"/>
  <c r="DB9" i="7"/>
  <c r="CX9" i="7"/>
  <c r="CT9" i="7"/>
  <c r="CP9" i="7"/>
  <c r="CL9" i="7"/>
  <c r="CH9" i="7"/>
  <c r="CD9" i="7"/>
  <c r="DJ8" i="7"/>
  <c r="DF8" i="7"/>
  <c r="DB8" i="7"/>
  <c r="CX8" i="7"/>
  <c r="CT8" i="7"/>
  <c r="CP8" i="7"/>
  <c r="CL8" i="7"/>
  <c r="CH8" i="7"/>
  <c r="CD8" i="7"/>
  <c r="DJ7" i="7"/>
  <c r="DF7" i="7"/>
  <c r="DB7" i="7"/>
  <c r="CX7" i="7"/>
  <c r="CT7" i="7"/>
  <c r="CP7" i="7"/>
  <c r="CL7" i="7"/>
  <c r="CH7" i="7"/>
  <c r="CD7" i="7"/>
  <c r="DJ6" i="7"/>
  <c r="DF6" i="7"/>
  <c r="DB6" i="7"/>
  <c r="CX6" i="7"/>
  <c r="CT6" i="7"/>
  <c r="CP6" i="7"/>
  <c r="CL6" i="7"/>
  <c r="CH6" i="7"/>
  <c r="CD6" i="7"/>
  <c r="BV46" i="7"/>
  <c r="BR46" i="7"/>
  <c r="BN46" i="7"/>
  <c r="BJ46" i="7"/>
  <c r="BF46" i="7"/>
  <c r="BB46" i="7"/>
  <c r="AX46" i="7"/>
  <c r="AT46" i="7"/>
  <c r="AP46" i="7"/>
  <c r="BX45" i="7"/>
  <c r="BT45" i="7"/>
  <c r="BP45" i="7"/>
  <c r="BL45" i="7"/>
  <c r="BH45" i="7"/>
  <c r="BD45" i="7"/>
  <c r="AZ45" i="7"/>
  <c r="AV45" i="7"/>
  <c r="AR45" i="7"/>
  <c r="BX44" i="7"/>
  <c r="BT44" i="7"/>
  <c r="BP44" i="7"/>
  <c r="BL44" i="7"/>
  <c r="BH44" i="7"/>
  <c r="BD44" i="7"/>
  <c r="AZ44" i="7"/>
  <c r="AV44" i="7"/>
  <c r="AR44" i="7"/>
  <c r="BX43" i="7"/>
  <c r="BT43" i="7"/>
  <c r="BP43" i="7"/>
  <c r="BL43" i="7"/>
  <c r="BH43" i="7"/>
  <c r="BD43" i="7"/>
  <c r="AZ43" i="7"/>
  <c r="AV43" i="7"/>
  <c r="AR43" i="7"/>
  <c r="BX42" i="7"/>
  <c r="BT42" i="7"/>
  <c r="BP42" i="7"/>
  <c r="BL42" i="7"/>
  <c r="BH42" i="7"/>
  <c r="BD42" i="7"/>
  <c r="AZ42" i="7"/>
  <c r="AV42" i="7"/>
  <c r="AR42" i="7"/>
  <c r="BX41" i="7"/>
  <c r="BT41" i="7"/>
  <c r="BP41" i="7"/>
  <c r="BL41" i="7"/>
  <c r="BH41" i="7"/>
  <c r="BD41" i="7"/>
  <c r="AZ41" i="7"/>
  <c r="AV41" i="7"/>
  <c r="AR41" i="7"/>
  <c r="BX40" i="7"/>
  <c r="BT40" i="7"/>
  <c r="BP40" i="7"/>
  <c r="BL40" i="7"/>
  <c r="BH40" i="7"/>
  <c r="BD40" i="7"/>
  <c r="AZ40" i="7"/>
  <c r="AV40" i="7"/>
  <c r="AR40" i="7"/>
  <c r="BX39" i="7"/>
  <c r="BT39" i="7"/>
  <c r="BP39" i="7"/>
  <c r="BL39" i="7"/>
  <c r="BH39" i="7"/>
  <c r="BD39" i="7"/>
  <c r="AZ39" i="7"/>
  <c r="AV39" i="7"/>
  <c r="AR39" i="7"/>
  <c r="BX38" i="7"/>
  <c r="BT38" i="7"/>
  <c r="BP38" i="7"/>
  <c r="BL38" i="7"/>
  <c r="BH38" i="7"/>
  <c r="BD38" i="7"/>
  <c r="AZ38" i="7"/>
  <c r="AV38" i="7"/>
  <c r="AR38" i="7"/>
  <c r="BX37" i="7"/>
  <c r="BT37" i="7"/>
  <c r="BP37" i="7"/>
  <c r="BL37" i="7"/>
  <c r="BH37" i="7"/>
  <c r="BD37" i="7"/>
  <c r="AZ37" i="7"/>
  <c r="AV37" i="7"/>
  <c r="AR37" i="7"/>
  <c r="BV31" i="7"/>
  <c r="BR31" i="7"/>
  <c r="BN31" i="7"/>
  <c r="BJ31" i="7"/>
  <c r="BF31" i="7"/>
  <c r="BB31" i="7"/>
  <c r="AX31" i="7"/>
  <c r="AT31" i="7"/>
  <c r="AP31" i="7"/>
  <c r="BX30" i="7"/>
  <c r="BT30" i="7"/>
  <c r="BP30" i="7"/>
  <c r="BL30" i="7"/>
  <c r="BH30" i="7"/>
  <c r="BD30" i="7"/>
  <c r="AZ30" i="7"/>
  <c r="AV30" i="7"/>
  <c r="AR30" i="7"/>
  <c r="BX29" i="7"/>
  <c r="BT29" i="7"/>
  <c r="BP29" i="7"/>
  <c r="BL29" i="7"/>
  <c r="BH29" i="7"/>
  <c r="BD29" i="7"/>
  <c r="AZ29" i="7"/>
  <c r="AV29" i="7"/>
  <c r="AR29" i="7"/>
  <c r="BX28" i="7"/>
  <c r="BT28" i="7"/>
  <c r="BP28" i="7"/>
  <c r="BL28" i="7"/>
  <c r="BH28" i="7"/>
  <c r="BD28" i="7"/>
  <c r="AZ28" i="7"/>
  <c r="AV28" i="7"/>
  <c r="AR28" i="7"/>
  <c r="BX27" i="7"/>
  <c r="BT27" i="7"/>
  <c r="BP27" i="7"/>
  <c r="BL27" i="7"/>
  <c r="BH27" i="7"/>
  <c r="BD27" i="7"/>
  <c r="AZ27" i="7"/>
  <c r="AV27" i="7"/>
  <c r="AR27" i="7"/>
  <c r="BX26" i="7"/>
  <c r="BT26" i="7"/>
  <c r="BP26" i="7"/>
  <c r="BL26" i="7"/>
  <c r="BH26" i="7"/>
  <c r="BD26" i="7"/>
  <c r="AZ26" i="7"/>
  <c r="AV26" i="7"/>
  <c r="AR26" i="7"/>
  <c r="BX25" i="7"/>
  <c r="BT25" i="7"/>
  <c r="BP25" i="7"/>
  <c r="BL25" i="7"/>
  <c r="BH25" i="7"/>
  <c r="BD25" i="7"/>
  <c r="AZ25" i="7"/>
  <c r="AV25" i="7"/>
  <c r="AR25" i="7"/>
  <c r="BX24" i="7"/>
  <c r="BT24" i="7"/>
  <c r="BP24" i="7"/>
  <c r="BL24" i="7"/>
  <c r="BH24" i="7"/>
  <c r="BD24" i="7"/>
  <c r="AZ24" i="7"/>
  <c r="AV24" i="7"/>
  <c r="AR24" i="7"/>
  <c r="BX23" i="7"/>
  <c r="BT23" i="7"/>
  <c r="BP23" i="7"/>
  <c r="BL23" i="7"/>
  <c r="BH23" i="7"/>
  <c r="BD23" i="7"/>
  <c r="AZ23" i="7"/>
  <c r="AV23" i="7"/>
  <c r="AR23" i="7"/>
  <c r="BX22" i="7"/>
  <c r="BT22" i="7"/>
  <c r="BP22" i="7"/>
  <c r="BL22" i="7"/>
  <c r="BH22" i="7"/>
  <c r="BD22" i="7"/>
  <c r="AZ22" i="7"/>
  <c r="AV22" i="7"/>
  <c r="AR22" i="7"/>
  <c r="BV15" i="7"/>
  <c r="BR15" i="7"/>
  <c r="BN15" i="7"/>
  <c r="BJ15" i="7"/>
  <c r="BF15" i="7"/>
  <c r="BB15" i="7"/>
  <c r="AX15" i="7"/>
  <c r="AT15" i="7"/>
  <c r="AP15" i="7"/>
  <c r="BX14" i="7"/>
  <c r="BT14" i="7"/>
  <c r="BP14" i="7"/>
  <c r="BL14" i="7"/>
  <c r="BH14" i="7"/>
  <c r="BD14" i="7"/>
  <c r="AZ14" i="7"/>
  <c r="AV14" i="7"/>
  <c r="AR14" i="7"/>
  <c r="BX13" i="7"/>
  <c r="BT13" i="7"/>
  <c r="BP13" i="7"/>
  <c r="BL13" i="7"/>
  <c r="BH13" i="7"/>
  <c r="BD13" i="7"/>
  <c r="AZ13" i="7"/>
  <c r="AV13" i="7"/>
  <c r="AR13" i="7"/>
  <c r="BX12" i="7"/>
  <c r="BT12" i="7"/>
  <c r="BP12" i="7"/>
  <c r="BL12" i="7"/>
  <c r="BH12" i="7"/>
  <c r="BD12" i="7"/>
  <c r="AZ12" i="7"/>
  <c r="AV12" i="7"/>
  <c r="AR12" i="7"/>
  <c r="BX11" i="7"/>
  <c r="BT11" i="7"/>
  <c r="BP11" i="7"/>
  <c r="BL11" i="7"/>
  <c r="BH11" i="7"/>
  <c r="BD11" i="7"/>
  <c r="AZ11" i="7"/>
  <c r="AV11" i="7"/>
  <c r="AR11" i="7"/>
  <c r="BX10" i="7"/>
  <c r="BT10" i="7"/>
  <c r="BP10" i="7"/>
  <c r="BL10" i="7"/>
  <c r="BH10" i="7"/>
  <c r="BD10" i="7"/>
  <c r="AZ10" i="7"/>
  <c r="AV10" i="7"/>
  <c r="AR10" i="7"/>
  <c r="BX9" i="7"/>
  <c r="BT9" i="7"/>
  <c r="BP9" i="7"/>
  <c r="BL9" i="7"/>
  <c r="BH9" i="7"/>
  <c r="BD9" i="7"/>
  <c r="AZ9" i="7"/>
  <c r="AV9" i="7"/>
  <c r="AR9" i="7"/>
  <c r="BX8" i="7"/>
  <c r="BT8" i="7"/>
  <c r="BP8" i="7"/>
  <c r="BL8" i="7"/>
  <c r="BH8" i="7"/>
  <c r="BD8" i="7"/>
  <c r="AZ8" i="7"/>
  <c r="AV8" i="7"/>
  <c r="AR8" i="7"/>
  <c r="BX7" i="7"/>
  <c r="BT7" i="7"/>
  <c r="BP7" i="7"/>
  <c r="BL7" i="7"/>
  <c r="BH7" i="7"/>
  <c r="BD7" i="7"/>
  <c r="AZ7" i="7"/>
  <c r="AV7" i="7"/>
  <c r="AR7" i="7"/>
  <c r="BX6" i="7"/>
  <c r="BT6" i="7"/>
  <c r="BP6" i="7"/>
  <c r="BL6" i="7"/>
  <c r="BH6" i="7"/>
  <c r="BD6" i="7"/>
  <c r="AZ6" i="7"/>
  <c r="AV6" i="7"/>
  <c r="AR6" i="7"/>
  <c r="BV46" i="8"/>
  <c r="BR46" i="8"/>
  <c r="BN46" i="8"/>
  <c r="BJ46" i="8"/>
  <c r="BF46" i="8"/>
  <c r="BB46" i="8"/>
  <c r="AX46" i="8"/>
  <c r="AT46" i="8"/>
  <c r="AP46" i="8"/>
  <c r="BX45" i="8"/>
  <c r="BT45" i="8"/>
  <c r="BP45" i="8"/>
  <c r="BL45" i="8"/>
  <c r="BH45" i="8"/>
  <c r="BD45" i="8"/>
  <c r="AZ45" i="8"/>
  <c r="AV45" i="8"/>
  <c r="AR45" i="8"/>
  <c r="BX44" i="8"/>
  <c r="BT44" i="8"/>
  <c r="BP44" i="8"/>
  <c r="BL44" i="8"/>
  <c r="BH44" i="8"/>
  <c r="BD44" i="8"/>
  <c r="AZ44" i="8"/>
  <c r="AV44" i="8"/>
  <c r="AR44" i="8"/>
  <c r="BX43" i="8"/>
  <c r="BT43" i="8"/>
  <c r="BP43" i="8"/>
  <c r="BL43" i="8"/>
  <c r="BH43" i="8"/>
  <c r="BD43" i="8"/>
  <c r="AZ43" i="8"/>
  <c r="AV43" i="8"/>
  <c r="AR43" i="8"/>
  <c r="BX42" i="8"/>
  <c r="BT42" i="8"/>
  <c r="BP42" i="8"/>
  <c r="BL42" i="8"/>
  <c r="BH42" i="8"/>
  <c r="BD42" i="8"/>
  <c r="AZ42" i="8"/>
  <c r="AV42" i="8"/>
  <c r="AR42" i="8"/>
  <c r="BX41" i="8"/>
  <c r="BT41" i="8"/>
  <c r="BP41" i="8"/>
  <c r="BL41" i="8"/>
  <c r="BH41" i="8"/>
  <c r="BD41" i="8"/>
  <c r="AZ41" i="8"/>
  <c r="AV41" i="8"/>
  <c r="AR41" i="8"/>
  <c r="BX40" i="8"/>
  <c r="BT40" i="8"/>
  <c r="BP40" i="8"/>
  <c r="BL40" i="8"/>
  <c r="BH40" i="8"/>
  <c r="BD40" i="8"/>
  <c r="AZ40" i="8"/>
  <c r="AV40" i="8"/>
  <c r="AR40" i="8"/>
  <c r="BX39" i="8"/>
  <c r="BT39" i="8"/>
  <c r="BP39" i="8"/>
  <c r="BL39" i="8"/>
  <c r="BH39" i="8"/>
  <c r="BD39" i="8"/>
  <c r="AZ39" i="8"/>
  <c r="AV39" i="8"/>
  <c r="AR39" i="8"/>
  <c r="BX38" i="8"/>
  <c r="BT38" i="8"/>
  <c r="BP38" i="8"/>
  <c r="BL38" i="8"/>
  <c r="BH38" i="8"/>
  <c r="BD38" i="8"/>
  <c r="AZ38" i="8"/>
  <c r="AV38" i="8"/>
  <c r="AR38" i="8"/>
  <c r="BX37" i="8"/>
  <c r="BT37" i="8"/>
  <c r="BP37" i="8"/>
  <c r="BP46" i="8" s="1"/>
  <c r="BL37" i="8"/>
  <c r="BH37" i="8"/>
  <c r="BD37" i="8"/>
  <c r="AZ37" i="8"/>
  <c r="AV37" i="8"/>
  <c r="AR37" i="8"/>
  <c r="BV31" i="8"/>
  <c r="BR31" i="8"/>
  <c r="BN31" i="8"/>
  <c r="BJ31" i="8"/>
  <c r="BF31" i="8"/>
  <c r="BB31" i="8"/>
  <c r="AX31" i="8"/>
  <c r="AT31" i="8"/>
  <c r="AP31" i="8"/>
  <c r="BX30" i="8"/>
  <c r="BT30" i="8"/>
  <c r="BP30" i="8"/>
  <c r="BL30" i="8"/>
  <c r="BH30" i="8"/>
  <c r="BD30" i="8"/>
  <c r="AZ30" i="8"/>
  <c r="AV30" i="8"/>
  <c r="AR30" i="8"/>
  <c r="BX29" i="8"/>
  <c r="BT29" i="8"/>
  <c r="BP29" i="8"/>
  <c r="BL29" i="8"/>
  <c r="BH29" i="8"/>
  <c r="BD29" i="8"/>
  <c r="AZ29" i="8"/>
  <c r="AV29" i="8"/>
  <c r="AR29" i="8"/>
  <c r="BX28" i="8"/>
  <c r="BT28" i="8"/>
  <c r="BP28" i="8"/>
  <c r="BL28" i="8"/>
  <c r="BH28" i="8"/>
  <c r="BD28" i="8"/>
  <c r="AZ28" i="8"/>
  <c r="AV28" i="8"/>
  <c r="AR28" i="8"/>
  <c r="BX27" i="8"/>
  <c r="BT27" i="8"/>
  <c r="BP27" i="8"/>
  <c r="BL27" i="8"/>
  <c r="BH27" i="8"/>
  <c r="BD27" i="8"/>
  <c r="AZ27" i="8"/>
  <c r="AV27" i="8"/>
  <c r="AR27" i="8"/>
  <c r="BX26" i="8"/>
  <c r="BT26" i="8"/>
  <c r="BP26" i="8"/>
  <c r="BL26" i="8"/>
  <c r="BH26" i="8"/>
  <c r="BD26" i="8"/>
  <c r="AZ26" i="8"/>
  <c r="AV26" i="8"/>
  <c r="AR26" i="8"/>
  <c r="BX25" i="8"/>
  <c r="BT25" i="8"/>
  <c r="BP25" i="8"/>
  <c r="BL25" i="8"/>
  <c r="BH25" i="8"/>
  <c r="BD25" i="8"/>
  <c r="AZ25" i="8"/>
  <c r="AV25" i="8"/>
  <c r="AR25" i="8"/>
  <c r="BX24" i="8"/>
  <c r="BT24" i="8"/>
  <c r="BP24" i="8"/>
  <c r="BL24" i="8"/>
  <c r="BH24" i="8"/>
  <c r="BD24" i="8"/>
  <c r="AZ24" i="8"/>
  <c r="AV24" i="8"/>
  <c r="AR24" i="8"/>
  <c r="BX23" i="8"/>
  <c r="BT23" i="8"/>
  <c r="BP23" i="8"/>
  <c r="BL23" i="8"/>
  <c r="BH23" i="8"/>
  <c r="BD23" i="8"/>
  <c r="AZ23" i="8"/>
  <c r="AV23" i="8"/>
  <c r="AR23" i="8"/>
  <c r="BX22" i="8"/>
  <c r="BT22" i="8"/>
  <c r="BP22" i="8"/>
  <c r="BL22" i="8"/>
  <c r="BL31" i="8" s="1"/>
  <c r="BH22" i="8"/>
  <c r="BD22" i="8"/>
  <c r="AZ22" i="8"/>
  <c r="AV22" i="8"/>
  <c r="AV31" i="8" s="1"/>
  <c r="AR22" i="8"/>
  <c r="BV15" i="8"/>
  <c r="BR15" i="8"/>
  <c r="BN15" i="8"/>
  <c r="BJ15" i="8"/>
  <c r="BF15" i="8"/>
  <c r="BB15" i="8"/>
  <c r="AX15" i="8"/>
  <c r="AT15" i="8"/>
  <c r="AP15" i="8"/>
  <c r="BX14" i="8"/>
  <c r="BT14" i="8"/>
  <c r="BP14" i="8"/>
  <c r="BL14" i="8"/>
  <c r="BH14" i="8"/>
  <c r="BD14" i="8"/>
  <c r="AZ14" i="8"/>
  <c r="AV14" i="8"/>
  <c r="AR14" i="8"/>
  <c r="BX13" i="8"/>
  <c r="BT13" i="8"/>
  <c r="BP13" i="8"/>
  <c r="BL13" i="8"/>
  <c r="BH13" i="8"/>
  <c r="BD13" i="8"/>
  <c r="AZ13" i="8"/>
  <c r="AV13" i="8"/>
  <c r="AR13" i="8"/>
  <c r="BX12" i="8"/>
  <c r="BT12" i="8"/>
  <c r="BP12" i="8"/>
  <c r="BL12" i="8"/>
  <c r="BH12" i="8"/>
  <c r="BD12" i="8"/>
  <c r="AZ12" i="8"/>
  <c r="AV12" i="8"/>
  <c r="AR12" i="8"/>
  <c r="BX11" i="8"/>
  <c r="BT11" i="8"/>
  <c r="BP11" i="8"/>
  <c r="BL11" i="8"/>
  <c r="BH11" i="8"/>
  <c r="BD11" i="8"/>
  <c r="AZ11" i="8"/>
  <c r="AV11" i="8"/>
  <c r="AR11" i="8"/>
  <c r="BX10" i="8"/>
  <c r="BT10" i="8"/>
  <c r="BP10" i="8"/>
  <c r="BL10" i="8"/>
  <c r="BH10" i="8"/>
  <c r="BD10" i="8"/>
  <c r="AZ10" i="8"/>
  <c r="AV10" i="8"/>
  <c r="AR10" i="8"/>
  <c r="BX9" i="8"/>
  <c r="BT9" i="8"/>
  <c r="BP9" i="8"/>
  <c r="BL9" i="8"/>
  <c r="BH9" i="8"/>
  <c r="BD9" i="8"/>
  <c r="AZ9" i="8"/>
  <c r="AV9" i="8"/>
  <c r="AR9" i="8"/>
  <c r="BX8" i="8"/>
  <c r="BT8" i="8"/>
  <c r="BP8" i="8"/>
  <c r="BL8" i="8"/>
  <c r="BH8" i="8"/>
  <c r="BD8" i="8"/>
  <c r="AZ8" i="8"/>
  <c r="AV8" i="8"/>
  <c r="AR8" i="8"/>
  <c r="BX7" i="8"/>
  <c r="BT7" i="8"/>
  <c r="BP7" i="8"/>
  <c r="BL7" i="8"/>
  <c r="BH7" i="8"/>
  <c r="BD7" i="8"/>
  <c r="AZ7" i="8"/>
  <c r="AV7" i="8"/>
  <c r="AR7" i="8"/>
  <c r="BX6" i="8"/>
  <c r="BT6" i="8"/>
  <c r="BP6" i="8"/>
  <c r="BL6" i="8"/>
  <c r="BH6" i="8"/>
  <c r="BD6" i="8"/>
  <c r="AZ6" i="8"/>
  <c r="AV6" i="8"/>
  <c r="AR6" i="8"/>
  <c r="AJ46" i="8"/>
  <c r="AF46" i="8"/>
  <c r="AB46" i="8"/>
  <c r="X46" i="8"/>
  <c r="T46" i="8"/>
  <c r="P46" i="8"/>
  <c r="L46" i="8"/>
  <c r="H46" i="8"/>
  <c r="D46" i="8"/>
  <c r="AL45" i="8"/>
  <c r="AH45" i="8"/>
  <c r="AD45" i="8"/>
  <c r="Z45" i="8"/>
  <c r="V45" i="8"/>
  <c r="R45" i="8"/>
  <c r="N45" i="8"/>
  <c r="J45" i="8"/>
  <c r="F45" i="8"/>
  <c r="AL44" i="8"/>
  <c r="AH44" i="8"/>
  <c r="AD44" i="8"/>
  <c r="Z44" i="8"/>
  <c r="V44" i="8"/>
  <c r="R44" i="8"/>
  <c r="N44" i="8"/>
  <c r="J44" i="8"/>
  <c r="F44" i="8"/>
  <c r="AL43" i="8"/>
  <c r="AH43" i="8"/>
  <c r="AD43" i="8"/>
  <c r="Z43" i="8"/>
  <c r="V43" i="8"/>
  <c r="R43" i="8"/>
  <c r="N43" i="8"/>
  <c r="J43" i="8"/>
  <c r="F43" i="8"/>
  <c r="AL42" i="8"/>
  <c r="AH42" i="8"/>
  <c r="AD42" i="8"/>
  <c r="Z42" i="8"/>
  <c r="V42" i="8"/>
  <c r="R42" i="8"/>
  <c r="N42" i="8"/>
  <c r="J42" i="8"/>
  <c r="F42" i="8"/>
  <c r="AL41" i="8"/>
  <c r="AH41" i="8"/>
  <c r="AD41" i="8"/>
  <c r="Z41" i="8"/>
  <c r="V41" i="8"/>
  <c r="R41" i="8"/>
  <c r="N41" i="8"/>
  <c r="J41" i="8"/>
  <c r="F41" i="8"/>
  <c r="AL40" i="8"/>
  <c r="AH40" i="8"/>
  <c r="AD40" i="8"/>
  <c r="Z40" i="8"/>
  <c r="V40" i="8"/>
  <c r="R40" i="8"/>
  <c r="N40" i="8"/>
  <c r="J40" i="8"/>
  <c r="F40" i="8"/>
  <c r="AL39" i="8"/>
  <c r="AH39" i="8"/>
  <c r="AD39" i="8"/>
  <c r="Z39" i="8"/>
  <c r="V39" i="8"/>
  <c r="R39" i="8"/>
  <c r="N39" i="8"/>
  <c r="J39" i="8"/>
  <c r="F39" i="8"/>
  <c r="AL38" i="8"/>
  <c r="AH38" i="8"/>
  <c r="AD38" i="8"/>
  <c r="Z38" i="8"/>
  <c r="V38" i="8"/>
  <c r="R38" i="8"/>
  <c r="N38" i="8"/>
  <c r="J38" i="8"/>
  <c r="F38" i="8"/>
  <c r="AL37" i="8"/>
  <c r="AH37" i="8"/>
  <c r="AD37" i="8"/>
  <c r="Z37" i="8"/>
  <c r="V37" i="8"/>
  <c r="R37" i="8"/>
  <c r="N37" i="8"/>
  <c r="J37" i="8"/>
  <c r="F37" i="8"/>
  <c r="AJ31" i="8"/>
  <c r="AF31" i="8"/>
  <c r="AB31" i="8"/>
  <c r="X31" i="8"/>
  <c r="T31" i="8"/>
  <c r="P31" i="8"/>
  <c r="L31" i="8"/>
  <c r="H31" i="8"/>
  <c r="D31" i="8"/>
  <c r="AL30" i="8"/>
  <c r="AH30" i="8"/>
  <c r="AD30" i="8"/>
  <c r="Z30" i="8"/>
  <c r="V30" i="8"/>
  <c r="R30" i="8"/>
  <c r="N30" i="8"/>
  <c r="J30" i="8"/>
  <c r="F30" i="8"/>
  <c r="AL29" i="8"/>
  <c r="AH29" i="8"/>
  <c r="AD29" i="8"/>
  <c r="Z29" i="8"/>
  <c r="V29" i="8"/>
  <c r="R29" i="8"/>
  <c r="N29" i="8"/>
  <c r="J29" i="8"/>
  <c r="F29" i="8"/>
  <c r="AL28" i="8"/>
  <c r="AH28" i="8"/>
  <c r="AD28" i="8"/>
  <c r="Z28" i="8"/>
  <c r="V28" i="8"/>
  <c r="R28" i="8"/>
  <c r="N28" i="8"/>
  <c r="J28" i="8"/>
  <c r="F28" i="8"/>
  <c r="AL27" i="8"/>
  <c r="AH27" i="8"/>
  <c r="AD27" i="8"/>
  <c r="Z27" i="8"/>
  <c r="V27" i="8"/>
  <c r="R27" i="8"/>
  <c r="N27" i="8"/>
  <c r="J27" i="8"/>
  <c r="F27" i="8"/>
  <c r="AL26" i="8"/>
  <c r="AH26" i="8"/>
  <c r="AD26" i="8"/>
  <c r="Z26" i="8"/>
  <c r="V26" i="8"/>
  <c r="R26" i="8"/>
  <c r="N26" i="8"/>
  <c r="J26" i="8"/>
  <c r="F26" i="8"/>
  <c r="AL25" i="8"/>
  <c r="AH25" i="8"/>
  <c r="AD25" i="8"/>
  <c r="Z25" i="8"/>
  <c r="V25" i="8"/>
  <c r="R25" i="8"/>
  <c r="N25" i="8"/>
  <c r="J25" i="8"/>
  <c r="F25" i="8"/>
  <c r="AL24" i="8"/>
  <c r="AH24" i="8"/>
  <c r="AD24" i="8"/>
  <c r="Z24" i="8"/>
  <c r="V24" i="8"/>
  <c r="R24" i="8"/>
  <c r="N24" i="8"/>
  <c r="J24" i="8"/>
  <c r="F24" i="8"/>
  <c r="AL23" i="8"/>
  <c r="AH23" i="8"/>
  <c r="AD23" i="8"/>
  <c r="Z23" i="8"/>
  <c r="V23" i="8"/>
  <c r="R23" i="8"/>
  <c r="N23" i="8"/>
  <c r="J23" i="8"/>
  <c r="F23" i="8"/>
  <c r="AL22" i="8"/>
  <c r="AH22" i="8"/>
  <c r="AD22" i="8"/>
  <c r="Z22" i="8"/>
  <c r="V22" i="8"/>
  <c r="R22" i="8"/>
  <c r="N22" i="8"/>
  <c r="J22" i="8"/>
  <c r="F22" i="8"/>
  <c r="AJ15" i="8"/>
  <c r="AF15" i="8"/>
  <c r="AB15" i="8"/>
  <c r="X15" i="8"/>
  <c r="T15" i="8"/>
  <c r="P15" i="8"/>
  <c r="L15" i="8"/>
  <c r="H15" i="8"/>
  <c r="D15" i="8"/>
  <c r="AL14" i="8"/>
  <c r="AH14" i="8"/>
  <c r="AD14" i="8"/>
  <c r="Z14" i="8"/>
  <c r="V14" i="8"/>
  <c r="R14" i="8"/>
  <c r="N14" i="8"/>
  <c r="J14" i="8"/>
  <c r="F14" i="8"/>
  <c r="AL13" i="8"/>
  <c r="AH13" i="8"/>
  <c r="AD13" i="8"/>
  <c r="Z13" i="8"/>
  <c r="V13" i="8"/>
  <c r="R13" i="8"/>
  <c r="N13" i="8"/>
  <c r="J13" i="8"/>
  <c r="F13" i="8"/>
  <c r="AL12" i="8"/>
  <c r="AH12" i="8"/>
  <c r="AD12" i="8"/>
  <c r="Z12" i="8"/>
  <c r="V12" i="8"/>
  <c r="R12" i="8"/>
  <c r="N12" i="8"/>
  <c r="J12" i="8"/>
  <c r="F12" i="8"/>
  <c r="AL11" i="8"/>
  <c r="AH11" i="8"/>
  <c r="AD11" i="8"/>
  <c r="Z11" i="8"/>
  <c r="V11" i="8"/>
  <c r="R11" i="8"/>
  <c r="N11" i="8"/>
  <c r="J11" i="8"/>
  <c r="F11" i="8"/>
  <c r="AL10" i="8"/>
  <c r="AH10" i="8"/>
  <c r="AD10" i="8"/>
  <c r="Z10" i="8"/>
  <c r="V10" i="8"/>
  <c r="R10" i="8"/>
  <c r="N10" i="8"/>
  <c r="J10" i="8"/>
  <c r="F10" i="8"/>
  <c r="AL9" i="8"/>
  <c r="AH9" i="8"/>
  <c r="AD9" i="8"/>
  <c r="Z9" i="8"/>
  <c r="V9" i="8"/>
  <c r="R9" i="8"/>
  <c r="N9" i="8"/>
  <c r="J9" i="8"/>
  <c r="F9" i="8"/>
  <c r="AL8" i="8"/>
  <c r="AH8" i="8"/>
  <c r="AD8" i="8"/>
  <c r="Z8" i="8"/>
  <c r="V8" i="8"/>
  <c r="R8" i="8"/>
  <c r="N8" i="8"/>
  <c r="J8" i="8"/>
  <c r="F8" i="8"/>
  <c r="AL7" i="8"/>
  <c r="AH7" i="8"/>
  <c r="AD7" i="8"/>
  <c r="Z7" i="8"/>
  <c r="V7" i="8"/>
  <c r="R7" i="8"/>
  <c r="N7" i="8"/>
  <c r="J7" i="8"/>
  <c r="F7" i="8"/>
  <c r="AL6" i="8"/>
  <c r="AH6" i="8"/>
  <c r="AD6" i="8"/>
  <c r="Z6" i="8"/>
  <c r="V6" i="8"/>
  <c r="R6" i="8"/>
  <c r="N6" i="8"/>
  <c r="J6" i="8"/>
  <c r="F6" i="8"/>
  <c r="DI51" i="9" l="1"/>
  <c r="DI66" i="9"/>
  <c r="DI35" i="9"/>
  <c r="EU65" i="9"/>
  <c r="EU50" i="9"/>
  <c r="EU34" i="9"/>
  <c r="EU51" i="9"/>
  <c r="EU35" i="9"/>
  <c r="EU66" i="9"/>
  <c r="FJ46" i="7"/>
  <c r="FZ46" i="7"/>
  <c r="DX46" i="7"/>
  <c r="DT31" i="7"/>
  <c r="AZ46" i="7"/>
  <c r="BP46" i="7"/>
  <c r="EB46" i="7"/>
  <c r="ER46" i="7"/>
  <c r="FP15" i="7"/>
  <c r="FL46" i="7"/>
  <c r="GB46" i="7"/>
  <c r="FX15" i="7"/>
  <c r="GF15" i="7"/>
  <c r="GH46" i="7"/>
  <c r="DP46" i="7"/>
  <c r="EF46" i="7"/>
  <c r="EV46" i="7"/>
  <c r="FH46" i="7"/>
  <c r="CL15" i="7"/>
  <c r="CL46" i="7"/>
  <c r="DB46" i="7"/>
  <c r="CD46" i="7"/>
  <c r="CT46" i="7"/>
  <c r="DJ46" i="7"/>
  <c r="DJ47" i="7"/>
  <c r="DT46" i="7"/>
  <c r="EV48" i="7" s="1"/>
  <c r="EJ46" i="7"/>
  <c r="FX46" i="7"/>
  <c r="FD46" i="7"/>
  <c r="FT46" i="7"/>
  <c r="EZ46" i="7"/>
  <c r="FP46" i="7"/>
  <c r="EV32" i="7"/>
  <c r="DJ31" i="7"/>
  <c r="GF31" i="7"/>
  <c r="GH31" i="7"/>
  <c r="GB31" i="7"/>
  <c r="FX31" i="7"/>
  <c r="FV31" i="7"/>
  <c r="CT31" i="7"/>
  <c r="FR31" i="7"/>
  <c r="FP31" i="7"/>
  <c r="FL31" i="7"/>
  <c r="FH31" i="7"/>
  <c r="FF31" i="7"/>
  <c r="CD31" i="7"/>
  <c r="EZ31" i="7"/>
  <c r="FB31" i="7"/>
  <c r="FF37" i="7"/>
  <c r="FF46" i="7" s="1"/>
  <c r="FN37" i="7"/>
  <c r="FN46" i="7" s="1"/>
  <c r="FV37" i="7"/>
  <c r="FV46" i="7" s="1"/>
  <c r="GD37" i="7"/>
  <c r="GD46" i="7" s="1"/>
  <c r="FB38" i="7"/>
  <c r="FB46" i="7" s="1"/>
  <c r="FR38" i="7"/>
  <c r="FR46" i="7" s="1"/>
  <c r="GF46" i="7"/>
  <c r="FD31" i="7"/>
  <c r="FT31" i="7"/>
  <c r="FN22" i="7"/>
  <c r="FN31" i="7" s="1"/>
  <c r="GD22" i="7"/>
  <c r="GD31" i="7" s="1"/>
  <c r="FJ23" i="7"/>
  <c r="FJ31" i="7" s="1"/>
  <c r="FZ23" i="7"/>
  <c r="FZ31" i="7" s="1"/>
  <c r="GH8" i="7"/>
  <c r="GH15" i="7" s="1"/>
  <c r="GB15" i="7"/>
  <c r="FZ12" i="7"/>
  <c r="FZ15" i="7" s="1"/>
  <c r="FT15" i="7"/>
  <c r="FR15" i="7"/>
  <c r="FL15" i="7"/>
  <c r="FH15" i="7"/>
  <c r="FB15" i="7"/>
  <c r="FJ15" i="7"/>
  <c r="GH16" i="7"/>
  <c r="FN15" i="7"/>
  <c r="GD15" i="7"/>
  <c r="FF15" i="7"/>
  <c r="FV15" i="7"/>
  <c r="EV15" i="7"/>
  <c r="ER15" i="7"/>
  <c r="EN15" i="7"/>
  <c r="EJ15" i="7"/>
  <c r="DX15" i="7"/>
  <c r="EV16" i="7"/>
  <c r="DB15" i="7"/>
  <c r="EB15" i="7"/>
  <c r="DP15" i="7"/>
  <c r="EF15" i="7"/>
  <c r="DT15" i="7"/>
  <c r="EV33" i="7"/>
  <c r="DJ16" i="7"/>
  <c r="CP46" i="7"/>
  <c r="DF46" i="7"/>
  <c r="CH46" i="7"/>
  <c r="CX46" i="7"/>
  <c r="CL31" i="7"/>
  <c r="DB31" i="7"/>
  <c r="DJ32" i="7"/>
  <c r="CP31" i="7"/>
  <c r="DF31" i="7"/>
  <c r="CH31" i="7"/>
  <c r="CX31" i="7"/>
  <c r="CD15" i="7"/>
  <c r="CT15" i="7"/>
  <c r="DJ15" i="7"/>
  <c r="CP15" i="7"/>
  <c r="DF15" i="7"/>
  <c r="CH15" i="7"/>
  <c r="CX15" i="7"/>
  <c r="BX47" i="7"/>
  <c r="BX31" i="7"/>
  <c r="BX32" i="7"/>
  <c r="BX15" i="7"/>
  <c r="BT15" i="7"/>
  <c r="BP15" i="7"/>
  <c r="BL15" i="7"/>
  <c r="BH15" i="7"/>
  <c r="BD15" i="7"/>
  <c r="AZ15" i="7"/>
  <c r="AV15" i="7"/>
  <c r="BX16" i="7"/>
  <c r="AR15" i="7"/>
  <c r="AV31" i="7"/>
  <c r="BL31" i="7"/>
  <c r="BD46" i="7"/>
  <c r="BT46" i="7"/>
  <c r="AZ31" i="7"/>
  <c r="BP31" i="7"/>
  <c r="AR31" i="7"/>
  <c r="BH31" i="7"/>
  <c r="AR46" i="7"/>
  <c r="BH46" i="7"/>
  <c r="BX46" i="7"/>
  <c r="BD31" i="7"/>
  <c r="BT31" i="7"/>
  <c r="AV46" i="7"/>
  <c r="BL46" i="7"/>
  <c r="AZ46" i="8"/>
  <c r="BX47" i="8"/>
  <c r="BX15" i="8"/>
  <c r="BT15" i="8"/>
  <c r="BH15" i="8"/>
  <c r="BD15" i="8"/>
  <c r="BX16" i="8"/>
  <c r="AR15" i="8"/>
  <c r="BX32" i="8"/>
  <c r="BD46" i="8"/>
  <c r="BT46" i="8"/>
  <c r="AV15" i="8"/>
  <c r="BL15" i="8"/>
  <c r="AZ31" i="8"/>
  <c r="BP31" i="8"/>
  <c r="AR31" i="8"/>
  <c r="BX33" i="8" s="1"/>
  <c r="BH31" i="8"/>
  <c r="BX31" i="8"/>
  <c r="AR46" i="8"/>
  <c r="BH46" i="8"/>
  <c r="BX46" i="8"/>
  <c r="AZ15" i="8"/>
  <c r="BP15" i="8"/>
  <c r="BD31" i="8"/>
  <c r="BT31" i="8"/>
  <c r="AV46" i="8"/>
  <c r="BL46" i="8"/>
  <c r="AD46" i="8"/>
  <c r="AL46" i="8"/>
  <c r="V46" i="8"/>
  <c r="N46" i="8"/>
  <c r="AL47" i="8"/>
  <c r="F46" i="8"/>
  <c r="R46" i="8"/>
  <c r="AH46" i="8"/>
  <c r="F15" i="8"/>
  <c r="R15" i="8"/>
  <c r="AH15" i="8"/>
  <c r="J46" i="8"/>
  <c r="Z46" i="8"/>
  <c r="AL15" i="8"/>
  <c r="Z15" i="8"/>
  <c r="V15" i="8"/>
  <c r="AL16" i="8"/>
  <c r="J15" i="8"/>
  <c r="AL31" i="8"/>
  <c r="AH31" i="8"/>
  <c r="AD31" i="8"/>
  <c r="Z31" i="8"/>
  <c r="AL32" i="8"/>
  <c r="V31" i="8"/>
  <c r="N31" i="8"/>
  <c r="R31" i="8"/>
  <c r="F31" i="8"/>
  <c r="J31" i="8"/>
  <c r="AD15" i="8"/>
  <c r="N15" i="8"/>
  <c r="AL14" i="7"/>
  <c r="AH14" i="7"/>
  <c r="AD14" i="7"/>
  <c r="Z14" i="7"/>
  <c r="V14" i="7"/>
  <c r="R14" i="7"/>
  <c r="N14" i="7"/>
  <c r="J14" i="7"/>
  <c r="F14" i="7"/>
  <c r="AL13" i="7"/>
  <c r="AH13" i="7"/>
  <c r="AD13" i="7"/>
  <c r="Z13" i="7"/>
  <c r="V13" i="7"/>
  <c r="R13" i="7"/>
  <c r="N13" i="7"/>
  <c r="J13" i="7"/>
  <c r="F13" i="7"/>
  <c r="AL12" i="7"/>
  <c r="AH12" i="7"/>
  <c r="AD12" i="7"/>
  <c r="Z12" i="7"/>
  <c r="V12" i="7"/>
  <c r="R12" i="7"/>
  <c r="N12" i="7"/>
  <c r="J12" i="7"/>
  <c r="F12" i="7"/>
  <c r="AL11" i="7"/>
  <c r="AH11" i="7"/>
  <c r="AD11" i="7"/>
  <c r="Z11" i="7"/>
  <c r="V11" i="7"/>
  <c r="R11" i="7"/>
  <c r="N11" i="7"/>
  <c r="J11" i="7"/>
  <c r="F11" i="7"/>
  <c r="AL10" i="7"/>
  <c r="AH10" i="7"/>
  <c r="AD10" i="7"/>
  <c r="Z10" i="7"/>
  <c r="V10" i="7"/>
  <c r="R10" i="7"/>
  <c r="N10" i="7"/>
  <c r="J10" i="7"/>
  <c r="F10" i="7"/>
  <c r="AL9" i="7"/>
  <c r="AH9" i="7"/>
  <c r="AD9" i="7"/>
  <c r="Z9" i="7"/>
  <c r="V9" i="7"/>
  <c r="R9" i="7"/>
  <c r="N9" i="7"/>
  <c r="J9" i="7"/>
  <c r="F9" i="7"/>
  <c r="AL8" i="7"/>
  <c r="AH8" i="7"/>
  <c r="AD8" i="7"/>
  <c r="Z8" i="7"/>
  <c r="V8" i="7"/>
  <c r="R8" i="7"/>
  <c r="N8" i="7"/>
  <c r="J8" i="7"/>
  <c r="F8" i="7"/>
  <c r="AL7" i="7"/>
  <c r="AH7" i="7"/>
  <c r="AD7" i="7"/>
  <c r="Z7" i="7"/>
  <c r="V7" i="7"/>
  <c r="R7" i="7"/>
  <c r="N7" i="7"/>
  <c r="J7" i="7"/>
  <c r="F7" i="7"/>
  <c r="AL6" i="7"/>
  <c r="AH6" i="7"/>
  <c r="AD6" i="7"/>
  <c r="Z6" i="7"/>
  <c r="V6" i="7"/>
  <c r="R6" i="7"/>
  <c r="N6" i="7"/>
  <c r="J6" i="7"/>
  <c r="F6" i="7"/>
  <c r="AL30" i="7"/>
  <c r="AH30" i="7"/>
  <c r="AD30" i="7"/>
  <c r="Z30" i="7"/>
  <c r="V30" i="7"/>
  <c r="R30" i="7"/>
  <c r="N30" i="7"/>
  <c r="J30" i="7"/>
  <c r="F30" i="7"/>
  <c r="AL29" i="7"/>
  <c r="AH29" i="7"/>
  <c r="AD29" i="7"/>
  <c r="Z29" i="7"/>
  <c r="V29" i="7"/>
  <c r="R29" i="7"/>
  <c r="N29" i="7"/>
  <c r="J29" i="7"/>
  <c r="F29" i="7"/>
  <c r="AL28" i="7"/>
  <c r="AH28" i="7"/>
  <c r="AD28" i="7"/>
  <c r="Z28" i="7"/>
  <c r="V28" i="7"/>
  <c r="R28" i="7"/>
  <c r="N28" i="7"/>
  <c r="J28" i="7"/>
  <c r="F28" i="7"/>
  <c r="AL27" i="7"/>
  <c r="AH27" i="7"/>
  <c r="AD27" i="7"/>
  <c r="Z27" i="7"/>
  <c r="V27" i="7"/>
  <c r="R27" i="7"/>
  <c r="N27" i="7"/>
  <c r="J27" i="7"/>
  <c r="F27" i="7"/>
  <c r="AL26" i="7"/>
  <c r="AH26" i="7"/>
  <c r="AD26" i="7"/>
  <c r="Z26" i="7"/>
  <c r="V26" i="7"/>
  <c r="R26" i="7"/>
  <c r="N26" i="7"/>
  <c r="J26" i="7"/>
  <c r="F26" i="7"/>
  <c r="AL25" i="7"/>
  <c r="AH25" i="7"/>
  <c r="AD25" i="7"/>
  <c r="Z25" i="7"/>
  <c r="V25" i="7"/>
  <c r="R25" i="7"/>
  <c r="N25" i="7"/>
  <c r="J25" i="7"/>
  <c r="F25" i="7"/>
  <c r="AL24" i="7"/>
  <c r="AH24" i="7"/>
  <c r="AD24" i="7"/>
  <c r="Z24" i="7"/>
  <c r="V24" i="7"/>
  <c r="R24" i="7"/>
  <c r="N24" i="7"/>
  <c r="J24" i="7"/>
  <c r="F24" i="7"/>
  <c r="AL23" i="7"/>
  <c r="AH23" i="7"/>
  <c r="AD23" i="7"/>
  <c r="Z23" i="7"/>
  <c r="V23" i="7"/>
  <c r="R23" i="7"/>
  <c r="N23" i="7"/>
  <c r="J23" i="7"/>
  <c r="F23" i="7"/>
  <c r="AL22" i="7"/>
  <c r="AH22" i="7"/>
  <c r="AD22" i="7"/>
  <c r="Z22" i="7"/>
  <c r="V22" i="7"/>
  <c r="R22" i="7"/>
  <c r="N22" i="7"/>
  <c r="J22" i="7"/>
  <c r="F22" i="7"/>
  <c r="AL45" i="7"/>
  <c r="AH45" i="7"/>
  <c r="AD45" i="7"/>
  <c r="Z45" i="7"/>
  <c r="V45" i="7"/>
  <c r="R45" i="7"/>
  <c r="N45" i="7"/>
  <c r="J45" i="7"/>
  <c r="F45" i="7"/>
  <c r="AL44" i="7"/>
  <c r="AH44" i="7"/>
  <c r="AD44" i="7"/>
  <c r="Z44" i="7"/>
  <c r="V44" i="7"/>
  <c r="R44" i="7"/>
  <c r="N44" i="7"/>
  <c r="J44" i="7"/>
  <c r="F44" i="7"/>
  <c r="AL43" i="7"/>
  <c r="AH43" i="7"/>
  <c r="AD43" i="7"/>
  <c r="Z43" i="7"/>
  <c r="V43" i="7"/>
  <c r="R43" i="7"/>
  <c r="N43" i="7"/>
  <c r="J43" i="7"/>
  <c r="F43" i="7"/>
  <c r="AL42" i="7"/>
  <c r="AH42" i="7"/>
  <c r="AD42" i="7"/>
  <c r="Z42" i="7"/>
  <c r="V42" i="7"/>
  <c r="R42" i="7"/>
  <c r="N42" i="7"/>
  <c r="J42" i="7"/>
  <c r="F42" i="7"/>
  <c r="AL41" i="7"/>
  <c r="AH41" i="7"/>
  <c r="AD41" i="7"/>
  <c r="Z41" i="7"/>
  <c r="V41" i="7"/>
  <c r="R41" i="7"/>
  <c r="N41" i="7"/>
  <c r="J41" i="7"/>
  <c r="F41" i="7"/>
  <c r="AL40" i="7"/>
  <c r="AH40" i="7"/>
  <c r="AD40" i="7"/>
  <c r="Z40" i="7"/>
  <c r="V40" i="7"/>
  <c r="R40" i="7"/>
  <c r="N40" i="7"/>
  <c r="J40" i="7"/>
  <c r="F40" i="7"/>
  <c r="AL39" i="7"/>
  <c r="AH39" i="7"/>
  <c r="AD39" i="7"/>
  <c r="Z39" i="7"/>
  <c r="V39" i="7"/>
  <c r="R39" i="7"/>
  <c r="N39" i="7"/>
  <c r="J39" i="7"/>
  <c r="F39" i="7"/>
  <c r="AL38" i="7"/>
  <c r="AH38" i="7"/>
  <c r="AD38" i="7"/>
  <c r="Z38" i="7"/>
  <c r="V38" i="7"/>
  <c r="R38" i="7"/>
  <c r="N38" i="7"/>
  <c r="J38" i="7"/>
  <c r="F38" i="7"/>
  <c r="AL37" i="7"/>
  <c r="AH37" i="7"/>
  <c r="AD37" i="7"/>
  <c r="Z37" i="7"/>
  <c r="V37" i="7"/>
  <c r="R37" i="7"/>
  <c r="N37" i="7"/>
  <c r="J37" i="7"/>
  <c r="F37" i="7"/>
  <c r="AJ46" i="7"/>
  <c r="AF46" i="7"/>
  <c r="AB46" i="7"/>
  <c r="X46" i="7"/>
  <c r="T46" i="7"/>
  <c r="P46" i="7"/>
  <c r="L46" i="7"/>
  <c r="H46" i="7"/>
  <c r="D46" i="7"/>
  <c r="AJ31" i="7"/>
  <c r="AF31" i="7"/>
  <c r="AB31" i="7"/>
  <c r="X31" i="7"/>
  <c r="T31" i="7"/>
  <c r="P31" i="7"/>
  <c r="L31" i="7"/>
  <c r="H31" i="7"/>
  <c r="D31" i="7"/>
  <c r="D15" i="7"/>
  <c r="H15" i="7"/>
  <c r="L15" i="7"/>
  <c r="P15" i="7"/>
  <c r="T15" i="7"/>
  <c r="X15" i="7"/>
  <c r="AB15" i="7"/>
  <c r="AF15" i="7"/>
  <c r="AJ15" i="7"/>
  <c r="GH48" i="7" l="1"/>
  <c r="DJ48" i="7"/>
  <c r="GH47" i="7"/>
  <c r="DJ33" i="7"/>
  <c r="GH32" i="7"/>
  <c r="GH33" i="7"/>
  <c r="GH17" i="7"/>
  <c r="EV17" i="7"/>
  <c r="DJ17" i="7"/>
  <c r="AH46" i="7"/>
  <c r="Z46" i="7"/>
  <c r="AH31" i="7"/>
  <c r="BX48" i="7"/>
  <c r="BX33" i="7"/>
  <c r="BX17" i="7"/>
  <c r="R46" i="7"/>
  <c r="J46" i="7"/>
  <c r="AL47" i="7"/>
  <c r="AL46" i="7"/>
  <c r="Z31" i="7"/>
  <c r="V31" i="7"/>
  <c r="AL31" i="7"/>
  <c r="AD31" i="7"/>
  <c r="F46" i="7"/>
  <c r="V46" i="7"/>
  <c r="N46" i="7"/>
  <c r="AD46" i="7"/>
  <c r="BX48" i="8"/>
  <c r="BX17" i="8"/>
  <c r="AL48" i="8"/>
  <c r="AL17" i="8"/>
  <c r="AL33" i="8"/>
  <c r="R31" i="7"/>
  <c r="N31" i="7"/>
  <c r="AL32" i="7"/>
  <c r="J31" i="7"/>
  <c r="F31" i="7"/>
  <c r="AL16" i="7"/>
  <c r="AD15" i="7"/>
  <c r="N15" i="7"/>
  <c r="AH15" i="7"/>
  <c r="R15" i="7"/>
  <c r="AL15" i="7"/>
  <c r="V15" i="7"/>
  <c r="F15" i="7"/>
  <c r="Z15" i="7"/>
  <c r="J15" i="7"/>
  <c r="AL48" i="7" l="1"/>
  <c r="AL33" i="7"/>
  <c r="AL17" i="7"/>
  <c r="AJ51" i="4" l="1"/>
  <c r="AF51" i="4"/>
  <c r="AB51" i="4"/>
  <c r="X51" i="4"/>
  <c r="T51" i="4"/>
  <c r="P51" i="4"/>
  <c r="L51" i="4"/>
  <c r="H51" i="4"/>
  <c r="D51" i="4"/>
  <c r="AL50" i="4"/>
  <c r="AH50" i="4"/>
  <c r="AD50" i="4"/>
  <c r="Z50" i="4"/>
  <c r="V50" i="4"/>
  <c r="R50" i="4"/>
  <c r="N50" i="4"/>
  <c r="J50" i="4"/>
  <c r="F50" i="4"/>
  <c r="AL49" i="4"/>
  <c r="AH49" i="4"/>
  <c r="AD49" i="4"/>
  <c r="Z49" i="4"/>
  <c r="V49" i="4"/>
  <c r="R49" i="4"/>
  <c r="N49" i="4"/>
  <c r="J49" i="4"/>
  <c r="F49" i="4"/>
  <c r="AL48" i="4"/>
  <c r="AH48" i="4"/>
  <c r="AD48" i="4"/>
  <c r="Z48" i="4"/>
  <c r="V48" i="4"/>
  <c r="R48" i="4"/>
  <c r="N48" i="4"/>
  <c r="J48" i="4"/>
  <c r="F48" i="4"/>
  <c r="AL47" i="4"/>
  <c r="AH47" i="4"/>
  <c r="AD47" i="4"/>
  <c r="Z47" i="4"/>
  <c r="V47" i="4"/>
  <c r="R47" i="4"/>
  <c r="N47" i="4"/>
  <c r="J47" i="4"/>
  <c r="F47" i="4"/>
  <c r="AL46" i="4"/>
  <c r="AH46" i="4"/>
  <c r="AD46" i="4"/>
  <c r="Z46" i="4"/>
  <c r="V46" i="4"/>
  <c r="R46" i="4"/>
  <c r="N46" i="4"/>
  <c r="J46" i="4"/>
  <c r="F46" i="4"/>
  <c r="AL45" i="4"/>
  <c r="AH45" i="4"/>
  <c r="AD45" i="4"/>
  <c r="Z45" i="4"/>
  <c r="V45" i="4"/>
  <c r="R45" i="4"/>
  <c r="N45" i="4"/>
  <c r="J45" i="4"/>
  <c r="F45" i="4"/>
  <c r="AL44" i="4"/>
  <c r="AH44" i="4"/>
  <c r="AD44" i="4"/>
  <c r="Z44" i="4"/>
  <c r="V44" i="4"/>
  <c r="R44" i="4"/>
  <c r="N44" i="4"/>
  <c r="J44" i="4"/>
  <c r="F44" i="4"/>
  <c r="AL43" i="4"/>
  <c r="AH43" i="4"/>
  <c r="AD43" i="4"/>
  <c r="Z43" i="4"/>
  <c r="V43" i="4"/>
  <c r="R43" i="4"/>
  <c r="N43" i="4"/>
  <c r="J43" i="4"/>
  <c r="F43" i="4"/>
  <c r="AL42" i="4"/>
  <c r="AH42" i="4"/>
  <c r="AD42" i="4"/>
  <c r="AD51" i="4" s="1"/>
  <c r="Z42" i="4"/>
  <c r="V42" i="4"/>
  <c r="R42" i="4"/>
  <c r="N42" i="4"/>
  <c r="J42" i="4"/>
  <c r="F42" i="4"/>
  <c r="F60" i="4"/>
  <c r="J60" i="4"/>
  <c r="N60" i="4"/>
  <c r="R60" i="4"/>
  <c r="V60" i="4"/>
  <c r="Z60" i="4"/>
  <c r="AD60" i="4"/>
  <c r="AH60" i="4"/>
  <c r="AL60" i="4"/>
  <c r="F61" i="4"/>
  <c r="J61" i="4"/>
  <c r="N61" i="4"/>
  <c r="R61" i="4"/>
  <c r="V61" i="4"/>
  <c r="Z61" i="4"/>
  <c r="AD61" i="4"/>
  <c r="AH61" i="4"/>
  <c r="AL61" i="4"/>
  <c r="F62" i="4"/>
  <c r="J62" i="4"/>
  <c r="N62" i="4"/>
  <c r="R62" i="4"/>
  <c r="V62" i="4"/>
  <c r="Z62" i="4"/>
  <c r="AD62" i="4"/>
  <c r="AH62" i="4"/>
  <c r="AL62" i="4"/>
  <c r="F63" i="4"/>
  <c r="J63" i="4"/>
  <c r="N63" i="4"/>
  <c r="R63" i="4"/>
  <c r="V63" i="4"/>
  <c r="Z63" i="4"/>
  <c r="AD63" i="4"/>
  <c r="AH63" i="4"/>
  <c r="AL63" i="4"/>
  <c r="F64" i="4"/>
  <c r="J64" i="4"/>
  <c r="N64" i="4"/>
  <c r="R64" i="4"/>
  <c r="V64" i="4"/>
  <c r="Z64" i="4"/>
  <c r="AD64" i="4"/>
  <c r="AH64" i="4"/>
  <c r="AL64" i="4"/>
  <c r="F65" i="4"/>
  <c r="J65" i="4"/>
  <c r="N65" i="4"/>
  <c r="R65" i="4"/>
  <c r="V65" i="4"/>
  <c r="Z65" i="4"/>
  <c r="AD65" i="4"/>
  <c r="AH65" i="4"/>
  <c r="AL65" i="4"/>
  <c r="F66" i="4"/>
  <c r="J66" i="4"/>
  <c r="N66" i="4"/>
  <c r="R66" i="4"/>
  <c r="V66" i="4"/>
  <c r="Z66" i="4"/>
  <c r="AD66" i="4"/>
  <c r="AH66" i="4"/>
  <c r="AL66" i="4"/>
  <c r="F67" i="4"/>
  <c r="J67" i="4"/>
  <c r="N67" i="4"/>
  <c r="R67" i="4"/>
  <c r="V67" i="4"/>
  <c r="Z67" i="4"/>
  <c r="AD67" i="4"/>
  <c r="AH67" i="4"/>
  <c r="AL67" i="4"/>
  <c r="F68" i="4"/>
  <c r="J68" i="4"/>
  <c r="N68" i="4"/>
  <c r="R68" i="4"/>
  <c r="V68" i="4"/>
  <c r="Z68" i="4"/>
  <c r="AD68" i="4"/>
  <c r="AH68" i="4"/>
  <c r="AL68" i="4"/>
  <c r="D69" i="4"/>
  <c r="H69" i="4"/>
  <c r="L69" i="4"/>
  <c r="P69" i="4"/>
  <c r="T69" i="4"/>
  <c r="X69" i="4"/>
  <c r="AB69" i="4"/>
  <c r="AF69" i="4"/>
  <c r="AJ69" i="4"/>
  <c r="AL69" i="4" l="1"/>
  <c r="AD69" i="4"/>
  <c r="N69" i="4"/>
  <c r="V69" i="4"/>
  <c r="Z69" i="4"/>
  <c r="J69" i="4"/>
  <c r="AH69" i="4"/>
  <c r="R69" i="4"/>
  <c r="F69" i="4"/>
  <c r="AL52" i="4"/>
  <c r="N51" i="4"/>
  <c r="AL51" i="4"/>
  <c r="AH51" i="4"/>
  <c r="V51" i="4"/>
  <c r="R51" i="4"/>
  <c r="J51" i="4"/>
  <c r="Z51" i="4"/>
  <c r="F51" i="4"/>
  <c r="AL53" i="4" l="1"/>
  <c r="J28" i="4" l="1"/>
  <c r="AJ33" i="4"/>
  <c r="AF33" i="4"/>
  <c r="AB33" i="4"/>
  <c r="X33" i="4"/>
  <c r="T33" i="4"/>
  <c r="P33" i="4"/>
  <c r="L33" i="4"/>
  <c r="H33" i="4"/>
  <c r="D33" i="4"/>
  <c r="AL32" i="4"/>
  <c r="AH32" i="4"/>
  <c r="AD32" i="4"/>
  <c r="Z32" i="4"/>
  <c r="V32" i="4"/>
  <c r="R32" i="4"/>
  <c r="N32" i="4"/>
  <c r="J32" i="4"/>
  <c r="F32" i="4"/>
  <c r="AL31" i="4"/>
  <c r="AH31" i="4"/>
  <c r="AD31" i="4"/>
  <c r="Z31" i="4"/>
  <c r="V31" i="4"/>
  <c r="R31" i="4"/>
  <c r="N31" i="4"/>
  <c r="J31" i="4"/>
  <c r="F31" i="4"/>
  <c r="AL30" i="4"/>
  <c r="AH30" i="4"/>
  <c r="AD30" i="4"/>
  <c r="Z30" i="4"/>
  <c r="V30" i="4"/>
  <c r="R30" i="4"/>
  <c r="N30" i="4"/>
  <c r="J30" i="4"/>
  <c r="F30" i="4"/>
  <c r="AL29" i="4"/>
  <c r="AH29" i="4"/>
  <c r="AD29" i="4"/>
  <c r="Z29" i="4"/>
  <c r="V29" i="4"/>
  <c r="R29" i="4"/>
  <c r="N29" i="4"/>
  <c r="J29" i="4"/>
  <c r="F29" i="4"/>
  <c r="AL28" i="4"/>
  <c r="AH28" i="4"/>
  <c r="AD28" i="4"/>
  <c r="Z28" i="4"/>
  <c r="V28" i="4"/>
  <c r="R28" i="4"/>
  <c r="N28" i="4"/>
  <c r="F28" i="4"/>
  <c r="AL27" i="4"/>
  <c r="AH27" i="4"/>
  <c r="AD27" i="4"/>
  <c r="Z27" i="4"/>
  <c r="V27" i="4"/>
  <c r="R27" i="4"/>
  <c r="N27" i="4"/>
  <c r="J27" i="4"/>
  <c r="F27" i="4"/>
  <c r="AL26" i="4"/>
  <c r="AH26" i="4"/>
  <c r="AD26" i="4"/>
  <c r="Z26" i="4"/>
  <c r="V26" i="4"/>
  <c r="R26" i="4"/>
  <c r="N26" i="4"/>
  <c r="J26" i="4"/>
  <c r="F26" i="4"/>
  <c r="AL25" i="4"/>
  <c r="AH25" i="4"/>
  <c r="AD25" i="4"/>
  <c r="Z25" i="4"/>
  <c r="V25" i="4"/>
  <c r="R25" i="4"/>
  <c r="N25" i="4"/>
  <c r="J25" i="4"/>
  <c r="F25" i="4"/>
  <c r="AL24" i="4"/>
  <c r="AH24" i="4"/>
  <c r="AD24" i="4"/>
  <c r="Z24" i="4"/>
  <c r="V24" i="4"/>
  <c r="R24" i="4"/>
  <c r="N24" i="4"/>
  <c r="J24" i="4"/>
  <c r="F24" i="4"/>
  <c r="AJ87" i="4"/>
  <c r="AF87" i="4"/>
  <c r="AB87" i="4"/>
  <c r="X87" i="4"/>
  <c r="T87" i="4"/>
  <c r="P87" i="4"/>
  <c r="L87" i="4"/>
  <c r="H87" i="4"/>
  <c r="D87" i="4"/>
  <c r="AL86" i="4"/>
  <c r="AH86" i="4"/>
  <c r="AD86" i="4"/>
  <c r="Z86" i="4"/>
  <c r="V86" i="4"/>
  <c r="R86" i="4"/>
  <c r="N86" i="4"/>
  <c r="J86" i="4"/>
  <c r="F86" i="4"/>
  <c r="AL85" i="4"/>
  <c r="AH85" i="4"/>
  <c r="AD85" i="4"/>
  <c r="Z85" i="4"/>
  <c r="V85" i="4"/>
  <c r="R85" i="4"/>
  <c r="N85" i="4"/>
  <c r="J85" i="4"/>
  <c r="F85" i="4"/>
  <c r="AL84" i="4"/>
  <c r="AH84" i="4"/>
  <c r="AD84" i="4"/>
  <c r="Z84" i="4"/>
  <c r="V84" i="4"/>
  <c r="R84" i="4"/>
  <c r="N84" i="4"/>
  <c r="J84" i="4"/>
  <c r="F84" i="4"/>
  <c r="AL83" i="4"/>
  <c r="AH83" i="4"/>
  <c r="AD83" i="4"/>
  <c r="Z83" i="4"/>
  <c r="V83" i="4"/>
  <c r="R83" i="4"/>
  <c r="N83" i="4"/>
  <c r="J83" i="4"/>
  <c r="F83" i="4"/>
  <c r="AL82" i="4"/>
  <c r="AH82" i="4"/>
  <c r="AD82" i="4"/>
  <c r="Z82" i="4"/>
  <c r="V82" i="4"/>
  <c r="R82" i="4"/>
  <c r="N82" i="4"/>
  <c r="J82" i="4"/>
  <c r="F82" i="4"/>
  <c r="AL81" i="4"/>
  <c r="AH81" i="4"/>
  <c r="AD81" i="4"/>
  <c r="Z81" i="4"/>
  <c r="V81" i="4"/>
  <c r="R81" i="4"/>
  <c r="N81" i="4"/>
  <c r="J81" i="4"/>
  <c r="F81" i="4"/>
  <c r="AL80" i="4"/>
  <c r="AH80" i="4"/>
  <c r="AD80" i="4"/>
  <c r="Z80" i="4"/>
  <c r="V80" i="4"/>
  <c r="R80" i="4"/>
  <c r="N80" i="4"/>
  <c r="J80" i="4"/>
  <c r="F80" i="4"/>
  <c r="AL79" i="4"/>
  <c r="AH79" i="4"/>
  <c r="AD79" i="4"/>
  <c r="Z79" i="4"/>
  <c r="V79" i="4"/>
  <c r="R79" i="4"/>
  <c r="N79" i="4"/>
  <c r="J79" i="4"/>
  <c r="F79" i="4"/>
  <c r="AL78" i="4"/>
  <c r="AH78" i="4"/>
  <c r="AD78" i="4"/>
  <c r="Z78" i="4"/>
  <c r="V78" i="4"/>
  <c r="R78" i="4"/>
  <c r="N78" i="4"/>
  <c r="J78" i="4"/>
  <c r="F78" i="4"/>
  <c r="N33" i="4" l="1"/>
  <c r="AD33" i="4"/>
  <c r="R33" i="4"/>
  <c r="AH33" i="4"/>
  <c r="F33" i="4"/>
  <c r="V33" i="4"/>
  <c r="AL33" i="4"/>
  <c r="N87" i="4"/>
  <c r="AD87" i="4"/>
  <c r="J87" i="4"/>
  <c r="Z87" i="4"/>
  <c r="F87" i="4"/>
  <c r="V87" i="4"/>
  <c r="J33" i="4"/>
  <c r="Z33" i="4"/>
  <c r="AL34" i="4"/>
  <c r="AL70" i="4"/>
  <c r="R87" i="4"/>
  <c r="AH87" i="4"/>
  <c r="AL87" i="4"/>
  <c r="AL88" i="4"/>
  <c r="AL35" i="4" l="1"/>
  <c r="AL71" i="4"/>
  <c r="AL14" i="4" l="1"/>
  <c r="AL13" i="4"/>
  <c r="AL12" i="4"/>
  <c r="AL11" i="4"/>
  <c r="AL10" i="4"/>
  <c r="AL9" i="4"/>
  <c r="AL8" i="4"/>
  <c r="AL7" i="4"/>
  <c r="AL6" i="4"/>
  <c r="AH14" i="4"/>
  <c r="AH13" i="4"/>
  <c r="AH12" i="4"/>
  <c r="AH11" i="4"/>
  <c r="AH10" i="4"/>
  <c r="AH9" i="4"/>
  <c r="AH8" i="4"/>
  <c r="AH7" i="4"/>
  <c r="AH6" i="4"/>
  <c r="AD14" i="4"/>
  <c r="AD13" i="4"/>
  <c r="AD12" i="4"/>
  <c r="AD11" i="4"/>
  <c r="AD10" i="4"/>
  <c r="AD9" i="4"/>
  <c r="AD8" i="4"/>
  <c r="AD7" i="4"/>
  <c r="AD6" i="4"/>
  <c r="Z14" i="4"/>
  <c r="Z13" i="4"/>
  <c r="Z12" i="4"/>
  <c r="Z11" i="4"/>
  <c r="Z10" i="4"/>
  <c r="Z9" i="4"/>
  <c r="Z8" i="4"/>
  <c r="Z7" i="4"/>
  <c r="Z6" i="4"/>
  <c r="V14" i="4"/>
  <c r="V13" i="4"/>
  <c r="V12" i="4"/>
  <c r="V11" i="4"/>
  <c r="V10" i="4"/>
  <c r="V9" i="4"/>
  <c r="V8" i="4"/>
  <c r="V7" i="4"/>
  <c r="V6" i="4"/>
  <c r="R14" i="4"/>
  <c r="R13" i="4"/>
  <c r="R12" i="4"/>
  <c r="R11" i="4"/>
  <c r="R10" i="4"/>
  <c r="R9" i="4"/>
  <c r="R8" i="4"/>
  <c r="R15" i="4" s="1"/>
  <c r="R7" i="4"/>
  <c r="R6" i="4"/>
  <c r="N14" i="4"/>
  <c r="N13" i="4"/>
  <c r="N12" i="4"/>
  <c r="N11" i="4"/>
  <c r="N10" i="4"/>
  <c r="N9" i="4"/>
  <c r="N8" i="4"/>
  <c r="N7" i="4"/>
  <c r="N6" i="4"/>
  <c r="F8" i="4"/>
  <c r="F9" i="4"/>
  <c r="F10" i="4"/>
  <c r="F11" i="4"/>
  <c r="F12" i="4"/>
  <c r="F13" i="4"/>
  <c r="F14" i="4"/>
  <c r="J14" i="4"/>
  <c r="J13" i="4"/>
  <c r="J12" i="4"/>
  <c r="J11" i="4"/>
  <c r="J10" i="4"/>
  <c r="J9" i="4"/>
  <c r="J8" i="4"/>
  <c r="J7" i="4"/>
  <c r="J6" i="4"/>
  <c r="F7" i="4"/>
  <c r="F6" i="4"/>
  <c r="D15" i="4"/>
  <c r="AJ15" i="4"/>
  <c r="AF15" i="4"/>
  <c r="AB15" i="4"/>
  <c r="X15" i="4"/>
  <c r="T15" i="4"/>
  <c r="P15" i="4"/>
  <c r="L15" i="4"/>
  <c r="H15" i="4"/>
  <c r="V15" i="4" l="1"/>
  <c r="J15" i="4"/>
  <c r="AH15" i="4"/>
  <c r="AL15" i="4"/>
  <c r="AD15" i="4"/>
  <c r="Z15" i="4"/>
  <c r="N15" i="4"/>
  <c r="F15" i="4"/>
  <c r="AL16" i="4"/>
  <c r="AL28" i="2"/>
  <c r="AJ28" i="2"/>
  <c r="AH28" i="2"/>
  <c r="AF28" i="2"/>
  <c r="AD28" i="2"/>
  <c r="AB28" i="2"/>
  <c r="Z28" i="2"/>
  <c r="X28" i="2"/>
  <c r="V28" i="2"/>
  <c r="T28" i="2"/>
  <c r="R28" i="2"/>
  <c r="P28" i="2"/>
  <c r="N28" i="2"/>
  <c r="L28" i="2"/>
  <c r="J28" i="2"/>
  <c r="H28" i="2"/>
  <c r="F28" i="2"/>
  <c r="D28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J14" i="2"/>
  <c r="H14" i="2"/>
  <c r="F14" i="2"/>
  <c r="D14" i="2"/>
  <c r="AL17" i="4" l="1"/>
  <c r="AL89" i="4"/>
  <c r="AL16" i="2"/>
  <c r="AL15" i="2"/>
  <c r="AL30" i="2"/>
  <c r="AL29" i="2"/>
  <c r="AL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AL15" i="1" s="1"/>
  <c r="AL30" i="1" l="1"/>
  <c r="AL16" i="1"/>
  <c r="AL29" i="1"/>
</calcChain>
</file>

<file path=xl/sharedStrings.xml><?xml version="1.0" encoding="utf-8"?>
<sst xmlns="http://schemas.openxmlformats.org/spreadsheetml/2006/main" count="28879" uniqueCount="197">
  <si>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</si>
  <si>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</si>
  <si>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</si>
  <si>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</si>
  <si>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</si>
  <si>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</si>
  <si>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</si>
  <si>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</si>
  <si>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</si>
  <si>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FA</t>
  </si>
  <si>
    <t>TA</t>
  </si>
  <si>
    <t>TR</t>
  </si>
  <si>
    <t>FR</t>
  </si>
  <si>
    <t>Sujeto1</t>
  </si>
  <si>
    <t>Sujeto3</t>
  </si>
  <si>
    <t>Sujeto4</t>
  </si>
  <si>
    <t>Sujeto5</t>
  </si>
  <si>
    <t>Sujeto6</t>
  </si>
  <si>
    <t>Sujeto7</t>
  </si>
  <si>
    <t>Sujeto8</t>
  </si>
  <si>
    <t>Sujeto9</t>
  </si>
  <si>
    <t>True accept</t>
  </si>
  <si>
    <t>False accept</t>
  </si>
  <si>
    <t>True reject</t>
  </si>
  <si>
    <t xml:space="preserve">False reject </t>
  </si>
  <si>
    <t>95.08%</t>
  </si>
  <si>
    <t>4.92%</t>
  </si>
  <si>
    <t>90.16%</t>
  </si>
  <si>
    <t>9.84%</t>
  </si>
  <si>
    <t>Canales</t>
  </si>
  <si>
    <t>34-43</t>
  </si>
  <si>
    <t>T</t>
  </si>
  <si>
    <t>F</t>
  </si>
  <si>
    <t>C1</t>
  </si>
  <si>
    <t>C2</t>
  </si>
  <si>
    <t>TA/FR</t>
  </si>
  <si>
    <t>Accept esperado</t>
  </si>
  <si>
    <t>TR/FA</t>
  </si>
  <si>
    <t>Reject esperado</t>
  </si>
  <si>
    <t>Promedio True</t>
  </si>
  <si>
    <t>Promedio False</t>
  </si>
  <si>
    <t>* Las filas superiores indican el sujeto que el usuario asegura ser</t>
  </si>
  <si>
    <t>* Se emplean porcentajes por la variacion en el numero de experimentos causado por el removedor de outliers</t>
  </si>
  <si>
    <t>Promedio</t>
  </si>
  <si>
    <t>Prom. Accept</t>
  </si>
  <si>
    <t>Prom. Reject</t>
  </si>
  <si>
    <t>Bandas</t>
  </si>
  <si>
    <t>4-8</t>
  </si>
  <si>
    <t>23-35</t>
  </si>
  <si>
    <t>Funcion</t>
  </si>
  <si>
    <t>std</t>
  </si>
  <si>
    <t>MAD</t>
  </si>
  <si>
    <t>3.5</t>
  </si>
  <si>
    <t>Todos</t>
  </si>
  <si>
    <t>Correl. Min</t>
  </si>
  <si>
    <t>0.72</t>
  </si>
  <si>
    <t>1.889</t>
  </si>
  <si>
    <t>Var. Kurtosis</t>
  </si>
  <si>
    <t>Var. Skew</t>
  </si>
  <si>
    <t>1.24</t>
  </si>
  <si>
    <t>PDF min</t>
  </si>
  <si>
    <t>0.76</t>
  </si>
  <si>
    <t>% Entrenar</t>
  </si>
  <si>
    <t>0.5</t>
  </si>
  <si>
    <t>Supresión del removedor de outliers permitiendo pasar todo lo comprendido en el rango (Mediana-∞, Mediana+∞)</t>
  </si>
  <si>
    <t>+/- Infinito</t>
  </si>
  <si>
    <t>36-43</t>
  </si>
  <si>
    <t>C1 + C2</t>
  </si>
  <si>
    <t>Bandas C1</t>
  </si>
  <si>
    <t>Bandas C2</t>
  </si>
  <si>
    <t>Prom. True</t>
  </si>
  <si>
    <t>Prom. False</t>
  </si>
  <si>
    <t>Infinito</t>
  </si>
  <si>
    <t>Supresión de elemento de decision</t>
  </si>
  <si>
    <t>Caída por supresión de elemento de decision</t>
  </si>
  <si>
    <t>Incremento por supresión de elemento de decision</t>
  </si>
  <si>
    <t>20-23</t>
  </si>
  <si>
    <t>18-22</t>
  </si>
  <si>
    <t>33-49</t>
  </si>
  <si>
    <t>34-45</t>
  </si>
  <si>
    <t>1</t>
  </si>
  <si>
    <t>Sesion entrenamiento</t>
  </si>
  <si>
    <t>Sesion de acceso</t>
  </si>
  <si>
    <t>2</t>
  </si>
  <si>
    <t>3</t>
  </si>
  <si>
    <t>Tiempo</t>
  </si>
  <si>
    <t>2s</t>
  </si>
  <si>
    <t>katz</t>
  </si>
  <si>
    <t>5.5s</t>
  </si>
  <si>
    <t>IQR</t>
  </si>
  <si>
    <t>TODOS</t>
  </si>
  <si>
    <t>NOTA: VALORES HIPOTÉTICOS</t>
  </si>
  <si>
    <t>* Estos valores hipotéticos asumen vectores de características independientes. Si no se pasa en alguna, el sujeto se da por rechazado</t>
  </si>
  <si>
    <t>* Los valores calculados toman el menor de cada True Accept y el mayor de cada True Reject</t>
  </si>
  <si>
    <t>Analíitico e independiente</t>
  </si>
  <si>
    <t>Analítico</t>
  </si>
  <si>
    <t>39-40</t>
  </si>
  <si>
    <t>36-38</t>
  </si>
  <si>
    <t>41-47</t>
  </si>
  <si>
    <t>39-49</t>
  </si>
  <si>
    <t>37-38</t>
  </si>
  <si>
    <t>41-43</t>
  </si>
  <si>
    <t>28-34</t>
  </si>
  <si>
    <t>41-46</t>
  </si>
  <si>
    <t>11-12</t>
  </si>
  <si>
    <t>31-32</t>
  </si>
  <si>
    <t>41-42</t>
  </si>
  <si>
    <t>36-41</t>
  </si>
  <si>
    <t>42-48</t>
  </si>
  <si>
    <t>32-34</t>
  </si>
  <si>
    <t>35-36</t>
  </si>
  <si>
    <t>41-45</t>
  </si>
  <si>
    <t>33-38</t>
  </si>
  <si>
    <t>39-41</t>
  </si>
  <si>
    <t>4-6</t>
  </si>
  <si>
    <t>34-38</t>
  </si>
  <si>
    <t>18-19</t>
  </si>
  <si>
    <t>20-24</t>
  </si>
  <si>
    <t>25-48</t>
  </si>
  <si>
    <t>20-21</t>
  </si>
  <si>
    <t>22-25</t>
  </si>
  <si>
    <t>27-29</t>
  </si>
  <si>
    <t>5-6</t>
  </si>
  <si>
    <t>38-46</t>
  </si>
  <si>
    <t>4-7</t>
  </si>
  <si>
    <t>21-25</t>
  </si>
  <si>
    <t>47-48</t>
  </si>
  <si>
    <t>3-6</t>
  </si>
  <si>
    <t>31-33</t>
  </si>
  <si>
    <t>34-36</t>
  </si>
  <si>
    <t>32-33</t>
  </si>
  <si>
    <t>36-37</t>
  </si>
  <si>
    <t>5-7</t>
  </si>
  <si>
    <t>38-45</t>
  </si>
  <si>
    <t>Analītico por sujeto</t>
  </si>
  <si>
    <t>NOTA: COMBINACIÓN DE HIPOTÉTICOS</t>
  </si>
  <si>
    <t>Máximos combinando STD con bandas generalizadas y específicas</t>
  </si>
  <si>
    <t>Máximos combinando IQR con bandas generalizadas y específicas</t>
  </si>
  <si>
    <t>Máximos combinando STD y MAD bandas generalizadas y especificas</t>
  </si>
  <si>
    <t>1,2</t>
  </si>
  <si>
    <t>Todas</t>
  </si>
  <si>
    <t>1,3</t>
  </si>
  <si>
    <t>2,3</t>
  </si>
  <si>
    <t>Auto</t>
  </si>
  <si>
    <t>Desactivado</t>
  </si>
  <si>
    <t>Bandas comúnes C1</t>
  </si>
  <si>
    <t>Bandas comúnes C2</t>
  </si>
  <si>
    <t>Grupo 1</t>
  </si>
  <si>
    <t>Bandas S1 C1</t>
  </si>
  <si>
    <t>Opción de Grupo 2</t>
  </si>
  <si>
    <t>Bandas S1 C2</t>
  </si>
  <si>
    <t>Bandas S2 C1</t>
  </si>
  <si>
    <t>Bandas S2 C2</t>
  </si>
  <si>
    <t>Bandas S3 C1</t>
  </si>
  <si>
    <t>Bandas S3 C2</t>
  </si>
  <si>
    <t>Bandas S4 C1</t>
  </si>
  <si>
    <t>Bandas S4 C2</t>
  </si>
  <si>
    <t>Bandas S5 C1</t>
  </si>
  <si>
    <t>Bandas S5 C2</t>
  </si>
  <si>
    <t>Bandas S6 C1</t>
  </si>
  <si>
    <t>Bandas S6 C2</t>
  </si>
  <si>
    <t>Bandas S7 C1</t>
  </si>
  <si>
    <t>Bandas S7 C2</t>
  </si>
  <si>
    <t>Bandas S8 C1</t>
  </si>
  <si>
    <t>Bandas S8 C2</t>
  </si>
  <si>
    <t>Bandas S9 C1</t>
  </si>
  <si>
    <t>Bandas S9 C2</t>
  </si>
  <si>
    <t>Sesion de entrenamiento</t>
  </si>
  <si>
    <t>Experimentos</t>
  </si>
  <si>
    <t>60</t>
  </si>
  <si>
    <t>55</t>
  </si>
  <si>
    <t>50</t>
  </si>
  <si>
    <t>45</t>
  </si>
  <si>
    <t>40</t>
  </si>
  <si>
    <t>35</t>
  </si>
  <si>
    <t>30</t>
  </si>
  <si>
    <t>25</t>
  </si>
  <si>
    <t>20</t>
  </si>
  <si>
    <t>15</t>
  </si>
  <si>
    <t>10</t>
  </si>
  <si>
    <t>5</t>
  </si>
  <si>
    <t>General</t>
  </si>
  <si>
    <t>Sujeto2</t>
  </si>
  <si>
    <t>a, b</t>
  </si>
  <si>
    <t>a</t>
  </si>
  <si>
    <t>b</t>
  </si>
  <si>
    <t>iqr, MAD, std</t>
  </si>
  <si>
    <t>Entrena</t>
  </si>
  <si>
    <t>Accede</t>
  </si>
  <si>
    <t>Entrenamiento</t>
  </si>
  <si>
    <t>Acceso</t>
  </si>
  <si>
    <t>Experimentos usados para evaluar</t>
  </si>
  <si>
    <t>S1</t>
  </si>
  <si>
    <t>S2</t>
  </si>
  <si>
    <t>S3</t>
  </si>
  <si>
    <t>S4</t>
  </si>
  <si>
    <t>Ningún experimento usado para entrenar es autenticado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</si>
</sst>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49DA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1">
    <xf numFmtId="0" fontId="0" fillId="0" borderId="0" xfId="0"/>
    <xf numFmtId="10" fontId="0" fillId="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2" fillId="5" borderId="1" xfId="0" applyNumberFormat="1" applyFont="1" applyFill="1" applyBorder="1" applyAlignment="1">
      <alignment horizontal="center"/>
    </xf>
    <xf numFmtId="10" fontId="2" fillId="5" borderId="2" xfId="0" applyNumberFormat="1" applyFont="1" applyFill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0" fillId="0" borderId="0" xfId="0" applyNumberFormat="1"/>
    <xf numFmtId="10" fontId="0" fillId="3" borderId="1" xfId="0" applyNumberForma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6" fillId="7" borderId="1" xfId="0" applyNumberFormat="1" applyFon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10" fontId="0" fillId="4" borderId="1" xfId="0" applyNumberFormat="1" applyFont="1" applyFill="1" applyBorder="1" applyAlignment="1">
      <alignment horizontal="center"/>
    </xf>
    <xf numFmtId="10" fontId="0" fillId="5" borderId="1" xfId="0" applyNumberFormat="1" applyFont="1" applyFill="1" applyBorder="1" applyAlignment="1">
      <alignment horizontal="center"/>
    </xf>
    <xf numFmtId="10" fontId="0" fillId="5" borderId="2" xfId="0" applyNumberFormat="1" applyFont="1" applyFill="1" applyBorder="1" applyAlignment="1">
      <alignment horizontal="center"/>
    </xf>
    <xf numFmtId="10" fontId="0" fillId="0" borderId="0" xfId="0" applyNumberFormat="1" applyFont="1" applyFill="1" applyBorder="1" applyAlignment="1">
      <alignment horizontal="center"/>
    </xf>
    <xf numFmtId="49" fontId="6" fillId="8" borderId="1" xfId="0" applyNumberFormat="1" applyFont="1" applyFill="1" applyBorder="1" applyAlignment="1">
      <alignment horizontal="center"/>
    </xf>
    <xf numFmtId="49" fontId="6" fillId="9" borderId="1" xfId="0" applyNumberFormat="1" applyFont="1" applyFill="1" applyBorder="1" applyAlignment="1">
      <alignment horizontal="center"/>
    </xf>
    <xf numFmtId="10" fontId="3" fillId="10" borderId="1" xfId="0" applyNumberFormat="1" applyFont="1" applyFill="1" applyBorder="1" applyAlignment="1">
      <alignment horizontal="center"/>
    </xf>
    <xf numFmtId="10" fontId="3" fillId="10" borderId="2" xfId="0" applyNumberFormat="1" applyFont="1" applyFill="1" applyBorder="1" applyAlignment="1">
      <alignment horizontal="center"/>
    </xf>
    <xf numFmtId="10" fontId="0" fillId="10" borderId="1" xfId="0" applyNumberFormat="1" applyFont="1" applyFill="1" applyBorder="1" applyAlignment="1">
      <alignment horizontal="center"/>
    </xf>
    <xf numFmtId="10" fontId="0" fillId="11" borderId="1" xfId="0" applyNumberFormat="1" applyFont="1" applyFill="1" applyBorder="1" applyAlignment="1">
      <alignment horizontal="center"/>
    </xf>
    <xf numFmtId="10" fontId="4" fillId="11" borderId="1" xfId="0" applyNumberFormat="1" applyFont="1" applyFill="1" applyBorder="1" applyAlignment="1">
      <alignment horizontal="center"/>
    </xf>
    <xf numFmtId="10" fontId="4" fillId="10" borderId="2" xfId="0" applyNumberFormat="1" applyFont="1" applyFill="1" applyBorder="1" applyAlignment="1">
      <alignment horizontal="center"/>
    </xf>
    <xf numFmtId="10" fontId="4" fillId="10" borderId="1" xfId="0" applyNumberFormat="1" applyFont="1" applyFill="1" applyBorder="1" applyAlignment="1">
      <alignment horizontal="center"/>
    </xf>
    <xf numFmtId="10" fontId="0" fillId="10" borderId="2" xfId="0" applyNumberFormat="1" applyFont="1" applyFill="1" applyBorder="1" applyAlignment="1">
      <alignment horizontal="center"/>
    </xf>
    <xf numFmtId="10" fontId="5" fillId="0" borderId="7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10" fontId="3" fillId="11" borderId="1" xfId="0" applyNumberFormat="1" applyFont="1" applyFill="1" applyBorder="1" applyAlignment="1">
      <alignment horizontal="center"/>
    </xf>
    <xf numFmtId="10" fontId="0" fillId="0" borderId="2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0" fontId="3" fillId="0" borderId="2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10" fontId="4" fillId="0" borderId="2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10" fontId="0" fillId="12" borderId="1" xfId="0" applyNumberFormat="1" applyFont="1" applyFill="1" applyBorder="1" applyAlignment="1">
      <alignment horizontal="center"/>
    </xf>
    <xf numFmtId="10" fontId="4" fillId="12" borderId="1" xfId="0" applyNumberFormat="1" applyFont="1" applyFill="1" applyBorder="1" applyAlignment="1">
      <alignment horizontal="center"/>
    </xf>
    <xf numFmtId="10" fontId="0" fillId="13" borderId="1" xfId="0" applyNumberFormat="1" applyFont="1" applyFill="1" applyBorder="1" applyAlignment="1">
      <alignment horizontal="center"/>
    </xf>
    <xf numFmtId="10" fontId="0" fillId="12" borderId="2" xfId="0" applyNumberFormat="1" applyFont="1" applyFill="1" applyBorder="1" applyAlignment="1">
      <alignment horizontal="center"/>
    </xf>
    <xf numFmtId="10" fontId="3" fillId="12" borderId="1" xfId="0" applyNumberFormat="1" applyFon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0" fontId="4" fillId="12" borderId="2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0" fontId="7" fillId="17" borderId="0" xfId="0" applyNumberFormat="1" applyFont="1" applyFill="1"/>
    <xf numFmtId="49" fontId="2" fillId="17" borderId="0" xfId="0" applyNumberFormat="1" applyFont="1" applyFill="1" applyBorder="1" applyAlignment="1">
      <alignment horizontal="center"/>
    </xf>
    <xf numFmtId="49" fontId="0" fillId="17" borderId="0" xfId="0" applyNumberFormat="1" applyFill="1" applyAlignment="1">
      <alignment horizontal="center"/>
    </xf>
    <xf numFmtId="10" fontId="0" fillId="17" borderId="0" xfId="0" applyNumberFormat="1" applyFill="1"/>
    <xf numFmtId="10" fontId="0" fillId="17" borderId="0" xfId="0" applyNumberFormat="1" applyFill="1" applyAlignment="1">
      <alignment horizontal="center"/>
    </xf>
    <xf numFmtId="10" fontId="0" fillId="17" borderId="0" xfId="0" applyNumberFormat="1" applyFill="1" applyBorder="1" applyAlignment="1">
      <alignment horizontal="center"/>
    </xf>
    <xf numFmtId="10" fontId="7" fillId="0" borderId="0" xfId="0" applyNumberFormat="1" applyFont="1" applyFill="1"/>
    <xf numFmtId="10" fontId="0" fillId="0" borderId="0" xfId="0" applyNumberFormat="1" applyFill="1"/>
    <xf numFmtId="49" fontId="2" fillId="0" borderId="0" xfId="0" applyNumberFormat="1" applyFont="1" applyBorder="1" applyAlignment="1"/>
    <xf numFmtId="49" fontId="2" fillId="17" borderId="0" xfId="0" applyNumberFormat="1" applyFont="1" applyFill="1" applyBorder="1" applyAlignment="1"/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5" fillId="16" borderId="1" xfId="0" applyNumberFormat="1" applyFon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5" fillId="16" borderId="1" xfId="0" applyNumberFormat="1" applyFont="1" applyFill="1" applyBorder="1" applyAlignment="1">
      <alignment horizontal="center"/>
    </xf>
    <xf numFmtId="49" fontId="8" fillId="2" borderId="32" xfId="0" applyNumberFormat="1" applyFont="1" applyFill="1" applyBorder="1" applyAlignment="1">
      <alignment vertical="center" wrapText="1"/>
    </xf>
    <xf numFmtId="49" fontId="0" fillId="2" borderId="32" xfId="0" applyNumberFormat="1" applyFill="1" applyBorder="1" applyAlignment="1">
      <alignment horizontal="center"/>
    </xf>
    <xf numFmtId="49" fontId="8" fillId="2" borderId="33" xfId="0" applyNumberFormat="1" applyFont="1" applyFill="1" applyBorder="1" applyAlignment="1">
      <alignment vertical="center" wrapText="1"/>
    </xf>
    <xf numFmtId="49" fontId="0" fillId="2" borderId="33" xfId="0" applyNumberFormat="1" applyFill="1" applyBorder="1" applyAlignment="1">
      <alignment horizontal="center"/>
    </xf>
    <xf numFmtId="49" fontId="9" fillId="2" borderId="32" xfId="0" applyNumberFormat="1" applyFont="1" applyFill="1" applyBorder="1" applyAlignment="1">
      <alignment vertical="center" wrapText="1"/>
    </xf>
    <xf numFmtId="49" fontId="9" fillId="2" borderId="33" xfId="0" applyNumberFormat="1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8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Alignment="1">
      <alignment horizontal="center"/>
    </xf>
    <xf numFmtId="10" fontId="0" fillId="0" borderId="0" xfId="0" applyNumberFormat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/>
    <xf numFmtId="49" fontId="0" fillId="0" borderId="3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5" fillId="6" borderId="1" xfId="0" applyNumberFormat="1" applyFont="1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0" fontId="5" fillId="6" borderId="4" xfId="0" applyNumberFormat="1" applyFont="1" applyFill="1" applyBorder="1" applyAlignment="1">
      <alignment horizontal="center"/>
    </xf>
    <xf numFmtId="10" fontId="5" fillId="6" borderId="5" xfId="0" applyNumberFormat="1" applyFont="1" applyFill="1" applyBorder="1" applyAlignment="1">
      <alignment horizontal="center"/>
    </xf>
    <xf numFmtId="10" fontId="5" fillId="6" borderId="2" xfId="0" applyNumberFormat="1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2" xfId="0" applyNumberForma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5" fillId="14" borderId="4" xfId="0" applyNumberFormat="1" applyFont="1" applyFill="1" applyBorder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20" xfId="0" applyNumberFormat="1" applyFill="1" applyBorder="1" applyAlignment="1">
      <alignment horizontal="center"/>
    </xf>
    <xf numFmtId="49" fontId="0" fillId="3" borderId="13" xfId="0" applyNumberFormat="1" applyFill="1" applyBorder="1" applyAlignment="1">
      <alignment horizontal="center"/>
    </xf>
    <xf numFmtId="49" fontId="0" fillId="3" borderId="26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3" borderId="28" xfId="0" applyNumberFormat="1" applyFill="1" applyBorder="1" applyAlignment="1">
      <alignment horizontal="center"/>
    </xf>
    <xf numFmtId="49" fontId="0" fillId="3" borderId="29" xfId="0" applyNumberFormat="1" applyFill="1" applyBorder="1" applyAlignment="1">
      <alignment horizontal="center"/>
    </xf>
    <xf numFmtId="49" fontId="2" fillId="15" borderId="12" xfId="0" applyNumberFormat="1" applyFont="1" applyFill="1" applyBorder="1" applyAlignment="1">
      <alignment horizontal="center"/>
    </xf>
    <xf numFmtId="49" fontId="2" fillId="15" borderId="20" xfId="0" applyNumberFormat="1" applyFont="1" applyFill="1" applyBorder="1" applyAlignment="1">
      <alignment horizontal="center"/>
    </xf>
    <xf numFmtId="49" fontId="2" fillId="15" borderId="13" xfId="0" applyNumberFormat="1" applyFont="1" applyFill="1" applyBorder="1" applyAlignment="1">
      <alignment horizontal="center"/>
    </xf>
    <xf numFmtId="49" fontId="2" fillId="15" borderId="16" xfId="0" applyNumberFormat="1" applyFont="1" applyFill="1" applyBorder="1" applyAlignment="1">
      <alignment horizontal="center"/>
    </xf>
    <xf numFmtId="49" fontId="2" fillId="15" borderId="21" xfId="0" applyNumberFormat="1" applyFont="1" applyFill="1" applyBorder="1" applyAlignment="1">
      <alignment horizontal="center"/>
    </xf>
    <xf numFmtId="49" fontId="2" fillId="15" borderId="17" xfId="0" applyNumberFormat="1" applyFont="1" applyFill="1" applyBorder="1" applyAlignment="1">
      <alignment horizontal="center"/>
    </xf>
    <xf numFmtId="49" fontId="9" fillId="18" borderId="24" xfId="0" applyNumberFormat="1" applyFont="1" applyFill="1" applyBorder="1" applyAlignment="1">
      <alignment horizontal="center" vertical="center"/>
    </xf>
    <xf numFmtId="49" fontId="9" fillId="18" borderId="32" xfId="0" applyNumberFormat="1" applyFont="1" applyFill="1" applyBorder="1" applyAlignment="1">
      <alignment horizontal="center" vertical="center"/>
    </xf>
    <xf numFmtId="49" fontId="9" fillId="18" borderId="27" xfId="0" applyNumberFormat="1" applyFont="1" applyFill="1" applyBorder="1" applyAlignment="1">
      <alignment horizontal="center" vertical="center"/>
    </xf>
    <xf numFmtId="49" fontId="9" fillId="18" borderId="0" xfId="0" applyNumberFormat="1" applyFont="1" applyFill="1" applyBorder="1" applyAlignment="1">
      <alignment horizontal="center" vertical="center"/>
    </xf>
    <xf numFmtId="49" fontId="0" fillId="3" borderId="30" xfId="0" applyNumberFormat="1" applyFill="1" applyBorder="1" applyAlignment="1">
      <alignment horizontal="center"/>
    </xf>
    <xf numFmtId="49" fontId="0" fillId="3" borderId="31" xfId="0" applyNumberFormat="1" applyFill="1" applyBorder="1" applyAlignment="1">
      <alignment horizontal="center"/>
    </xf>
    <xf numFmtId="49" fontId="9" fillId="9" borderId="24" xfId="0" applyNumberFormat="1" applyFont="1" applyFill="1" applyBorder="1" applyAlignment="1">
      <alignment horizontal="center" vertical="center" wrapText="1"/>
    </xf>
    <xf numFmtId="49" fontId="9" fillId="9" borderId="22" xfId="0" applyNumberFormat="1" applyFont="1" applyFill="1" applyBorder="1" applyAlignment="1">
      <alignment horizontal="center" vertical="center" wrapText="1"/>
    </xf>
    <xf numFmtId="49" fontId="9" fillId="9" borderId="25" xfId="0" applyNumberFormat="1" applyFont="1" applyFill="1" applyBorder="1" applyAlignment="1">
      <alignment horizontal="center" vertical="center" wrapText="1"/>
    </xf>
    <xf numFmtId="49" fontId="9" fillId="9" borderId="23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/>
    </xf>
    <xf numFmtId="49" fontId="0" fillId="3" borderId="10" xfId="0" applyNumberFormat="1" applyFill="1" applyBorder="1" applyAlignment="1">
      <alignment horizontal="center"/>
    </xf>
    <xf numFmtId="49" fontId="0" fillId="3" borderId="9" xfId="0" applyNumberFormat="1" applyFill="1" applyBorder="1" applyAlignment="1">
      <alignment horizontal="center"/>
    </xf>
    <xf numFmtId="49" fontId="0" fillId="7" borderId="10" xfId="0" applyNumberFormat="1" applyFill="1" applyBorder="1" applyAlignment="1">
      <alignment horizontal="center"/>
    </xf>
    <xf numFmtId="49" fontId="0" fillId="7" borderId="9" xfId="0" applyNumberForma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49" fontId="2" fillId="3" borderId="9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5" fillId="14" borderId="10" xfId="0" applyNumberFormat="1" applyFont="1" applyFill="1" applyBorder="1" applyAlignment="1">
      <alignment horizontal="center"/>
    </xf>
    <xf numFmtId="49" fontId="5" fillId="14" borderId="9" xfId="0" applyNumberFormat="1" applyFont="1" applyFill="1" applyBorder="1" applyAlignment="1">
      <alignment horizontal="center"/>
    </xf>
    <xf numFmtId="49" fontId="0" fillId="18" borderId="8" xfId="0" applyNumberFormat="1" applyFill="1" applyBorder="1" applyAlignment="1">
      <alignment horizontal="center"/>
    </xf>
    <xf numFmtId="49" fontId="0" fillId="18" borderId="6" xfId="0" applyNumberFormat="1" applyFill="1" applyBorder="1" applyAlignment="1">
      <alignment horizontal="center"/>
    </xf>
    <xf numFmtId="49" fontId="0" fillId="18" borderId="7" xfId="0" applyNumberFormat="1" applyFill="1" applyBorder="1" applyAlignment="1">
      <alignment horizontal="center"/>
    </xf>
    <xf numFmtId="49" fontId="5" fillId="14" borderId="34" xfId="0" applyNumberFormat="1" applyFont="1" applyFill="1" applyBorder="1" applyAlignment="1">
      <alignment horizontal="center"/>
    </xf>
    <xf numFmtId="49" fontId="0" fillId="18" borderId="14" xfId="0" applyNumberFormat="1" applyFill="1" applyBorder="1" applyAlignment="1">
      <alignment horizontal="center"/>
    </xf>
    <xf numFmtId="49" fontId="0" fillId="18" borderId="13" xfId="0" applyNumberFormat="1" applyFill="1" applyBorder="1" applyAlignment="1">
      <alignment horizontal="center"/>
    </xf>
    <xf numFmtId="49" fontId="0" fillId="18" borderId="20" xfId="0" applyNumberFormat="1" applyFill="1" applyBorder="1" applyAlignment="1">
      <alignment horizontal="center"/>
    </xf>
    <xf numFmtId="49" fontId="0" fillId="3" borderId="16" xfId="0" applyNumberFormat="1" applyFill="1" applyBorder="1" applyAlignment="1">
      <alignment horizontal="center"/>
    </xf>
    <xf numFmtId="49" fontId="0" fillId="3" borderId="17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17" xfId="0" applyNumberFormat="1" applyFill="1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13" xfId="0" applyNumberFormat="1" applyFill="1" applyBorder="1" applyAlignment="1">
      <alignment horizontal="center"/>
    </xf>
    <xf numFmtId="49" fontId="0" fillId="2" borderId="15" xfId="0" applyNumberFormat="1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3" borderId="12" xfId="0" applyNumberFormat="1" applyFont="1" applyFill="1" applyBorder="1" applyAlignment="1">
      <alignment horizontal="center"/>
    </xf>
    <xf numFmtId="49" fontId="0" fillId="3" borderId="13" xfId="0" applyNumberFormat="1" applyFont="1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49" fontId="0" fillId="2" borderId="13" xfId="0" applyNumberFormat="1" applyFont="1" applyFill="1" applyBorder="1" applyAlignment="1">
      <alignment horizontal="center"/>
    </xf>
    <xf numFmtId="49" fontId="0" fillId="2" borderId="15" xfId="0" applyNumberFormat="1" applyFont="1" applyFill="1" applyBorder="1" applyAlignment="1">
      <alignment horizontal="center"/>
    </xf>
    <xf numFmtId="49" fontId="0" fillId="3" borderId="16" xfId="0" applyNumberFormat="1" applyFont="1" applyFill="1" applyBorder="1" applyAlignment="1">
      <alignment horizontal="center"/>
    </xf>
    <xf numFmtId="49" fontId="0" fillId="3" borderId="17" xfId="0" applyNumberFormat="1" applyFont="1" applyFill="1" applyBorder="1" applyAlignment="1">
      <alignment horizontal="center"/>
    </xf>
    <xf numFmtId="49" fontId="0" fillId="2" borderId="18" xfId="0" applyNumberFormat="1" applyFont="1" applyFill="1" applyBorder="1" applyAlignment="1">
      <alignment horizontal="center"/>
    </xf>
    <xf numFmtId="49" fontId="0" fillId="2" borderId="17" xfId="0" applyNumberFormat="1" applyFont="1" applyFill="1" applyBorder="1" applyAlignment="1">
      <alignment horizontal="center"/>
    </xf>
    <xf numFmtId="49" fontId="0" fillId="2" borderId="19" xfId="0" applyNumberFormat="1" applyFont="1" applyFill="1" applyBorder="1" applyAlignment="1">
      <alignment horizontal="center"/>
    </xf>
    <xf numFmtId="49" fontId="5" fillId="16" borderId="1" xfId="0" applyNumberFormat="1" applyFont="1" applyFill="1" applyBorder="1" applyAlignment="1">
      <alignment horizontal="center"/>
    </xf>
    <xf numFmtId="1" fontId="5" fillId="6" borderId="4" xfId="0" applyNumberFormat="1" applyFont="1" applyFill="1" applyBorder="1" applyAlignment="1">
      <alignment horizontal="center"/>
    </xf>
    <xf numFmtId="1" fontId="5" fillId="6" borderId="5" xfId="0" applyNumberFormat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center"/>
    </xf>
    <xf numFmtId="1" fontId="0" fillId="12" borderId="4" xfId="0" applyNumberFormat="1" applyFont="1" applyFill="1" applyBorder="1" applyAlignment="1">
      <alignment horizontal="center"/>
    </xf>
    <xf numFmtId="1" fontId="0" fillId="12" borderId="5" xfId="0" applyNumberFormat="1" applyFont="1" applyFill="1" applyBorder="1" applyAlignment="1">
      <alignment horizontal="center"/>
    </xf>
    <xf numFmtId="1" fontId="0" fillId="12" borderId="2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49" fontId="2" fillId="15" borderId="1" xfId="0" applyNumberFormat="1" applyFont="1" applyFill="1" applyBorder="1" applyAlignment="1">
      <alignment horizontal="center"/>
    </xf>
    <xf numFmtId="10" fontId="5" fillId="6" borderId="3" xfId="0" applyNumberFormat="1" applyFont="1" applyFill="1" applyBorder="1" applyAlignment="1">
      <alignment horizontal="center"/>
    </xf>
    <xf numFmtId="10" fontId="5" fillId="6" borderId="9" xfId="0" applyNumberFormat="1" applyFont="1" applyFill="1" applyBorder="1" applyAlignment="1">
      <alignment horizontal="center"/>
    </xf>
    <xf numFmtId="10" fontId="5" fillId="6" borderId="10" xfId="0" applyNumberFormat="1" applyFont="1" applyFill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49" fontId="8" fillId="18" borderId="24" xfId="0" applyNumberFormat="1" applyFont="1" applyFill="1" applyBorder="1" applyAlignment="1">
      <alignment horizontal="center" vertical="center"/>
    </xf>
    <xf numFmtId="49" fontId="8" fillId="18" borderId="32" xfId="0" applyNumberFormat="1" applyFont="1" applyFill="1" applyBorder="1" applyAlignment="1">
      <alignment horizontal="center" vertical="center"/>
    </xf>
    <xf numFmtId="49" fontId="8" fillId="18" borderId="27" xfId="0" applyNumberFormat="1" applyFont="1" applyFill="1" applyBorder="1" applyAlignment="1">
      <alignment horizontal="center" vertical="center"/>
    </xf>
    <xf numFmtId="49" fontId="8" fillId="18" borderId="0" xfId="0" applyNumberFormat="1" applyFont="1" applyFill="1" applyBorder="1" applyAlignment="1">
      <alignment horizontal="center" vertical="center"/>
    </xf>
    <xf numFmtId="49" fontId="2" fillId="15" borderId="4" xfId="0" applyNumberFormat="1" applyFont="1" applyFill="1" applyBorder="1" applyAlignment="1">
      <alignment horizontal="center"/>
    </xf>
    <xf numFmtId="49" fontId="2" fillId="15" borderId="5" xfId="0" applyNumberFormat="1" applyFont="1" applyFill="1" applyBorder="1" applyAlignment="1">
      <alignment horizontal="center"/>
    </xf>
    <xf numFmtId="49" fontId="2" fillId="15" borderId="2" xfId="0" applyNumberFormat="1" applyFont="1" applyFill="1" applyBorder="1" applyAlignment="1">
      <alignment horizontal="center"/>
    </xf>
    <xf numFmtId="49" fontId="8" fillId="9" borderId="24" xfId="0" applyNumberFormat="1" applyFont="1" applyFill="1" applyBorder="1" applyAlignment="1">
      <alignment horizontal="center" vertical="center" wrapText="1"/>
    </xf>
    <xf numFmtId="49" fontId="8" fillId="9" borderId="22" xfId="0" applyNumberFormat="1" applyFont="1" applyFill="1" applyBorder="1" applyAlignment="1">
      <alignment horizontal="center" vertical="center" wrapText="1"/>
    </xf>
    <xf numFmtId="49" fontId="8" fillId="9" borderId="25" xfId="0" applyNumberFormat="1" applyFont="1" applyFill="1" applyBorder="1" applyAlignment="1">
      <alignment horizontal="center" vertical="center" wrapText="1"/>
    </xf>
    <xf numFmtId="49" fontId="8" fillId="9" borderId="23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49" fontId="0" fillId="18" borderId="1" xfId="0" applyNumberFormat="1" applyFill="1" applyBorder="1" applyAlignment="1">
      <alignment horizontal="center"/>
    </xf>
    <xf numFmtId="49" fontId="8" fillId="0" borderId="3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4" xfId="0" applyBorder="1"/>
    <xf numFmtId="0" fontId="0" fillId="0" borderId="32" xfId="0" applyBorder="1"/>
    <xf numFmtId="0" fontId="0" fillId="0" borderId="22" xfId="0" applyBorder="1"/>
    <xf numFmtId="0" fontId="0" fillId="0" borderId="27" xfId="0" applyBorder="1"/>
    <xf numFmtId="0" fontId="0" fillId="0" borderId="0" xfId="0" applyBorder="1"/>
    <xf numFmtId="0" fontId="0" fillId="0" borderId="35" xfId="0" applyBorder="1"/>
    <xf numFmtId="0" fontId="0" fillId="19" borderId="0" xfId="0" applyFill="1" applyBorder="1"/>
    <xf numFmtId="0" fontId="0" fillId="0" borderId="25" xfId="0" applyBorder="1"/>
    <xf numFmtId="0" fontId="0" fillId="0" borderId="33" xfId="0" applyBorder="1"/>
    <xf numFmtId="0" fontId="0" fillId="0" borderId="23" xfId="0" applyBorder="1"/>
  </cellXfs>
  <cellStyles count="1">
    <cellStyle name="Normal" xfId="0" builtinId="0"/>
  </cellStyles>
  <dxfs count="208"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rgb="FFC00000"/>
      </font>
    </dxf>
    <dxf>
      <font>
        <color theme="5" tint="-0.24994659260841701"/>
      </font>
    </dxf>
    <dxf>
      <font>
        <color rgb="FFC00000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F49D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Desempeño del sistema dados</a:t>
            </a:r>
            <a:r>
              <a:rPr lang="fr-CA" baseline="0"/>
              <a:t> n experimentos de entrenamiento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Reducción!$K$71</c:f>
              <c:strCache>
                <c:ptCount val="1"/>
                <c:pt idx="0">
                  <c:v>General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Reducción!$H$72:$J$84</c:f>
              <c:strCach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</c:strCache>
            </c:strRef>
          </c:cat>
          <c:val>
            <c:numRef>
              <c:f>Reducción!$K$72:$K$84</c:f>
              <c:numCache>
                <c:formatCode>0.00%</c:formatCode>
                <c:ptCount val="13"/>
                <c:pt idx="0">
                  <c:v>0.91673086419753091</c:v>
                </c:pt>
                <c:pt idx="1">
                  <c:v>0.92370617283950629</c:v>
                </c:pt>
                <c:pt idx="2">
                  <c:v>0.91218024691358024</c:v>
                </c:pt>
                <c:pt idx="3">
                  <c:v>0.91218024691358024</c:v>
                </c:pt>
                <c:pt idx="4">
                  <c:v>0.91274814814814809</c:v>
                </c:pt>
                <c:pt idx="5">
                  <c:v>0.91380864197530876</c:v>
                </c:pt>
                <c:pt idx="6">
                  <c:v>0.91582962962962966</c:v>
                </c:pt>
                <c:pt idx="7">
                  <c:v>0.92312962962962963</c:v>
                </c:pt>
                <c:pt idx="8">
                  <c:v>0.92168765432098765</c:v>
                </c:pt>
                <c:pt idx="9">
                  <c:v>0.9233790123456791</c:v>
                </c:pt>
                <c:pt idx="10">
                  <c:v>0.92393333333333316</c:v>
                </c:pt>
                <c:pt idx="11">
                  <c:v>0.91737037037037028</c:v>
                </c:pt>
                <c:pt idx="12">
                  <c:v>0.91641111111111107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7-2D4E-9362-FE7F49C1B9BE}"/>
            </c:ext>
          </c:extLst>
        </c:ser>
        <c:ser>
          <c:idx val="1"/>
          <c:order val="1"/>
          <c:tx>
            <c:strRef>
              <c:f>Reducción!$L$71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Reducción!$H$72:$J$84</c:f>
              <c:strCach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</c:strCache>
            </c:strRef>
          </c:cat>
          <c:val>
            <c:numRef>
              <c:f>Reducción!$L$72:$L$84</c:f>
              <c:numCache>
                <c:formatCode>0.00%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7-2D4E-9362-FE7F49C1B9BE}"/>
            </c:ext>
          </c:extLst>
        </c:ser>
        <c:ser>
          <c:idx val="2"/>
          <c:order val="2"/>
          <c:tx>
            <c:strRef>
              <c:f>Reducción!$M$71</c:f>
              <c:strCache>
                <c:ptCount val="1"/>
                <c:pt idx="0">
                  <c:v>True accept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Reducción!$H$72:$J$84</c:f>
              <c:strCach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</c:strCache>
            </c:strRef>
          </c:cat>
          <c:val>
            <c:numRef>
              <c:f>Reducción!$M$72:$M$84</c:f>
              <c:numCache>
                <c:formatCode>0.00%</c:formatCode>
                <c:ptCount val="13"/>
                <c:pt idx="0">
                  <c:v>0.43176666666666663</c:v>
                </c:pt>
                <c:pt idx="1">
                  <c:v>0.43604444444444446</c:v>
                </c:pt>
                <c:pt idx="2">
                  <c:v>0.42322222222222222</c:v>
                </c:pt>
                <c:pt idx="3">
                  <c:v>0.43086666666666662</c:v>
                </c:pt>
                <c:pt idx="4">
                  <c:v>0.42838888888888887</c:v>
                </c:pt>
                <c:pt idx="5">
                  <c:v>0.43309999999999998</c:v>
                </c:pt>
                <c:pt idx="6">
                  <c:v>0.44498888888888888</c:v>
                </c:pt>
                <c:pt idx="7">
                  <c:v>0.43113333333333331</c:v>
                </c:pt>
                <c:pt idx="8">
                  <c:v>0.42902222222222219</c:v>
                </c:pt>
                <c:pt idx="9">
                  <c:v>0.43589999999999995</c:v>
                </c:pt>
                <c:pt idx="10">
                  <c:v>0.41501111111111116</c:v>
                </c:pt>
                <c:pt idx="11">
                  <c:v>0.37091111111111114</c:v>
                </c:pt>
                <c:pt idx="12">
                  <c:v>0.48158888888888884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7-2D4E-9362-FE7F49C1B9BE}"/>
            </c:ext>
          </c:extLst>
        </c:ser>
        <c:ser>
          <c:idx val="3"/>
          <c:order val="3"/>
          <c:tx>
            <c:strRef>
              <c:f>Reducción!$N$71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Reducción!$H$72:$J$84</c:f>
              <c:strCach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</c:strCache>
            </c:strRef>
          </c:cat>
          <c:val>
            <c:numRef>
              <c:f>Reducción!$N$72:$N$84</c:f>
              <c:numCache>
                <c:formatCode>0.00%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A7-2D4E-9362-FE7F49C1B9BE}"/>
            </c:ext>
          </c:extLst>
        </c:ser>
        <c:ser>
          <c:idx val="4"/>
          <c:order val="4"/>
          <c:tx>
            <c:strRef>
              <c:f>Reducción!$O$71</c:f>
              <c:strCache>
                <c:ptCount val="1"/>
                <c:pt idx="0">
                  <c:v>True reject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Reducción!$H$72:$J$84</c:f>
              <c:strCach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</c:strCache>
            </c:strRef>
          </c:cat>
          <c:val>
            <c:numRef>
              <c:f>Reducción!$O$72:$O$84</c:f>
              <c:numCache>
                <c:formatCode>0.00%</c:formatCode>
                <c:ptCount val="13"/>
                <c:pt idx="0">
                  <c:v>0.97735138888888906</c:v>
                </c:pt>
                <c:pt idx="1">
                  <c:v>0.98466388888888901</c:v>
                </c:pt>
                <c:pt idx="2">
                  <c:v>0.97330000000000005</c:v>
                </c:pt>
                <c:pt idx="3">
                  <c:v>0.97411666666666674</c:v>
                </c:pt>
                <c:pt idx="4">
                  <c:v>0.97329305555555556</c:v>
                </c:pt>
                <c:pt idx="5">
                  <c:v>0.97389722222222219</c:v>
                </c:pt>
                <c:pt idx="6">
                  <c:v>0.97468472222222224</c:v>
                </c:pt>
                <c:pt idx="7">
                  <c:v>0.98462916666666667</c:v>
                </c:pt>
                <c:pt idx="8">
                  <c:v>0.98327083333333343</c:v>
                </c:pt>
                <c:pt idx="9">
                  <c:v>0.98431388888888882</c:v>
                </c:pt>
                <c:pt idx="10">
                  <c:v>0.98754861111111103</c:v>
                </c:pt>
                <c:pt idx="11">
                  <c:v>0.98567777777777765</c:v>
                </c:pt>
                <c:pt idx="12">
                  <c:v>0.97076388888888898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7-2D4E-9362-FE7F49C1B9BE}"/>
            </c:ext>
          </c:extLst>
        </c:ser>
        <c:ser>
          <c:idx val="5"/>
          <c:order val="5"/>
          <c:tx>
            <c:strRef>
              <c:f>Reducción!$P$71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Reducción!$H$72:$J$84</c:f>
              <c:strCach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</c:strCache>
            </c:strRef>
          </c:cat>
          <c:val>
            <c:numRef>
              <c:f>Reducción!$P$72:$P$84</c:f>
              <c:numCache>
                <c:formatCode>0.00%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A7-2D4E-9362-FE7F49C1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93343"/>
        <c:axId val="225837583"/>
      </c:lineChart>
      <c:catAx>
        <c:axId val="797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5837583"/>
        <c:crosses val="autoZero"/>
        <c:auto val="1"/>
        <c:lblAlgn val="ctr"/>
        <c:lblOffset val="100"/>
        <c:noMultiLvlLbl val="0"/>
      </c:catAx>
      <c:valAx>
        <c:axId val="2258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79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</xdr:colOff>
      <xdr:row>85</xdr:row>
      <xdr:rowOff>4233</xdr:rowOff>
    </xdr:from>
    <xdr:to>
      <xdr:col>22</xdr:col>
      <xdr:colOff>-1</xdr:colOff>
      <xdr:row>107</xdr:row>
      <xdr:rowOff>1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8716294-61FA-3140-9241-1931C4962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546-535F-8D48-A18C-5D10DEAECBB7}">
  <dimension ref="B1:AL37"/>
  <sheetViews>
    <sheetView zoomScaleNormal="100" workbookViewId="0">
      <selection activeCell="AE32" sqref="AE32"/>
    </sheetView>
  </sheetViews>
  <sheetFormatPr baseColWidth="10" defaultRowHeight="16" x14ac:dyDescent="0.2"/>
  <cols>
    <col min="1" max="1" width="2.6640625" style="10" customWidth="1"/>
    <col min="2" max="2" width="9.1640625" style="10" customWidth="1"/>
    <col min="3" max="3" width="3.33203125" style="10" customWidth="1"/>
    <col min="4" max="4" width="8" style="10" customWidth="1"/>
    <col min="5" max="5" width="3.33203125" style="10" customWidth="1"/>
    <col min="6" max="6" width="8" style="10" customWidth="1"/>
    <col min="7" max="7" width="3.33203125" style="10" customWidth="1"/>
    <col min="8" max="8" width="8" style="10" customWidth="1"/>
    <col min="9" max="9" width="3.33203125" style="10" customWidth="1"/>
    <col min="10" max="10" width="8" style="10" customWidth="1"/>
    <col min="11" max="11" width="3.33203125" style="10" customWidth="1"/>
    <col min="12" max="12" width="8" style="10" customWidth="1"/>
    <col min="13" max="13" width="3.33203125" style="10" customWidth="1"/>
    <col min="14" max="14" width="8" style="10" customWidth="1"/>
    <col min="15" max="15" width="3.33203125" style="10" customWidth="1"/>
    <col min="16" max="16" width="8" style="10" customWidth="1"/>
    <col min="17" max="17" width="3.33203125" style="10" customWidth="1"/>
    <col min="18" max="18" width="8" style="10" customWidth="1"/>
    <col min="19" max="19" width="3.33203125" style="10" customWidth="1"/>
    <col min="20" max="20" width="8" style="10" customWidth="1"/>
    <col min="21" max="21" width="3.33203125" style="10" customWidth="1"/>
    <col min="22" max="22" width="8" style="10" customWidth="1"/>
    <col min="23" max="23" width="3.33203125" style="10" customWidth="1"/>
    <col min="24" max="24" width="8" style="10" customWidth="1"/>
    <col min="25" max="25" width="3.33203125" style="10" customWidth="1"/>
    <col min="26" max="26" width="8" style="10" customWidth="1"/>
    <col min="27" max="27" width="3.33203125" style="10" customWidth="1"/>
    <col min="28" max="28" width="8" style="10" customWidth="1"/>
    <col min="29" max="29" width="3.33203125" style="10" customWidth="1"/>
    <col min="30" max="30" width="8" style="10" customWidth="1"/>
    <col min="31" max="31" width="3.33203125" style="10" customWidth="1"/>
    <col min="32" max="32" width="8" style="10" customWidth="1"/>
    <col min="33" max="33" width="3.33203125" style="10" customWidth="1"/>
    <col min="34" max="34" width="8" style="10" customWidth="1"/>
    <col min="35" max="35" width="3.33203125" style="10" customWidth="1"/>
    <col min="36" max="36" width="8" style="10" customWidth="1"/>
    <col min="37" max="37" width="3.33203125" style="10" customWidth="1"/>
    <col min="38" max="38" width="8" style="10" customWidth="1"/>
    <col min="39" max="16384" width="10.83203125" style="10"/>
  </cols>
  <sheetData>
    <row r="1" spans="2:38" s="13" customFormat="1" x14ac:dyDescent="0.2">
      <c r="B1" s="160" t="s">
        <v>46</v>
      </c>
      <c r="C1" s="160"/>
      <c r="D1" s="170" t="s">
        <v>66</v>
      </c>
      <c r="E1" s="170"/>
      <c r="F1" s="170" t="s">
        <v>47</v>
      </c>
      <c r="G1" s="170"/>
      <c r="H1" s="170" t="s">
        <v>48</v>
      </c>
      <c r="I1" s="170"/>
      <c r="J1" s="160" t="s">
        <v>49</v>
      </c>
      <c r="K1" s="160"/>
      <c r="L1" s="161" t="s">
        <v>50</v>
      </c>
      <c r="M1" s="161"/>
      <c r="N1" s="160" t="s">
        <v>51</v>
      </c>
      <c r="O1" s="160"/>
      <c r="P1" s="161" t="s">
        <v>52</v>
      </c>
      <c r="Q1" s="161"/>
      <c r="R1" s="160" t="s">
        <v>29</v>
      </c>
      <c r="S1" s="160"/>
      <c r="T1" s="161" t="s">
        <v>53</v>
      </c>
      <c r="U1" s="161"/>
      <c r="V1" s="162"/>
      <c r="W1" s="162"/>
      <c r="X1" s="162"/>
      <c r="Y1" s="162"/>
      <c r="Z1" s="23"/>
      <c r="AA1" s="165"/>
      <c r="AB1" s="165"/>
      <c r="AC1" s="162"/>
      <c r="AD1" s="162"/>
      <c r="AE1" s="162"/>
      <c r="AF1" s="162"/>
      <c r="AG1" s="162"/>
      <c r="AH1" s="162"/>
      <c r="AI1" s="162"/>
      <c r="AJ1" s="162"/>
    </row>
    <row r="2" spans="2:38" s="13" customFormat="1" x14ac:dyDescent="0.2">
      <c r="B2" s="160" t="s">
        <v>54</v>
      </c>
      <c r="C2" s="160"/>
      <c r="D2" s="161" t="s">
        <v>55</v>
      </c>
      <c r="E2" s="161"/>
      <c r="F2" s="160" t="s">
        <v>57</v>
      </c>
      <c r="G2" s="160"/>
      <c r="H2" s="161" t="s">
        <v>56</v>
      </c>
      <c r="I2" s="161"/>
      <c r="J2" s="160" t="s">
        <v>58</v>
      </c>
      <c r="K2" s="160"/>
      <c r="L2" s="163" t="s">
        <v>59</v>
      </c>
      <c r="M2" s="163"/>
      <c r="N2" s="164" t="s">
        <v>60</v>
      </c>
      <c r="O2" s="164"/>
      <c r="P2" s="163" t="s">
        <v>61</v>
      </c>
      <c r="Q2" s="163"/>
      <c r="R2" s="160" t="s">
        <v>62</v>
      </c>
      <c r="S2" s="160"/>
      <c r="T2" s="161" t="s">
        <v>63</v>
      </c>
      <c r="U2" s="161"/>
      <c r="V2" s="23"/>
      <c r="W2" s="23"/>
      <c r="X2" s="23"/>
      <c r="Y2" s="23"/>
      <c r="Z2" s="23"/>
      <c r="AA2" s="25"/>
      <c r="AB2" s="25"/>
      <c r="AC2" s="23"/>
      <c r="AD2" s="23"/>
      <c r="AE2" s="23"/>
      <c r="AF2" s="23"/>
      <c r="AG2" s="23"/>
      <c r="AH2" s="23"/>
      <c r="AI2" s="23"/>
      <c r="AJ2" s="23"/>
    </row>
    <row r="3" spans="2:38" s="13" customFormat="1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2"/>
      <c r="N3" s="22"/>
      <c r="O3" s="22"/>
      <c r="P3" s="22"/>
      <c r="Q3" s="22"/>
      <c r="R3" s="22"/>
      <c r="S3" s="21"/>
      <c r="T3" s="21"/>
      <c r="W3" s="21"/>
      <c r="X3" s="21"/>
      <c r="Y3" s="21"/>
      <c r="Z3" s="21"/>
      <c r="AB3" s="22"/>
      <c r="AC3" s="22"/>
      <c r="AD3" s="21"/>
      <c r="AE3" s="21"/>
      <c r="AF3" s="21"/>
      <c r="AG3" s="21"/>
      <c r="AH3" s="21"/>
      <c r="AI3" s="21"/>
      <c r="AJ3" s="21"/>
      <c r="AK3" s="21"/>
    </row>
    <row r="4" spans="2:38" x14ac:dyDescent="0.2">
      <c r="B4" s="15" t="s">
        <v>33</v>
      </c>
      <c r="C4" s="166" t="s">
        <v>0</v>
      </c>
      <c r="D4" s="166"/>
      <c r="E4" s="166"/>
      <c r="F4" s="166"/>
      <c r="G4" s="166" t="s">
        <v>1</v>
      </c>
      <c r="H4" s="166"/>
      <c r="I4" s="166"/>
      <c r="J4" s="166"/>
      <c r="K4" s="166" t="s">
        <v>2</v>
      </c>
      <c r="L4" s="166"/>
      <c r="M4" s="166"/>
      <c r="N4" s="166"/>
      <c r="O4" s="166" t="s">
        <v>3</v>
      </c>
      <c r="P4" s="166"/>
      <c r="Q4" s="166"/>
      <c r="R4" s="166"/>
      <c r="S4" s="166" t="s">
        <v>4</v>
      </c>
      <c r="T4" s="166"/>
      <c r="U4" s="166"/>
      <c r="V4" s="166"/>
      <c r="W4" s="166" t="s">
        <v>5</v>
      </c>
      <c r="X4" s="166"/>
      <c r="Y4" s="166"/>
      <c r="Z4" s="166"/>
      <c r="AA4" s="166" t="s">
        <v>6</v>
      </c>
      <c r="AB4" s="166"/>
      <c r="AC4" s="166"/>
      <c r="AD4" s="166"/>
      <c r="AE4" s="166" t="s">
        <v>7</v>
      </c>
      <c r="AF4" s="166"/>
      <c r="AG4" s="166"/>
      <c r="AH4" s="166"/>
      <c r="AI4" s="166" t="s">
        <v>8</v>
      </c>
      <c r="AJ4" s="166"/>
      <c r="AK4" s="166"/>
      <c r="AL4" s="166"/>
    </row>
    <row r="5" spans="2:38" x14ac:dyDescent="0.2">
      <c r="B5" s="15" t="s">
        <v>13</v>
      </c>
      <c r="C5" s="4" t="s">
        <v>10</v>
      </c>
      <c r="D5" s="2">
        <v>0.98250000000000004</v>
      </c>
      <c r="E5" s="4" t="s">
        <v>12</v>
      </c>
      <c r="F5" s="2">
        <v>1.7500000000000002E-2</v>
      </c>
      <c r="G5" s="1" t="s">
        <v>11</v>
      </c>
      <c r="H5" s="2">
        <v>0.94740000000000002</v>
      </c>
      <c r="I5" s="1" t="s">
        <v>9</v>
      </c>
      <c r="J5" s="2">
        <v>5.2600000000000001E-2</v>
      </c>
      <c r="K5" s="1" t="s">
        <v>11</v>
      </c>
      <c r="L5" s="2">
        <v>1</v>
      </c>
      <c r="M5" s="1" t="s">
        <v>9</v>
      </c>
      <c r="N5" s="2">
        <v>0</v>
      </c>
      <c r="O5" s="1" t="s">
        <v>11</v>
      </c>
      <c r="P5" s="2">
        <v>0.94740000000000002</v>
      </c>
      <c r="Q5" s="1" t="s">
        <v>9</v>
      </c>
      <c r="R5" s="2">
        <v>5.2600000000000001E-2</v>
      </c>
      <c r="S5" s="1" t="s">
        <v>11</v>
      </c>
      <c r="T5" s="2">
        <v>0.98250000000000004</v>
      </c>
      <c r="U5" s="1" t="s">
        <v>9</v>
      </c>
      <c r="V5" s="2">
        <v>1.7500000000000002E-2</v>
      </c>
      <c r="W5" s="1" t="s">
        <v>11</v>
      </c>
      <c r="X5" s="2">
        <v>1</v>
      </c>
      <c r="Y5" s="1" t="s">
        <v>9</v>
      </c>
      <c r="Z5" s="2">
        <v>0</v>
      </c>
      <c r="AA5" s="1" t="s">
        <v>11</v>
      </c>
      <c r="AB5" s="2">
        <v>1</v>
      </c>
      <c r="AC5" s="1" t="s">
        <v>9</v>
      </c>
      <c r="AD5" s="2">
        <v>0</v>
      </c>
      <c r="AE5" s="1" t="s">
        <v>11</v>
      </c>
      <c r="AF5" s="9">
        <v>0.68420000000000003</v>
      </c>
      <c r="AG5" s="1" t="s">
        <v>9</v>
      </c>
      <c r="AH5" s="9">
        <v>0.31580000000000003</v>
      </c>
      <c r="AI5" s="1" t="s">
        <v>11</v>
      </c>
      <c r="AJ5" s="2">
        <v>1</v>
      </c>
      <c r="AK5" s="1" t="s">
        <v>9</v>
      </c>
      <c r="AL5" s="2">
        <v>0</v>
      </c>
    </row>
    <row r="6" spans="2:38" x14ac:dyDescent="0.2">
      <c r="B6" s="15" t="s">
        <v>1</v>
      </c>
      <c r="C6" s="1" t="s">
        <v>11</v>
      </c>
      <c r="D6" s="9">
        <v>0.75439999999999996</v>
      </c>
      <c r="E6" s="1" t="s">
        <v>9</v>
      </c>
      <c r="F6" s="9">
        <v>0.24560000000000001</v>
      </c>
      <c r="G6" s="4" t="s">
        <v>10</v>
      </c>
      <c r="H6" s="2">
        <v>0.98360000000000003</v>
      </c>
      <c r="I6" s="4" t="s">
        <v>12</v>
      </c>
      <c r="J6" s="2">
        <v>1.6400000000000001E-2</v>
      </c>
      <c r="K6" s="1" t="s">
        <v>11</v>
      </c>
      <c r="L6" s="2">
        <v>1</v>
      </c>
      <c r="M6" s="1" t="s">
        <v>9</v>
      </c>
      <c r="N6" s="2">
        <v>0</v>
      </c>
      <c r="O6" s="1" t="s">
        <v>11</v>
      </c>
      <c r="P6" s="9">
        <v>5.7099999999999998E-2</v>
      </c>
      <c r="Q6" s="1" t="s">
        <v>9</v>
      </c>
      <c r="R6" s="9">
        <v>0.94289999999999996</v>
      </c>
      <c r="S6" s="1" t="s">
        <v>11</v>
      </c>
      <c r="T6" s="9">
        <v>0.2286</v>
      </c>
      <c r="U6" s="1" t="s">
        <v>9</v>
      </c>
      <c r="V6" s="9">
        <v>0.77139999999999997</v>
      </c>
      <c r="W6" s="1" t="s">
        <v>11</v>
      </c>
      <c r="X6" s="2">
        <v>1</v>
      </c>
      <c r="Y6" s="1" t="s">
        <v>9</v>
      </c>
      <c r="Z6" s="2">
        <v>0</v>
      </c>
      <c r="AA6" s="1" t="s">
        <v>11</v>
      </c>
      <c r="AB6" s="2">
        <v>1</v>
      </c>
      <c r="AC6" s="1" t="s">
        <v>9</v>
      </c>
      <c r="AD6" s="2">
        <v>0</v>
      </c>
      <c r="AE6" s="1" t="s">
        <v>11</v>
      </c>
      <c r="AF6" s="14">
        <v>0.89549999999999996</v>
      </c>
      <c r="AG6" s="1" t="s">
        <v>9</v>
      </c>
      <c r="AH6" s="14">
        <v>0.1045</v>
      </c>
      <c r="AI6" s="1" t="s">
        <v>11</v>
      </c>
      <c r="AJ6" s="2">
        <v>0.91800000000000004</v>
      </c>
      <c r="AK6" s="1" t="s">
        <v>9</v>
      </c>
      <c r="AL6" s="2">
        <v>8.2000000000000003E-2</v>
      </c>
    </row>
    <row r="7" spans="2:38" x14ac:dyDescent="0.2">
      <c r="B7" s="15" t="s">
        <v>14</v>
      </c>
      <c r="C7" s="1" t="s">
        <v>11</v>
      </c>
      <c r="D7" s="2">
        <v>1</v>
      </c>
      <c r="E7" s="1" t="s">
        <v>9</v>
      </c>
      <c r="F7" s="2">
        <v>1.7500000000000002E-2</v>
      </c>
      <c r="G7" s="1" t="s">
        <v>11</v>
      </c>
      <c r="H7" s="2">
        <v>1</v>
      </c>
      <c r="I7" s="1" t="s">
        <v>9</v>
      </c>
      <c r="J7" s="2">
        <v>0</v>
      </c>
      <c r="K7" s="5" t="s">
        <v>10</v>
      </c>
      <c r="L7" s="7">
        <v>0.87039999999999995</v>
      </c>
      <c r="M7" s="6" t="s">
        <v>12</v>
      </c>
      <c r="N7" s="7">
        <v>0.12959999999999999</v>
      </c>
      <c r="O7" s="1" t="s">
        <v>11</v>
      </c>
      <c r="P7" s="2">
        <v>1</v>
      </c>
      <c r="Q7" s="1" t="s">
        <v>9</v>
      </c>
      <c r="R7" s="2">
        <v>0</v>
      </c>
      <c r="S7" s="1" t="s">
        <v>11</v>
      </c>
      <c r="T7" s="2">
        <v>1</v>
      </c>
      <c r="U7" s="1" t="s">
        <v>9</v>
      </c>
      <c r="V7" s="2">
        <v>0</v>
      </c>
      <c r="W7" s="1" t="s">
        <v>11</v>
      </c>
      <c r="X7" s="2">
        <v>1</v>
      </c>
      <c r="Y7" s="1" t="s">
        <v>9</v>
      </c>
      <c r="Z7" s="2">
        <v>0</v>
      </c>
      <c r="AA7" s="1" t="s">
        <v>11</v>
      </c>
      <c r="AB7" s="2">
        <v>1</v>
      </c>
      <c r="AC7" s="1" t="s">
        <v>9</v>
      </c>
      <c r="AD7" s="2">
        <v>0</v>
      </c>
      <c r="AE7" s="1" t="s">
        <v>11</v>
      </c>
      <c r="AF7" s="2">
        <v>1</v>
      </c>
      <c r="AG7" s="1" t="s">
        <v>9</v>
      </c>
      <c r="AH7" s="2">
        <v>0</v>
      </c>
      <c r="AI7" s="1" t="s">
        <v>11</v>
      </c>
      <c r="AJ7" s="2">
        <v>1</v>
      </c>
      <c r="AK7" s="1" t="s">
        <v>9</v>
      </c>
      <c r="AL7" s="2">
        <v>0</v>
      </c>
    </row>
    <row r="8" spans="2:38" x14ac:dyDescent="0.2">
      <c r="B8" s="15" t="s">
        <v>15</v>
      </c>
      <c r="C8" s="1" t="s">
        <v>11</v>
      </c>
      <c r="D8" s="2">
        <v>0.94740000000000002</v>
      </c>
      <c r="E8" s="1" t="s">
        <v>9</v>
      </c>
      <c r="F8" s="2">
        <v>5.2600000000000001E-2</v>
      </c>
      <c r="G8" s="1" t="s">
        <v>11</v>
      </c>
      <c r="H8" s="9">
        <v>0.6</v>
      </c>
      <c r="I8" s="1" t="s">
        <v>9</v>
      </c>
      <c r="J8" s="9">
        <v>0.4</v>
      </c>
      <c r="K8" s="1" t="s">
        <v>11</v>
      </c>
      <c r="L8" s="2">
        <v>1</v>
      </c>
      <c r="M8" s="1" t="s">
        <v>9</v>
      </c>
      <c r="N8" s="2">
        <v>0</v>
      </c>
      <c r="O8" s="5" t="s">
        <v>10</v>
      </c>
      <c r="P8" s="3">
        <v>0.95079999999999998</v>
      </c>
      <c r="Q8" s="6" t="s">
        <v>12</v>
      </c>
      <c r="R8" s="3">
        <v>4.9200000000000001E-2</v>
      </c>
      <c r="S8" s="1" t="s">
        <v>11</v>
      </c>
      <c r="T8" s="9">
        <v>0.28770000000000001</v>
      </c>
      <c r="U8" s="1" t="s">
        <v>9</v>
      </c>
      <c r="V8" s="9">
        <v>0.71230000000000004</v>
      </c>
      <c r="W8" s="1" t="s">
        <v>11</v>
      </c>
      <c r="X8" s="2">
        <v>1</v>
      </c>
      <c r="Y8" s="1" t="s">
        <v>9</v>
      </c>
      <c r="Z8" s="2">
        <v>0</v>
      </c>
      <c r="AA8" s="1" t="s">
        <v>11</v>
      </c>
      <c r="AB8" s="2">
        <v>1</v>
      </c>
      <c r="AC8" s="1" t="s">
        <v>9</v>
      </c>
      <c r="AD8" s="2">
        <v>0</v>
      </c>
      <c r="AE8" s="1" t="s">
        <v>11</v>
      </c>
      <c r="AF8" s="14">
        <v>0.83579999999999999</v>
      </c>
      <c r="AG8" s="1" t="s">
        <v>9</v>
      </c>
      <c r="AH8" s="14">
        <v>0.16420000000000001</v>
      </c>
      <c r="AI8" s="1" t="s">
        <v>11</v>
      </c>
      <c r="AJ8" s="9">
        <v>0.63929999999999998</v>
      </c>
      <c r="AK8" s="1" t="s">
        <v>9</v>
      </c>
      <c r="AL8" s="9">
        <v>0.36070000000000002</v>
      </c>
    </row>
    <row r="9" spans="2:38" x14ac:dyDescent="0.2">
      <c r="B9" s="15" t="s">
        <v>16</v>
      </c>
      <c r="C9" s="1" t="s">
        <v>11</v>
      </c>
      <c r="D9" s="2">
        <v>0.92979999999999996</v>
      </c>
      <c r="E9" s="1" t="s">
        <v>9</v>
      </c>
      <c r="F9" s="2">
        <v>7.0199999999999999E-2</v>
      </c>
      <c r="G9" s="1" t="s">
        <v>11</v>
      </c>
      <c r="H9" s="9">
        <v>0.2429</v>
      </c>
      <c r="I9" s="1" t="s">
        <v>9</v>
      </c>
      <c r="J9" s="9">
        <v>0.7571</v>
      </c>
      <c r="K9" s="1" t="s">
        <v>11</v>
      </c>
      <c r="L9" s="2">
        <v>1</v>
      </c>
      <c r="M9" s="1" t="s">
        <v>9</v>
      </c>
      <c r="N9" s="2">
        <v>0</v>
      </c>
      <c r="O9" s="1" t="s">
        <v>11</v>
      </c>
      <c r="P9" s="9">
        <v>0.27400000000000002</v>
      </c>
      <c r="Q9" s="1" t="s">
        <v>9</v>
      </c>
      <c r="R9" s="9">
        <v>0.72599999999999998</v>
      </c>
      <c r="S9" s="5" t="s">
        <v>10</v>
      </c>
      <c r="T9" s="3">
        <v>0.98360000000000003</v>
      </c>
      <c r="U9" s="6" t="s">
        <v>12</v>
      </c>
      <c r="V9" s="3">
        <v>1.6400000000000001E-2</v>
      </c>
      <c r="W9" s="1" t="s">
        <v>11</v>
      </c>
      <c r="X9" s="2">
        <v>1</v>
      </c>
      <c r="Y9" s="1" t="s">
        <v>9</v>
      </c>
      <c r="Z9" s="2">
        <v>0</v>
      </c>
      <c r="AA9" s="1" t="s">
        <v>11</v>
      </c>
      <c r="AB9" s="2">
        <v>1</v>
      </c>
      <c r="AC9" s="1" t="s">
        <v>9</v>
      </c>
      <c r="AD9" s="2">
        <v>0</v>
      </c>
      <c r="AE9" s="1" t="s">
        <v>11</v>
      </c>
      <c r="AF9" s="9">
        <v>0.79100000000000004</v>
      </c>
      <c r="AG9" s="1" t="s">
        <v>9</v>
      </c>
      <c r="AH9" s="9">
        <v>0.20899999999999999</v>
      </c>
      <c r="AI9" s="1" t="s">
        <v>11</v>
      </c>
      <c r="AJ9" s="2">
        <v>0.96719999999999995</v>
      </c>
      <c r="AK9" s="1" t="s">
        <v>9</v>
      </c>
      <c r="AL9" s="2">
        <v>3.2800000000000003E-2</v>
      </c>
    </row>
    <row r="10" spans="2:38" x14ac:dyDescent="0.2">
      <c r="B10" s="15" t="s">
        <v>17</v>
      </c>
      <c r="C10" s="1" t="s">
        <v>11</v>
      </c>
      <c r="D10" s="2">
        <v>1</v>
      </c>
      <c r="E10" s="1" t="s">
        <v>9</v>
      </c>
      <c r="F10" s="2">
        <v>0</v>
      </c>
      <c r="G10" s="1" t="s">
        <v>11</v>
      </c>
      <c r="H10" s="2">
        <v>0.93440000000000001</v>
      </c>
      <c r="I10" s="1" t="s">
        <v>9</v>
      </c>
      <c r="J10" s="2">
        <v>6.5600000000000006E-2</v>
      </c>
      <c r="K10" s="1" t="s">
        <v>11</v>
      </c>
      <c r="L10" s="2">
        <v>1</v>
      </c>
      <c r="M10" s="1" t="s">
        <v>9</v>
      </c>
      <c r="N10" s="2">
        <v>0</v>
      </c>
      <c r="O10" s="1" t="s">
        <v>11</v>
      </c>
      <c r="P10" s="2">
        <v>0.98360000000000003</v>
      </c>
      <c r="Q10" s="1" t="s">
        <v>9</v>
      </c>
      <c r="R10" s="2">
        <v>1.6400000000000001E-2</v>
      </c>
      <c r="S10" s="1" t="s">
        <v>11</v>
      </c>
      <c r="T10" s="2">
        <v>0.91800000000000004</v>
      </c>
      <c r="U10" s="1" t="s">
        <v>9</v>
      </c>
      <c r="V10" s="2">
        <v>8.2000000000000003E-2</v>
      </c>
      <c r="W10" s="5" t="s">
        <v>10</v>
      </c>
      <c r="X10" s="8">
        <v>0.26229999999999998</v>
      </c>
      <c r="Y10" s="6" t="s">
        <v>12</v>
      </c>
      <c r="Z10" s="8">
        <v>0.73770000000000002</v>
      </c>
      <c r="AA10" s="1" t="s">
        <v>11</v>
      </c>
      <c r="AB10" s="2">
        <v>1</v>
      </c>
      <c r="AC10" s="1" t="s">
        <v>9</v>
      </c>
      <c r="AD10" s="2">
        <v>0</v>
      </c>
      <c r="AE10" s="1" t="s">
        <v>11</v>
      </c>
      <c r="AF10" s="2">
        <v>1</v>
      </c>
      <c r="AG10" s="1" t="s">
        <v>9</v>
      </c>
      <c r="AH10" s="2">
        <v>0</v>
      </c>
      <c r="AI10" s="1" t="s">
        <v>11</v>
      </c>
      <c r="AJ10" s="2">
        <v>1</v>
      </c>
      <c r="AK10" s="1" t="s">
        <v>9</v>
      </c>
      <c r="AL10" s="2">
        <v>0</v>
      </c>
    </row>
    <row r="11" spans="2:38" x14ac:dyDescent="0.2">
      <c r="B11" s="15" t="s">
        <v>18</v>
      </c>
      <c r="C11" s="1" t="s">
        <v>11</v>
      </c>
      <c r="D11" s="2">
        <v>1</v>
      </c>
      <c r="E11" s="1" t="s">
        <v>9</v>
      </c>
      <c r="F11" s="2">
        <v>0</v>
      </c>
      <c r="G11" s="1" t="s">
        <v>11</v>
      </c>
      <c r="H11" s="2">
        <v>1</v>
      </c>
      <c r="I11" s="1" t="s">
        <v>9</v>
      </c>
      <c r="J11" s="2">
        <v>0</v>
      </c>
      <c r="K11" s="1" t="s">
        <v>11</v>
      </c>
      <c r="L11" s="2">
        <v>1</v>
      </c>
      <c r="M11" s="1" t="s">
        <v>9</v>
      </c>
      <c r="N11" s="2">
        <v>0</v>
      </c>
      <c r="O11" s="1" t="s">
        <v>11</v>
      </c>
      <c r="P11" s="2">
        <v>0.97060000000000002</v>
      </c>
      <c r="Q11" s="1" t="s">
        <v>9</v>
      </c>
      <c r="R11" s="2">
        <v>2.9399999999999999E-2</v>
      </c>
      <c r="S11" s="1" t="s">
        <v>11</v>
      </c>
      <c r="T11" s="2">
        <v>1</v>
      </c>
      <c r="U11" s="1" t="s">
        <v>9</v>
      </c>
      <c r="V11" s="2">
        <v>0</v>
      </c>
      <c r="W11" s="1" t="s">
        <v>11</v>
      </c>
      <c r="X11" s="2">
        <v>1</v>
      </c>
      <c r="Y11" s="1" t="s">
        <v>9</v>
      </c>
      <c r="Z11" s="2">
        <v>0</v>
      </c>
      <c r="AA11" s="5" t="s">
        <v>10</v>
      </c>
      <c r="AB11" s="8">
        <v>0.67210000000000003</v>
      </c>
      <c r="AC11" s="6" t="s">
        <v>12</v>
      </c>
      <c r="AD11" s="8">
        <v>0.32790000000000002</v>
      </c>
      <c r="AE11" s="1" t="s">
        <v>11</v>
      </c>
      <c r="AF11" s="2">
        <v>0.95520000000000005</v>
      </c>
      <c r="AG11" s="1" t="s">
        <v>9</v>
      </c>
      <c r="AH11" s="2">
        <v>4.48E-2</v>
      </c>
      <c r="AI11" s="1" t="s">
        <v>11</v>
      </c>
      <c r="AJ11" s="9">
        <v>0.45900000000000002</v>
      </c>
      <c r="AK11" s="1" t="s">
        <v>9</v>
      </c>
      <c r="AL11" s="9">
        <v>0.54100000000000004</v>
      </c>
    </row>
    <row r="12" spans="2:38" x14ac:dyDescent="0.2">
      <c r="B12" s="15" t="s">
        <v>19</v>
      </c>
      <c r="C12" s="1" t="s">
        <v>11</v>
      </c>
      <c r="D12" s="9">
        <v>0.43859999999999999</v>
      </c>
      <c r="E12" s="1" t="s">
        <v>9</v>
      </c>
      <c r="F12" s="9">
        <v>0.56140000000000001</v>
      </c>
      <c r="G12" s="1" t="s">
        <v>11</v>
      </c>
      <c r="H12" s="9">
        <v>0.73129999999999995</v>
      </c>
      <c r="I12" s="1" t="s">
        <v>9</v>
      </c>
      <c r="J12" s="9">
        <v>0.26869999999999999</v>
      </c>
      <c r="K12" s="1" t="s">
        <v>11</v>
      </c>
      <c r="L12" s="2">
        <v>1</v>
      </c>
      <c r="M12" s="1" t="s">
        <v>9</v>
      </c>
      <c r="N12" s="2">
        <v>0</v>
      </c>
      <c r="O12" s="1" t="s">
        <v>11</v>
      </c>
      <c r="P12" s="9">
        <v>0.41789999999999999</v>
      </c>
      <c r="Q12" s="1" t="s">
        <v>9</v>
      </c>
      <c r="R12" s="9">
        <v>0.58209999999999995</v>
      </c>
      <c r="S12" s="1" t="s">
        <v>11</v>
      </c>
      <c r="T12" s="9">
        <v>0.52239999999999998</v>
      </c>
      <c r="U12" s="1" t="s">
        <v>9</v>
      </c>
      <c r="V12" s="9">
        <v>0.47760000000000002</v>
      </c>
      <c r="W12" s="1" t="s">
        <v>11</v>
      </c>
      <c r="X12" s="2">
        <v>1</v>
      </c>
      <c r="Y12" s="1" t="s">
        <v>9</v>
      </c>
      <c r="Z12" s="2">
        <v>0</v>
      </c>
      <c r="AA12" s="1" t="s">
        <v>11</v>
      </c>
      <c r="AB12" s="2">
        <v>1</v>
      </c>
      <c r="AC12" s="1" t="s">
        <v>9</v>
      </c>
      <c r="AD12" s="2">
        <v>0</v>
      </c>
      <c r="AE12" s="5" t="s">
        <v>10</v>
      </c>
      <c r="AF12" s="3" t="s">
        <v>25</v>
      </c>
      <c r="AG12" s="6" t="s">
        <v>12</v>
      </c>
      <c r="AH12" s="3" t="s">
        <v>26</v>
      </c>
      <c r="AI12" s="1" t="s">
        <v>11</v>
      </c>
      <c r="AJ12" s="2">
        <v>0.90159999999999996</v>
      </c>
      <c r="AK12" s="1" t="s">
        <v>9</v>
      </c>
      <c r="AL12" s="2">
        <v>9.8400000000000001E-2</v>
      </c>
    </row>
    <row r="13" spans="2:38" x14ac:dyDescent="0.2">
      <c r="B13" s="15" t="s">
        <v>20</v>
      </c>
      <c r="C13" s="1" t="s">
        <v>11</v>
      </c>
      <c r="D13" s="9">
        <v>0.77190000000000003</v>
      </c>
      <c r="E13" s="1" t="s">
        <v>9</v>
      </c>
      <c r="F13" s="9">
        <v>0.2281</v>
      </c>
      <c r="G13" s="1" t="s">
        <v>11</v>
      </c>
      <c r="H13" s="2">
        <v>0.91800000000000004</v>
      </c>
      <c r="I13" s="1" t="s">
        <v>9</v>
      </c>
      <c r="J13" s="2">
        <v>8.2000000000000003E-2</v>
      </c>
      <c r="K13" s="1" t="s">
        <v>11</v>
      </c>
      <c r="L13" s="2">
        <v>1</v>
      </c>
      <c r="M13" s="1" t="s">
        <v>9</v>
      </c>
      <c r="N13" s="2">
        <v>0</v>
      </c>
      <c r="O13" s="1" t="s">
        <v>11</v>
      </c>
      <c r="P13" s="9">
        <v>0.59019999999999995</v>
      </c>
      <c r="Q13" s="1" t="s">
        <v>9</v>
      </c>
      <c r="R13" s="9">
        <v>0.4098</v>
      </c>
      <c r="S13" s="1" t="s">
        <v>11</v>
      </c>
      <c r="T13" s="9">
        <v>0.77049999999999996</v>
      </c>
      <c r="U13" s="1" t="s">
        <v>9</v>
      </c>
      <c r="V13" s="9">
        <v>0.22950000000000001</v>
      </c>
      <c r="W13" s="1" t="s">
        <v>11</v>
      </c>
      <c r="X13" s="2">
        <v>1</v>
      </c>
      <c r="Y13" s="1" t="s">
        <v>9</v>
      </c>
      <c r="Z13" s="2">
        <v>0</v>
      </c>
      <c r="AA13" s="1" t="s">
        <v>11</v>
      </c>
      <c r="AB13" s="2">
        <v>0.93440000000000001</v>
      </c>
      <c r="AC13" s="1" t="s">
        <v>9</v>
      </c>
      <c r="AD13" s="2">
        <v>6.5600000000000006E-2</v>
      </c>
      <c r="AE13" s="1" t="s">
        <v>11</v>
      </c>
      <c r="AF13" s="9">
        <v>0.1148</v>
      </c>
      <c r="AG13" s="1" t="s">
        <v>9</v>
      </c>
      <c r="AH13" s="9">
        <v>0.88519999999999999</v>
      </c>
      <c r="AI13" s="5" t="s">
        <v>10</v>
      </c>
      <c r="AJ13" s="3" t="s">
        <v>27</v>
      </c>
      <c r="AK13" s="6" t="s">
        <v>12</v>
      </c>
      <c r="AL13" s="3" t="s">
        <v>28</v>
      </c>
    </row>
    <row r="14" spans="2:38" s="12" customFormat="1" x14ac:dyDescent="0.2">
      <c r="B14" s="15" t="s">
        <v>43</v>
      </c>
      <c r="C14" s="15" t="s">
        <v>31</v>
      </c>
      <c r="D14" s="15">
        <f xml:space="preserve"> AVERAGE(D5:D13)</f>
        <v>0.86940000000000006</v>
      </c>
      <c r="E14" s="15" t="s">
        <v>32</v>
      </c>
      <c r="F14" s="15">
        <f>AVERAGE(F5:F13)</f>
        <v>0.13254444444444446</v>
      </c>
      <c r="G14" s="15" t="s">
        <v>31</v>
      </c>
      <c r="H14" s="15">
        <f>AVERAGE(H5:H13)</f>
        <v>0.81751111111111119</v>
      </c>
      <c r="I14" s="15" t="s">
        <v>32</v>
      </c>
      <c r="J14" s="15">
        <f>AVERAGE(J5:J13)</f>
        <v>0.18248888888888889</v>
      </c>
      <c r="K14" s="15" t="s">
        <v>31</v>
      </c>
      <c r="L14" s="15">
        <f>AVERAGE(L5:L13)</f>
        <v>0.98560000000000003</v>
      </c>
      <c r="M14" s="15" t="s">
        <v>32</v>
      </c>
      <c r="N14" s="15">
        <f>AVERAGE(N5:N13)</f>
        <v>1.44E-2</v>
      </c>
      <c r="O14" s="15" t="s">
        <v>31</v>
      </c>
      <c r="P14" s="15">
        <f>AVERAGE(P5:P13)</f>
        <v>0.68795555555555565</v>
      </c>
      <c r="Q14" s="15" t="s">
        <v>32</v>
      </c>
      <c r="R14" s="15">
        <f>AVERAGE(R5:R13)</f>
        <v>0.31204444444444446</v>
      </c>
      <c r="S14" s="15" t="s">
        <v>31</v>
      </c>
      <c r="T14" s="15">
        <f>AVERAGE(T5:T13)</f>
        <v>0.74370000000000003</v>
      </c>
      <c r="U14" s="15" t="s">
        <v>32</v>
      </c>
      <c r="V14" s="15">
        <f>AVERAGE(V5:V13)</f>
        <v>0.25629999999999997</v>
      </c>
      <c r="W14" s="15" t="s">
        <v>31</v>
      </c>
      <c r="X14" s="15">
        <f>AVERAGE(X5:X13)</f>
        <v>0.91803333333333326</v>
      </c>
      <c r="Y14" s="15" t="s">
        <v>32</v>
      </c>
      <c r="Z14" s="15">
        <f>AVERAGE(Z5:Z13)</f>
        <v>8.1966666666666674E-2</v>
      </c>
      <c r="AA14" s="15" t="s">
        <v>31</v>
      </c>
      <c r="AB14" s="15">
        <f>AVERAGE(AB5:AB13)</f>
        <v>0.95627777777777778</v>
      </c>
      <c r="AC14" s="15" t="s">
        <v>32</v>
      </c>
      <c r="AD14" s="15">
        <f>AVERAGE(AD5:AD13)</f>
        <v>4.3722222222222225E-2</v>
      </c>
      <c r="AE14" s="15" t="s">
        <v>31</v>
      </c>
      <c r="AF14" s="15">
        <f>AVERAGE(AF5:AF13)</f>
        <v>0.78456249999999994</v>
      </c>
      <c r="AG14" s="15" t="s">
        <v>32</v>
      </c>
      <c r="AH14" s="15">
        <f>AVERAGE(AH5:AH13)</f>
        <v>0.2154375</v>
      </c>
      <c r="AI14" s="15" t="s">
        <v>31</v>
      </c>
      <c r="AJ14" s="15">
        <f>AVERAGE(AJ5:AJ13)</f>
        <v>0.86063749999999994</v>
      </c>
      <c r="AK14" s="15" t="s">
        <v>32</v>
      </c>
      <c r="AL14" s="15">
        <f>AVERAGE(AL5:AL13)</f>
        <v>0.13936250000000003</v>
      </c>
    </row>
    <row r="15" spans="2:38" s="16" customFormat="1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66" t="s">
        <v>70</v>
      </c>
      <c r="AJ15" s="166"/>
      <c r="AK15" s="166"/>
      <c r="AL15" s="20">
        <f>AVERAGE(D14,H14,L14,P14,T14,X14,AB14,AF14,AJ14)</f>
        <v>0.84707530864197556</v>
      </c>
    </row>
    <row r="16" spans="2:38" s="16" customFormat="1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66" t="s">
        <v>71</v>
      </c>
      <c r="AJ16" s="166"/>
      <c r="AK16" s="166"/>
      <c r="AL16" s="20">
        <f xml:space="preserve"> AVERAGE(F14,J14,N14,R14,V14,Z14,AD14,AH14,AL14)</f>
        <v>0.15314074074074074</v>
      </c>
    </row>
    <row r="17" spans="2:38" s="16" customFormat="1" x14ac:dyDescent="0.2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spans="2:38" x14ac:dyDescent="0.2">
      <c r="B18" s="15" t="s">
        <v>34</v>
      </c>
      <c r="C18" s="166" t="s">
        <v>0</v>
      </c>
      <c r="D18" s="166"/>
      <c r="E18" s="166"/>
      <c r="F18" s="166"/>
      <c r="G18" s="166" t="s">
        <v>1</v>
      </c>
      <c r="H18" s="166"/>
      <c r="I18" s="166"/>
      <c r="J18" s="166"/>
      <c r="K18" s="166" t="s">
        <v>2</v>
      </c>
      <c r="L18" s="166"/>
      <c r="M18" s="166"/>
      <c r="N18" s="166"/>
      <c r="O18" s="166" t="s">
        <v>3</v>
      </c>
      <c r="P18" s="166"/>
      <c r="Q18" s="166"/>
      <c r="R18" s="166"/>
      <c r="S18" s="166" t="s">
        <v>4</v>
      </c>
      <c r="T18" s="166"/>
      <c r="U18" s="166"/>
      <c r="V18" s="166"/>
      <c r="W18" s="166" t="s">
        <v>5</v>
      </c>
      <c r="X18" s="166"/>
      <c r="Y18" s="166"/>
      <c r="Z18" s="166"/>
      <c r="AA18" s="166" t="s">
        <v>6</v>
      </c>
      <c r="AB18" s="166"/>
      <c r="AC18" s="166"/>
      <c r="AD18" s="166"/>
      <c r="AE18" s="166" t="s">
        <v>7</v>
      </c>
      <c r="AF18" s="166"/>
      <c r="AG18" s="166"/>
      <c r="AH18" s="166"/>
      <c r="AI18" s="166" t="s">
        <v>8</v>
      </c>
      <c r="AJ18" s="166"/>
      <c r="AK18" s="166"/>
      <c r="AL18" s="166"/>
    </row>
    <row r="19" spans="2:38" x14ac:dyDescent="0.2">
      <c r="B19" s="15" t="s">
        <v>13</v>
      </c>
      <c r="C19" s="4" t="s">
        <v>10</v>
      </c>
      <c r="D19" s="18">
        <v>0.95240000000000002</v>
      </c>
      <c r="E19" s="4" t="s">
        <v>12</v>
      </c>
      <c r="F19" s="18">
        <v>4.7600000000000003E-2</v>
      </c>
      <c r="G19" s="1" t="s">
        <v>11</v>
      </c>
      <c r="H19" s="14">
        <v>0.873</v>
      </c>
      <c r="I19" s="1" t="s">
        <v>9</v>
      </c>
      <c r="J19" s="14">
        <v>0.127</v>
      </c>
      <c r="K19" s="1" t="s">
        <v>11</v>
      </c>
      <c r="L19" s="18">
        <v>1</v>
      </c>
      <c r="M19" s="1" t="s">
        <v>9</v>
      </c>
      <c r="N19" s="18">
        <v>0</v>
      </c>
      <c r="O19" s="1" t="s">
        <v>11</v>
      </c>
      <c r="P19" s="18">
        <v>0.9365</v>
      </c>
      <c r="Q19" s="1" t="s">
        <v>9</v>
      </c>
      <c r="R19" s="18">
        <v>6.3500000000000001E-2</v>
      </c>
      <c r="S19" s="1" t="s">
        <v>11</v>
      </c>
      <c r="T19" s="18">
        <v>0.90480000000000005</v>
      </c>
      <c r="U19" s="1" t="s">
        <v>9</v>
      </c>
      <c r="V19" s="18">
        <v>9.5200000000000007E-2</v>
      </c>
      <c r="W19" s="1" t="s">
        <v>11</v>
      </c>
      <c r="X19" s="18">
        <v>1</v>
      </c>
      <c r="Y19" s="1" t="s">
        <v>9</v>
      </c>
      <c r="Z19" s="18">
        <v>0</v>
      </c>
      <c r="AA19" s="1" t="s">
        <v>11</v>
      </c>
      <c r="AB19" s="18">
        <v>1</v>
      </c>
      <c r="AC19" s="1" t="s">
        <v>9</v>
      </c>
      <c r="AD19" s="18">
        <v>0</v>
      </c>
      <c r="AE19" s="1" t="s">
        <v>11</v>
      </c>
      <c r="AF19" s="9">
        <v>0.5806</v>
      </c>
      <c r="AG19" s="1" t="s">
        <v>9</v>
      </c>
      <c r="AH19" s="9">
        <v>0.4194</v>
      </c>
      <c r="AI19" s="1" t="s">
        <v>11</v>
      </c>
      <c r="AJ19" s="18">
        <v>1</v>
      </c>
      <c r="AK19" s="1" t="s">
        <v>9</v>
      </c>
      <c r="AL19" s="18">
        <v>0</v>
      </c>
    </row>
    <row r="20" spans="2:38" x14ac:dyDescent="0.2">
      <c r="B20" s="15" t="s">
        <v>1</v>
      </c>
      <c r="C20" s="1" t="s">
        <v>11</v>
      </c>
      <c r="D20" s="18">
        <v>0.88890000000000002</v>
      </c>
      <c r="E20" s="1" t="s">
        <v>9</v>
      </c>
      <c r="F20" s="18">
        <v>0.1111</v>
      </c>
      <c r="G20" s="4" t="s">
        <v>10</v>
      </c>
      <c r="H20" s="18">
        <v>0.95379999999999998</v>
      </c>
      <c r="I20" s="4" t="s">
        <v>12</v>
      </c>
      <c r="J20" s="18">
        <v>4.6199999999999998E-2</v>
      </c>
      <c r="K20" s="1" t="s">
        <v>11</v>
      </c>
      <c r="L20" s="18">
        <v>1</v>
      </c>
      <c r="M20" s="1" t="s">
        <v>9</v>
      </c>
      <c r="N20" s="18">
        <v>0</v>
      </c>
      <c r="O20" s="1" t="s">
        <v>11</v>
      </c>
      <c r="P20" s="9">
        <v>0.21540000000000001</v>
      </c>
      <c r="Q20" s="1" t="s">
        <v>9</v>
      </c>
      <c r="R20" s="9">
        <v>0.78459999999999996</v>
      </c>
      <c r="S20" s="1" t="s">
        <v>11</v>
      </c>
      <c r="T20" s="9">
        <v>0.15379999999999999</v>
      </c>
      <c r="U20" s="1" t="s">
        <v>9</v>
      </c>
      <c r="V20" s="9">
        <v>0.84619999999999995</v>
      </c>
      <c r="W20" s="1" t="s">
        <v>11</v>
      </c>
      <c r="X20" s="18">
        <v>1</v>
      </c>
      <c r="Y20" s="1" t="s">
        <v>9</v>
      </c>
      <c r="Z20" s="18">
        <v>0</v>
      </c>
      <c r="AA20" s="1" t="s">
        <v>11</v>
      </c>
      <c r="AB20" s="18">
        <v>1</v>
      </c>
      <c r="AC20" s="1" t="s">
        <v>9</v>
      </c>
      <c r="AD20" s="18">
        <v>0</v>
      </c>
      <c r="AE20" s="1" t="s">
        <v>11</v>
      </c>
      <c r="AF20" s="18">
        <v>0.9839</v>
      </c>
      <c r="AG20" s="1" t="s">
        <v>9</v>
      </c>
      <c r="AH20" s="18">
        <v>1.61E-2</v>
      </c>
      <c r="AI20" s="1" t="s">
        <v>11</v>
      </c>
      <c r="AJ20" s="14">
        <v>0.85709999999999997</v>
      </c>
      <c r="AK20" s="1" t="s">
        <v>9</v>
      </c>
      <c r="AL20" s="14">
        <v>0.1429</v>
      </c>
    </row>
    <row r="21" spans="2:38" x14ac:dyDescent="0.2">
      <c r="B21" s="15" t="s">
        <v>14</v>
      </c>
      <c r="C21" s="1" t="s">
        <v>11</v>
      </c>
      <c r="D21" s="18">
        <v>1</v>
      </c>
      <c r="E21" s="1" t="s">
        <v>9</v>
      </c>
      <c r="F21" s="18">
        <v>0</v>
      </c>
      <c r="G21" s="1" t="s">
        <v>11</v>
      </c>
      <c r="H21" s="18">
        <v>1</v>
      </c>
      <c r="I21" s="1" t="s">
        <v>9</v>
      </c>
      <c r="J21" s="18">
        <v>0</v>
      </c>
      <c r="K21" s="5" t="s">
        <v>10</v>
      </c>
      <c r="L21" s="19">
        <v>0.96360000000000001</v>
      </c>
      <c r="M21" s="6" t="s">
        <v>12</v>
      </c>
      <c r="N21" s="19">
        <v>3.6400000000000002E-2</v>
      </c>
      <c r="O21" s="1" t="s">
        <v>11</v>
      </c>
      <c r="P21" s="18">
        <v>1</v>
      </c>
      <c r="Q21" s="1" t="s">
        <v>9</v>
      </c>
      <c r="R21" s="18">
        <v>0</v>
      </c>
      <c r="S21" s="1" t="s">
        <v>11</v>
      </c>
      <c r="T21" s="18">
        <v>1</v>
      </c>
      <c r="U21" s="1" t="s">
        <v>9</v>
      </c>
      <c r="V21" s="18">
        <v>0</v>
      </c>
      <c r="W21" s="1" t="s">
        <v>11</v>
      </c>
      <c r="X21" s="18">
        <v>1</v>
      </c>
      <c r="Y21" s="1" t="s">
        <v>9</v>
      </c>
      <c r="Z21" s="18">
        <v>0</v>
      </c>
      <c r="AA21" s="1" t="s">
        <v>11</v>
      </c>
      <c r="AB21" s="18">
        <v>1</v>
      </c>
      <c r="AC21" s="1" t="s">
        <v>9</v>
      </c>
      <c r="AD21" s="18">
        <v>0</v>
      </c>
      <c r="AE21" s="1" t="s">
        <v>11</v>
      </c>
      <c r="AF21" s="18">
        <v>1</v>
      </c>
      <c r="AG21" s="1" t="s">
        <v>9</v>
      </c>
      <c r="AH21" s="18">
        <v>0</v>
      </c>
      <c r="AI21" s="1" t="s">
        <v>11</v>
      </c>
      <c r="AJ21" s="18">
        <v>1</v>
      </c>
      <c r="AK21" s="1" t="s">
        <v>9</v>
      </c>
      <c r="AL21" s="18">
        <v>0</v>
      </c>
    </row>
    <row r="22" spans="2:38" x14ac:dyDescent="0.2">
      <c r="B22" s="15" t="s">
        <v>15</v>
      </c>
      <c r="C22" s="1" t="s">
        <v>11</v>
      </c>
      <c r="D22" s="18">
        <v>0.90480000000000005</v>
      </c>
      <c r="E22" s="1" t="s">
        <v>9</v>
      </c>
      <c r="F22" s="18">
        <v>9.5200000000000007E-2</v>
      </c>
      <c r="G22" s="1" t="s">
        <v>11</v>
      </c>
      <c r="H22" s="9">
        <v>0.41539999999999999</v>
      </c>
      <c r="I22" s="1" t="s">
        <v>9</v>
      </c>
      <c r="J22" s="9">
        <v>0.58460000000000001</v>
      </c>
      <c r="K22" s="1" t="s">
        <v>11</v>
      </c>
      <c r="L22" s="18">
        <v>1</v>
      </c>
      <c r="M22" s="1" t="s">
        <v>9</v>
      </c>
      <c r="N22" s="18">
        <v>0</v>
      </c>
      <c r="O22" s="5" t="s">
        <v>10</v>
      </c>
      <c r="P22" s="19">
        <v>0.95379999999999998</v>
      </c>
      <c r="Q22" s="6" t="s">
        <v>12</v>
      </c>
      <c r="R22" s="19">
        <v>4.6199999999999998E-2</v>
      </c>
      <c r="S22" s="1" t="s">
        <v>11</v>
      </c>
      <c r="T22" s="9">
        <v>0.18840000000000001</v>
      </c>
      <c r="U22" s="1" t="s">
        <v>9</v>
      </c>
      <c r="V22" s="9">
        <v>0.81159999999999999</v>
      </c>
      <c r="W22" s="1" t="s">
        <v>11</v>
      </c>
      <c r="X22" s="18">
        <v>1</v>
      </c>
      <c r="Y22" s="1" t="s">
        <v>9</v>
      </c>
      <c r="Z22" s="18">
        <v>0</v>
      </c>
      <c r="AA22" s="1" t="s">
        <v>11</v>
      </c>
      <c r="AB22" s="18">
        <v>0.97260000000000002</v>
      </c>
      <c r="AC22" s="1" t="s">
        <v>9</v>
      </c>
      <c r="AD22" s="18">
        <v>2.7400000000000001E-2</v>
      </c>
      <c r="AE22" s="1" t="s">
        <v>11</v>
      </c>
      <c r="AF22" s="14">
        <v>0.871</v>
      </c>
      <c r="AG22" s="1" t="s">
        <v>9</v>
      </c>
      <c r="AH22" s="14">
        <v>0.129</v>
      </c>
      <c r="AI22" s="1" t="s">
        <v>11</v>
      </c>
      <c r="AJ22" s="9">
        <v>0.746</v>
      </c>
      <c r="AK22" s="1" t="s">
        <v>9</v>
      </c>
      <c r="AL22" s="9">
        <v>0.254</v>
      </c>
    </row>
    <row r="23" spans="2:38" x14ac:dyDescent="0.2">
      <c r="B23" s="15" t="s">
        <v>16</v>
      </c>
      <c r="C23" s="1" t="s">
        <v>11</v>
      </c>
      <c r="D23" s="18">
        <v>0.92059999999999997</v>
      </c>
      <c r="E23" s="1" t="s">
        <v>9</v>
      </c>
      <c r="F23" s="18">
        <v>7.9399999999999998E-2</v>
      </c>
      <c r="G23" s="1" t="s">
        <v>11</v>
      </c>
      <c r="H23" s="9">
        <v>0.26150000000000001</v>
      </c>
      <c r="I23" s="1" t="s">
        <v>9</v>
      </c>
      <c r="J23" s="9">
        <v>0.73850000000000005</v>
      </c>
      <c r="K23" s="1" t="s">
        <v>11</v>
      </c>
      <c r="L23" s="18">
        <v>1</v>
      </c>
      <c r="M23" s="1" t="s">
        <v>9</v>
      </c>
      <c r="N23" s="18">
        <v>0</v>
      </c>
      <c r="O23" s="1" t="s">
        <v>11</v>
      </c>
      <c r="P23" s="9">
        <v>0.28989999999999999</v>
      </c>
      <c r="Q23" s="1" t="s">
        <v>9</v>
      </c>
      <c r="R23" s="9">
        <v>0.71009999999999995</v>
      </c>
      <c r="S23" s="5" t="s">
        <v>10</v>
      </c>
      <c r="T23" s="19">
        <v>0.95379999999999998</v>
      </c>
      <c r="U23" s="6" t="s">
        <v>12</v>
      </c>
      <c r="V23" s="19">
        <v>4.6199999999999998E-2</v>
      </c>
      <c r="W23" s="1" t="s">
        <v>11</v>
      </c>
      <c r="X23" s="18">
        <v>1</v>
      </c>
      <c r="Y23" s="1" t="s">
        <v>9</v>
      </c>
      <c r="Z23" s="18">
        <v>0</v>
      </c>
      <c r="AA23" s="1" t="s">
        <v>11</v>
      </c>
      <c r="AB23" s="18">
        <v>1</v>
      </c>
      <c r="AC23" s="1" t="s">
        <v>9</v>
      </c>
      <c r="AD23" s="18">
        <v>0</v>
      </c>
      <c r="AE23" s="1" t="s">
        <v>11</v>
      </c>
      <c r="AF23" s="14">
        <v>0.871</v>
      </c>
      <c r="AG23" s="1" t="s">
        <v>9</v>
      </c>
      <c r="AH23" s="14">
        <v>0.129</v>
      </c>
      <c r="AI23" s="1" t="s">
        <v>11</v>
      </c>
      <c r="AJ23" s="14">
        <v>0.88890000000000002</v>
      </c>
      <c r="AK23" s="1" t="s">
        <v>9</v>
      </c>
      <c r="AL23" s="14">
        <v>0.1111</v>
      </c>
    </row>
    <row r="24" spans="2:38" x14ac:dyDescent="0.2">
      <c r="B24" s="15" t="s">
        <v>17</v>
      </c>
      <c r="C24" s="1" t="s">
        <v>11</v>
      </c>
      <c r="D24" s="18">
        <v>1</v>
      </c>
      <c r="E24" s="1" t="s">
        <v>9</v>
      </c>
      <c r="F24" s="18">
        <v>0</v>
      </c>
      <c r="G24" s="1" t="s">
        <v>11</v>
      </c>
      <c r="H24" s="18">
        <v>0.96550000000000002</v>
      </c>
      <c r="I24" s="1" t="s">
        <v>9</v>
      </c>
      <c r="J24" s="18">
        <v>3.4500000000000003E-2</v>
      </c>
      <c r="K24" s="1" t="s">
        <v>11</v>
      </c>
      <c r="L24" s="18">
        <v>1</v>
      </c>
      <c r="M24" s="1" t="s">
        <v>9</v>
      </c>
      <c r="N24" s="18">
        <v>0</v>
      </c>
      <c r="O24" s="1" t="s">
        <v>11</v>
      </c>
      <c r="P24" s="18">
        <v>1</v>
      </c>
      <c r="Q24" s="1" t="s">
        <v>9</v>
      </c>
      <c r="R24" s="18">
        <v>0</v>
      </c>
      <c r="S24" s="1" t="s">
        <v>11</v>
      </c>
      <c r="T24" s="18">
        <v>0.94830000000000003</v>
      </c>
      <c r="U24" s="1" t="s">
        <v>9</v>
      </c>
      <c r="V24" s="18">
        <v>5.1700000000000003E-2</v>
      </c>
      <c r="W24" s="5" t="s">
        <v>10</v>
      </c>
      <c r="X24" s="19">
        <v>0.94830000000000003</v>
      </c>
      <c r="Y24" s="6" t="s">
        <v>12</v>
      </c>
      <c r="Z24" s="19">
        <v>5.1700000000000003E-2</v>
      </c>
      <c r="AA24" s="1" t="s">
        <v>11</v>
      </c>
      <c r="AB24" s="18">
        <v>1</v>
      </c>
      <c r="AC24" s="1" t="s">
        <v>9</v>
      </c>
      <c r="AD24" s="18">
        <v>0</v>
      </c>
      <c r="AE24" s="1" t="s">
        <v>11</v>
      </c>
      <c r="AF24" s="18">
        <v>1</v>
      </c>
      <c r="AG24" s="1" t="s">
        <v>9</v>
      </c>
      <c r="AH24" s="18">
        <v>0</v>
      </c>
      <c r="AI24" s="1" t="s">
        <v>11</v>
      </c>
      <c r="AJ24" s="18">
        <v>1</v>
      </c>
      <c r="AK24" s="1" t="s">
        <v>9</v>
      </c>
      <c r="AL24" s="18">
        <v>0</v>
      </c>
    </row>
    <row r="25" spans="2:38" x14ac:dyDescent="0.2">
      <c r="B25" s="15" t="s">
        <v>18</v>
      </c>
      <c r="C25" s="1" t="s">
        <v>11</v>
      </c>
      <c r="D25" s="18">
        <v>1</v>
      </c>
      <c r="E25" s="1" t="s">
        <v>9</v>
      </c>
      <c r="F25" s="18">
        <v>0</v>
      </c>
      <c r="G25" s="1" t="s">
        <v>11</v>
      </c>
      <c r="H25" s="18">
        <v>1</v>
      </c>
      <c r="I25" s="1" t="s">
        <v>9</v>
      </c>
      <c r="J25" s="18">
        <v>0</v>
      </c>
      <c r="K25" s="1" t="s">
        <v>11</v>
      </c>
      <c r="L25" s="18">
        <v>1</v>
      </c>
      <c r="M25" s="1" t="s">
        <v>9</v>
      </c>
      <c r="N25" s="18">
        <v>0</v>
      </c>
      <c r="O25" s="1" t="s">
        <v>11</v>
      </c>
      <c r="P25" s="14">
        <v>0.89039999999999997</v>
      </c>
      <c r="Q25" s="1" t="s">
        <v>9</v>
      </c>
      <c r="R25" s="14">
        <v>0.1096</v>
      </c>
      <c r="S25" s="1" t="s">
        <v>11</v>
      </c>
      <c r="T25" s="18">
        <v>0.98550000000000004</v>
      </c>
      <c r="U25" s="1" t="s">
        <v>9</v>
      </c>
      <c r="V25" s="18">
        <v>1.4500000000000001E-2</v>
      </c>
      <c r="W25" s="1" t="s">
        <v>11</v>
      </c>
      <c r="X25" s="18">
        <v>1</v>
      </c>
      <c r="Y25" s="1" t="s">
        <v>9</v>
      </c>
      <c r="Z25" s="18">
        <v>0</v>
      </c>
      <c r="AA25" s="5" t="s">
        <v>10</v>
      </c>
      <c r="AB25" s="19">
        <v>0.95379999999999998</v>
      </c>
      <c r="AC25" s="6" t="s">
        <v>12</v>
      </c>
      <c r="AD25" s="19">
        <v>4.6199999999999998E-2</v>
      </c>
      <c r="AE25" s="1" t="s">
        <v>11</v>
      </c>
      <c r="AF25" s="18">
        <v>1</v>
      </c>
      <c r="AG25" s="1" t="s">
        <v>9</v>
      </c>
      <c r="AH25" s="18">
        <v>0</v>
      </c>
      <c r="AI25" s="1" t="s">
        <v>11</v>
      </c>
      <c r="AJ25" s="9">
        <v>0.26979999999999998</v>
      </c>
      <c r="AK25" s="1" t="s">
        <v>9</v>
      </c>
      <c r="AL25" s="9">
        <v>0.73019999999999996</v>
      </c>
    </row>
    <row r="26" spans="2:38" x14ac:dyDescent="0.2">
      <c r="B26" s="15" t="s">
        <v>19</v>
      </c>
      <c r="C26" s="1" t="s">
        <v>11</v>
      </c>
      <c r="D26" s="9">
        <v>0.30649999999999999</v>
      </c>
      <c r="E26" s="1" t="s">
        <v>9</v>
      </c>
      <c r="F26" s="9">
        <v>0.69350000000000001</v>
      </c>
      <c r="G26" s="1" t="s">
        <v>11</v>
      </c>
      <c r="H26" s="9">
        <v>0.7581</v>
      </c>
      <c r="I26" s="1" t="s">
        <v>9</v>
      </c>
      <c r="J26" s="9">
        <v>0.2419</v>
      </c>
      <c r="K26" s="1" t="s">
        <v>11</v>
      </c>
      <c r="L26" s="18">
        <v>1</v>
      </c>
      <c r="M26" s="1" t="s">
        <v>9</v>
      </c>
      <c r="N26" s="18">
        <v>0</v>
      </c>
      <c r="O26" s="1" t="s">
        <v>11</v>
      </c>
      <c r="P26" s="9">
        <v>0.4516</v>
      </c>
      <c r="Q26" s="1" t="s">
        <v>9</v>
      </c>
      <c r="R26" s="9">
        <v>0.5484</v>
      </c>
      <c r="S26" s="1" t="s">
        <v>11</v>
      </c>
      <c r="T26" s="9">
        <v>0.5</v>
      </c>
      <c r="U26" s="1" t="s">
        <v>9</v>
      </c>
      <c r="V26" s="9">
        <v>0.5</v>
      </c>
      <c r="W26" s="1" t="s">
        <v>11</v>
      </c>
      <c r="X26" s="18">
        <v>1</v>
      </c>
      <c r="Y26" s="1" t="s">
        <v>9</v>
      </c>
      <c r="Z26" s="18">
        <v>0</v>
      </c>
      <c r="AA26" s="1" t="s">
        <v>11</v>
      </c>
      <c r="AB26" s="18">
        <v>1</v>
      </c>
      <c r="AC26" s="1" t="s">
        <v>9</v>
      </c>
      <c r="AD26" s="18">
        <v>0</v>
      </c>
      <c r="AE26" s="5" t="s">
        <v>10</v>
      </c>
      <c r="AF26" s="19">
        <v>0.9516</v>
      </c>
      <c r="AG26" s="6" t="s">
        <v>12</v>
      </c>
      <c r="AH26" s="19">
        <v>4.8399999999999999E-2</v>
      </c>
      <c r="AI26" s="1" t="s">
        <v>11</v>
      </c>
      <c r="AJ26" s="18">
        <v>1</v>
      </c>
      <c r="AK26" s="1" t="s">
        <v>9</v>
      </c>
      <c r="AL26" s="18">
        <v>0</v>
      </c>
    </row>
    <row r="27" spans="2:38" x14ac:dyDescent="0.2">
      <c r="B27" s="15" t="s">
        <v>20</v>
      </c>
      <c r="C27" s="1" t="s">
        <v>11</v>
      </c>
      <c r="D27" s="9">
        <v>0.65080000000000005</v>
      </c>
      <c r="E27" s="1" t="s">
        <v>9</v>
      </c>
      <c r="F27" s="9">
        <v>0.34920000000000001</v>
      </c>
      <c r="G27" s="1" t="s">
        <v>11</v>
      </c>
      <c r="H27" s="14">
        <v>0.8095</v>
      </c>
      <c r="I27" s="1" t="s">
        <v>9</v>
      </c>
      <c r="J27" s="14">
        <v>0.1905</v>
      </c>
      <c r="K27" s="1" t="s">
        <v>11</v>
      </c>
      <c r="L27" s="18">
        <v>1</v>
      </c>
      <c r="M27" s="1" t="s">
        <v>9</v>
      </c>
      <c r="N27" s="18">
        <v>0</v>
      </c>
      <c r="O27" s="1" t="s">
        <v>11</v>
      </c>
      <c r="P27" s="9">
        <v>0.1111</v>
      </c>
      <c r="Q27" s="1" t="s">
        <v>9</v>
      </c>
      <c r="R27" s="9">
        <v>0.88890000000000002</v>
      </c>
      <c r="S27" s="1" t="s">
        <v>11</v>
      </c>
      <c r="T27" s="9">
        <v>0.60319999999999996</v>
      </c>
      <c r="U27" s="1" t="s">
        <v>9</v>
      </c>
      <c r="V27" s="9">
        <v>0.39679999999999999</v>
      </c>
      <c r="W27" s="1" t="s">
        <v>11</v>
      </c>
      <c r="X27" s="18">
        <v>1</v>
      </c>
      <c r="Y27" s="1" t="s">
        <v>9</v>
      </c>
      <c r="Z27" s="18">
        <v>0</v>
      </c>
      <c r="AA27" s="1" t="s">
        <v>11</v>
      </c>
      <c r="AB27" s="18">
        <v>0.90480000000000005</v>
      </c>
      <c r="AC27" s="1" t="s">
        <v>9</v>
      </c>
      <c r="AD27" s="18">
        <v>9.5200000000000007E-2</v>
      </c>
      <c r="AE27" s="1" t="s">
        <v>11</v>
      </c>
      <c r="AF27" s="9">
        <v>0.1613</v>
      </c>
      <c r="AG27" s="1" t="s">
        <v>9</v>
      </c>
      <c r="AH27" s="9">
        <v>0.8387</v>
      </c>
      <c r="AI27" s="5" t="s">
        <v>10</v>
      </c>
      <c r="AJ27" s="19">
        <v>0.95240000000000002</v>
      </c>
      <c r="AK27" s="6" t="s">
        <v>12</v>
      </c>
      <c r="AL27" s="19">
        <v>4.7600000000000003E-2</v>
      </c>
    </row>
    <row r="28" spans="2:38" s="12" customFormat="1" x14ac:dyDescent="0.2">
      <c r="B28" s="15" t="s">
        <v>43</v>
      </c>
      <c r="C28" s="15" t="s">
        <v>31</v>
      </c>
      <c r="D28" s="15">
        <f xml:space="preserve"> AVERAGE(D19:D27)</f>
        <v>0.84711111111111115</v>
      </c>
      <c r="E28" s="15" t="s">
        <v>32</v>
      </c>
      <c r="F28" s="15">
        <f>AVERAGE(F19:F27)</f>
        <v>0.15288888888888891</v>
      </c>
      <c r="G28" s="15" t="s">
        <v>31</v>
      </c>
      <c r="H28" s="15">
        <f>AVERAGE(H19:H27)</f>
        <v>0.7818666666666666</v>
      </c>
      <c r="I28" s="15" t="s">
        <v>32</v>
      </c>
      <c r="J28" s="15">
        <f>AVERAGE(J19:J27)</f>
        <v>0.21813333333333335</v>
      </c>
      <c r="K28" s="15" t="s">
        <v>31</v>
      </c>
      <c r="L28" s="15">
        <f>AVERAGE(L19:L27)</f>
        <v>0.99595555555555548</v>
      </c>
      <c r="M28" s="15" t="s">
        <v>32</v>
      </c>
      <c r="N28" s="15">
        <f>AVERAGE(N19:N27)</f>
        <v>4.0444444444444443E-3</v>
      </c>
      <c r="O28" s="15" t="s">
        <v>31</v>
      </c>
      <c r="P28" s="15">
        <f>AVERAGE(P19:P27)</f>
        <v>0.64985555555555552</v>
      </c>
      <c r="Q28" s="15" t="s">
        <v>32</v>
      </c>
      <c r="R28" s="15">
        <f>AVERAGE(R19:R27)</f>
        <v>0.35014444444444442</v>
      </c>
      <c r="S28" s="15" t="s">
        <v>31</v>
      </c>
      <c r="T28" s="15">
        <f>AVERAGE(T19:T27)</f>
        <v>0.69308888888888887</v>
      </c>
      <c r="U28" s="15" t="s">
        <v>32</v>
      </c>
      <c r="V28" s="15">
        <f>AVERAGE(V19:V27)</f>
        <v>0.30691111111111113</v>
      </c>
      <c r="W28" s="15" t="s">
        <v>31</v>
      </c>
      <c r="X28" s="15">
        <f>AVERAGE(X19:X27)</f>
        <v>0.99425555555555556</v>
      </c>
      <c r="Y28" s="15" t="s">
        <v>32</v>
      </c>
      <c r="Z28" s="15">
        <f>AVERAGE(Z19:Z27)</f>
        <v>5.7444444444444444E-3</v>
      </c>
      <c r="AA28" s="15" t="s">
        <v>31</v>
      </c>
      <c r="AB28" s="15">
        <f>AVERAGE(AB19:AB27)</f>
        <v>0.98124444444444459</v>
      </c>
      <c r="AC28" s="15" t="s">
        <v>32</v>
      </c>
      <c r="AD28" s="15">
        <f>AVERAGE(AD19:AD27)</f>
        <v>1.8755555555555557E-2</v>
      </c>
      <c r="AE28" s="15" t="s">
        <v>31</v>
      </c>
      <c r="AF28" s="15">
        <f>AVERAGE(AF19:AF27)</f>
        <v>0.82437777777777776</v>
      </c>
      <c r="AG28" s="15" t="s">
        <v>32</v>
      </c>
      <c r="AH28" s="15">
        <f>AVERAGE(AH19:AH27)</f>
        <v>0.17562222222222224</v>
      </c>
      <c r="AI28" s="15" t="s">
        <v>31</v>
      </c>
      <c r="AJ28" s="15">
        <f>AVERAGE(AJ19:AJ27)</f>
        <v>0.8571333333333333</v>
      </c>
      <c r="AK28" s="15" t="s">
        <v>32</v>
      </c>
      <c r="AL28" s="15">
        <f>AVERAGE(AL19:AL27)</f>
        <v>0.14286666666666667</v>
      </c>
    </row>
    <row r="29" spans="2:38" x14ac:dyDescent="0.2">
      <c r="AI29" s="166" t="s">
        <v>70</v>
      </c>
      <c r="AJ29" s="166"/>
      <c r="AK29" s="166"/>
      <c r="AL29" s="20">
        <f>AVERAGE(D28,H28,L28,P28,T28,X28,AB28,AF28,AJ28)</f>
        <v>0.84720987654320967</v>
      </c>
    </row>
    <row r="30" spans="2:38" x14ac:dyDescent="0.2">
      <c r="B30" s="11" t="s">
        <v>10</v>
      </c>
      <c r="C30" s="167" t="s">
        <v>21</v>
      </c>
      <c r="D30" s="168"/>
      <c r="E30" s="169"/>
      <c r="G30" s="10" t="s">
        <v>41</v>
      </c>
      <c r="AI30" s="166" t="s">
        <v>71</v>
      </c>
      <c r="AJ30" s="166"/>
      <c r="AK30" s="166"/>
      <c r="AL30" s="20">
        <f xml:space="preserve"> AVERAGE(F28,J28,N28,R28,V28,Z28,AD28,AH28,AL28)</f>
        <v>0.15279012345679013</v>
      </c>
    </row>
    <row r="31" spans="2:38" x14ac:dyDescent="0.2">
      <c r="B31" s="11" t="s">
        <v>9</v>
      </c>
      <c r="C31" s="167" t="s">
        <v>22</v>
      </c>
      <c r="D31" s="168"/>
      <c r="E31" s="169"/>
      <c r="G31" s="10" t="s">
        <v>42</v>
      </c>
    </row>
    <row r="32" spans="2:38" x14ac:dyDescent="0.2">
      <c r="B32" s="11" t="s">
        <v>11</v>
      </c>
      <c r="C32" s="167" t="s">
        <v>23</v>
      </c>
      <c r="D32" s="168"/>
      <c r="E32" s="169"/>
    </row>
    <row r="33" spans="2:5" x14ac:dyDescent="0.2">
      <c r="B33" s="11" t="s">
        <v>12</v>
      </c>
      <c r="C33" s="167" t="s">
        <v>24</v>
      </c>
      <c r="D33" s="168"/>
      <c r="E33" s="169"/>
    </row>
    <row r="34" spans="2:5" x14ac:dyDescent="0.2">
      <c r="B34" s="4" t="s">
        <v>35</v>
      </c>
      <c r="C34" s="167" t="s">
        <v>36</v>
      </c>
      <c r="D34" s="168"/>
      <c r="E34" s="169"/>
    </row>
    <row r="35" spans="2:5" x14ac:dyDescent="0.2">
      <c r="B35" s="11" t="s">
        <v>37</v>
      </c>
      <c r="C35" s="167" t="s">
        <v>38</v>
      </c>
      <c r="D35" s="168"/>
      <c r="E35" s="169"/>
    </row>
    <row r="36" spans="2:5" x14ac:dyDescent="0.2">
      <c r="B36" s="15" t="s">
        <v>31</v>
      </c>
      <c r="C36" s="167" t="s">
        <v>39</v>
      </c>
      <c r="D36" s="168"/>
      <c r="E36" s="169"/>
    </row>
    <row r="37" spans="2:5" x14ac:dyDescent="0.2">
      <c r="B37" s="15" t="s">
        <v>32</v>
      </c>
      <c r="C37" s="167" t="s">
        <v>40</v>
      </c>
      <c r="D37" s="168"/>
      <c r="E37" s="169"/>
    </row>
  </sheetData>
  <mergeCells count="57">
    <mergeCell ref="AI15:AK15"/>
    <mergeCell ref="B1:C1"/>
    <mergeCell ref="D1:E1"/>
    <mergeCell ref="F1:G1"/>
    <mergeCell ref="H1:I1"/>
    <mergeCell ref="L1:M1"/>
    <mergeCell ref="W4:Z4"/>
    <mergeCell ref="AA4:AD4"/>
    <mergeCell ref="AE4:AH4"/>
    <mergeCell ref="AI4:AL4"/>
    <mergeCell ref="C4:F4"/>
    <mergeCell ref="G4:J4"/>
    <mergeCell ref="K4:N4"/>
    <mergeCell ref="O4:R4"/>
    <mergeCell ref="S4:V4"/>
    <mergeCell ref="AG1:AH1"/>
    <mergeCell ref="C36:E36"/>
    <mergeCell ref="C37:E37"/>
    <mergeCell ref="C18:F18"/>
    <mergeCell ref="G18:J18"/>
    <mergeCell ref="K18:N18"/>
    <mergeCell ref="C30:E30"/>
    <mergeCell ref="C31:E31"/>
    <mergeCell ref="C32:E32"/>
    <mergeCell ref="C33:E33"/>
    <mergeCell ref="AI29:AK29"/>
    <mergeCell ref="AI16:AK16"/>
    <mergeCell ref="AI30:AK30"/>
    <mergeCell ref="C34:E34"/>
    <mergeCell ref="C35:E35"/>
    <mergeCell ref="O18:R18"/>
    <mergeCell ref="S18:V18"/>
    <mergeCell ref="W18:Z18"/>
    <mergeCell ref="AA18:AD18"/>
    <mergeCell ref="AE18:AH18"/>
    <mergeCell ref="AI18:AL18"/>
    <mergeCell ref="AI1:AJ1"/>
    <mergeCell ref="P1:Q1"/>
    <mergeCell ref="R1:S1"/>
    <mergeCell ref="V1:W1"/>
    <mergeCell ref="X1:Y1"/>
    <mergeCell ref="AA1:AB1"/>
    <mergeCell ref="T1:U1"/>
    <mergeCell ref="R2:S2"/>
    <mergeCell ref="T2:U2"/>
    <mergeCell ref="AE1:AF1"/>
    <mergeCell ref="AC1:AD1"/>
    <mergeCell ref="L2:M2"/>
    <mergeCell ref="N2:O2"/>
    <mergeCell ref="P2:Q2"/>
    <mergeCell ref="J1:K1"/>
    <mergeCell ref="N1:O1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F233-7C52-5C46-B7F8-003652C937A9}">
  <dimension ref="A1:QT52"/>
  <sheetViews>
    <sheetView showGridLines="0" tabSelected="1" topLeftCell="A5" zoomScaleNormal="75" workbookViewId="0">
      <selection activeCell="AF37" sqref="AF37"/>
    </sheetView>
  </sheetViews>
  <sheetFormatPr baseColWidth="10" defaultRowHeight="16" x14ac:dyDescent="0.2"/>
  <cols>
    <col min="1" max="1" width="6.5" customWidth="1"/>
    <col min="2" max="2" width="9.1640625" customWidth="1"/>
    <col min="3" max="3" width="3.5" customWidth="1"/>
    <col min="4" max="4" width="8.33203125" customWidth="1"/>
    <col min="5" max="5" width="3.5" customWidth="1"/>
    <col min="6" max="6" width="8.33203125" customWidth="1"/>
    <col min="7" max="7" width="3.5" customWidth="1"/>
    <col min="8" max="8" width="8.33203125" customWidth="1"/>
    <col min="9" max="9" width="3.5" customWidth="1"/>
    <col min="10" max="10" width="8.33203125" customWidth="1"/>
    <col min="11" max="11" width="3.5" customWidth="1"/>
    <col min="12" max="12" width="8.33203125" customWidth="1"/>
    <col min="13" max="13" width="3.5" customWidth="1"/>
    <col min="14" max="14" width="8.33203125" customWidth="1"/>
    <col min="15" max="15" width="3.5" customWidth="1"/>
    <col min="16" max="16" width="8.33203125" customWidth="1"/>
    <col min="17" max="17" width="3.5" customWidth="1"/>
    <col min="18" max="18" width="8.33203125" customWidth="1"/>
    <col min="19" max="20" width="6.33203125" customWidth="1"/>
    <col min="21" max="22" width="7.5" customWidth="1"/>
    <col min="23" max="31" width="6.33203125" customWidth="1"/>
  </cols>
  <sheetData>
    <row r="1" spans="1:462" s="13" customFormat="1" x14ac:dyDescent="0.2">
      <c r="A1" s="160" t="s">
        <v>145</v>
      </c>
      <c r="B1" s="160"/>
      <c r="C1" s="160"/>
      <c r="D1" s="160"/>
      <c r="E1" s="288" t="s">
        <v>66</v>
      </c>
      <c r="F1" s="288"/>
      <c r="G1" s="288" t="s">
        <v>47</v>
      </c>
      <c r="H1" s="288"/>
      <c r="I1" s="288" t="s">
        <v>48</v>
      </c>
      <c r="J1" s="288"/>
      <c r="K1" s="288" t="s">
        <v>76</v>
      </c>
      <c r="L1" s="288"/>
      <c r="M1" s="288" t="s">
        <v>77</v>
      </c>
      <c r="N1" s="288"/>
      <c r="O1" s="289"/>
      <c r="P1" s="289"/>
      <c r="S1" s="160" t="s">
        <v>49</v>
      </c>
      <c r="T1" s="160"/>
      <c r="U1" s="161" t="s">
        <v>186</v>
      </c>
      <c r="V1" s="161"/>
      <c r="W1" s="177" t="s">
        <v>51</v>
      </c>
      <c r="X1" s="178"/>
      <c r="Y1" s="179" t="s">
        <v>52</v>
      </c>
      <c r="Z1" s="180"/>
      <c r="AA1" s="177" t="s">
        <v>29</v>
      </c>
      <c r="AB1" s="178"/>
      <c r="AC1" s="179" t="s">
        <v>53</v>
      </c>
      <c r="AD1" s="180"/>
      <c r="AG1" s="144"/>
      <c r="AH1" s="144"/>
      <c r="AI1" s="144"/>
      <c r="AJ1" s="144"/>
      <c r="AK1" s="144"/>
      <c r="AN1" s="144"/>
      <c r="AO1" s="144"/>
      <c r="AP1" s="144"/>
      <c r="AQ1" s="144"/>
      <c r="AR1" s="144"/>
      <c r="BZ1" s="144"/>
      <c r="CA1" s="144"/>
      <c r="CB1" s="144"/>
      <c r="CC1" s="144"/>
      <c r="CD1" s="144"/>
      <c r="DL1" s="144"/>
      <c r="DM1" s="144"/>
      <c r="DN1" s="144"/>
      <c r="DO1" s="144"/>
      <c r="DP1" s="144"/>
      <c r="EX1" s="144"/>
      <c r="EY1" s="144"/>
      <c r="EZ1" s="144"/>
      <c r="FA1" s="144"/>
      <c r="FB1" s="144"/>
      <c r="GJ1" s="144"/>
      <c r="GK1" s="144"/>
      <c r="GL1" s="144"/>
      <c r="GM1" s="144"/>
      <c r="GN1" s="144"/>
      <c r="HV1" s="144"/>
      <c r="HW1" s="144"/>
      <c r="HX1" s="144"/>
      <c r="HY1" s="144"/>
      <c r="HZ1" s="144"/>
      <c r="JH1" s="144"/>
      <c r="JI1" s="144"/>
      <c r="JJ1" s="144"/>
      <c r="JK1" s="144"/>
      <c r="JL1" s="144"/>
      <c r="KT1" s="144"/>
      <c r="KU1" s="144"/>
      <c r="KV1" s="144"/>
      <c r="KW1" s="144"/>
      <c r="KX1" s="144"/>
      <c r="MF1" s="144"/>
      <c r="MG1" s="144"/>
      <c r="MH1" s="144"/>
      <c r="MI1" s="144"/>
      <c r="MJ1" s="144"/>
      <c r="NR1" s="144"/>
      <c r="NS1" s="144"/>
      <c r="NT1" s="144"/>
      <c r="NU1" s="144"/>
      <c r="NV1" s="144"/>
      <c r="PD1" s="144"/>
      <c r="PE1" s="144"/>
      <c r="PF1" s="144"/>
      <c r="PG1" s="144"/>
      <c r="PH1" s="144"/>
      <c r="QP1" s="144"/>
      <c r="QQ1" s="144"/>
      <c r="QR1" s="144"/>
      <c r="QS1" s="144"/>
      <c r="QT1" s="144"/>
    </row>
    <row r="2" spans="1:462" s="13" customFormat="1" x14ac:dyDescent="0.2">
      <c r="A2" s="160" t="s">
        <v>146</v>
      </c>
      <c r="B2" s="160"/>
      <c r="C2" s="160"/>
      <c r="D2" s="160"/>
      <c r="E2" s="288" t="s">
        <v>66</v>
      </c>
      <c r="F2" s="288"/>
      <c r="G2" s="288" t="s">
        <v>47</v>
      </c>
      <c r="H2" s="288"/>
      <c r="I2" s="288" t="s">
        <v>48</v>
      </c>
      <c r="J2" s="288"/>
      <c r="K2" s="288" t="s">
        <v>76</v>
      </c>
      <c r="L2" s="288"/>
      <c r="M2" s="288" t="s">
        <v>77</v>
      </c>
      <c r="N2" s="288"/>
      <c r="O2" s="273"/>
      <c r="P2" s="273"/>
      <c r="S2" s="160" t="s">
        <v>85</v>
      </c>
      <c r="T2" s="160"/>
      <c r="U2" s="161" t="s">
        <v>86</v>
      </c>
      <c r="V2" s="161"/>
      <c r="W2" s="145"/>
      <c r="X2" s="145"/>
      <c r="Y2" s="145"/>
      <c r="Z2" s="145"/>
      <c r="AG2" s="144"/>
      <c r="AH2" s="144"/>
      <c r="AI2" s="144"/>
      <c r="AJ2" s="144"/>
      <c r="AK2" s="144"/>
      <c r="AN2" s="144"/>
      <c r="AO2" s="144"/>
      <c r="AP2" s="144"/>
      <c r="AQ2" s="144"/>
      <c r="AR2" s="144"/>
      <c r="BZ2" s="144"/>
      <c r="CA2" s="144"/>
      <c r="CB2" s="144"/>
      <c r="CC2" s="144"/>
      <c r="CD2" s="144"/>
      <c r="DL2" s="144"/>
      <c r="DM2" s="144"/>
      <c r="DN2" s="144"/>
      <c r="DO2" s="144"/>
      <c r="DP2" s="144"/>
      <c r="EX2" s="144"/>
      <c r="EY2" s="144"/>
      <c r="EZ2" s="144"/>
      <c r="FA2" s="144"/>
      <c r="FB2" s="144"/>
      <c r="GJ2" s="144"/>
      <c r="GK2" s="144"/>
      <c r="GL2" s="144"/>
      <c r="GM2" s="144"/>
      <c r="GN2" s="144"/>
      <c r="HV2" s="144"/>
      <c r="HW2" s="144"/>
      <c r="HX2" s="144"/>
      <c r="HY2" s="144"/>
      <c r="HZ2" s="144"/>
      <c r="JH2" s="144"/>
      <c r="JI2" s="144"/>
      <c r="JJ2" s="144"/>
      <c r="JK2" s="144"/>
      <c r="JL2" s="144"/>
      <c r="KT2" s="144"/>
      <c r="KU2" s="144"/>
      <c r="KV2" s="144"/>
      <c r="KW2" s="144"/>
      <c r="KX2" s="144"/>
      <c r="MF2" s="144"/>
      <c r="MG2" s="144"/>
      <c r="MH2" s="144"/>
      <c r="MI2" s="144"/>
      <c r="MJ2" s="144"/>
      <c r="NR2" s="144"/>
      <c r="NS2" s="144"/>
      <c r="NT2" s="144"/>
      <c r="NU2" s="144"/>
      <c r="NV2" s="144"/>
      <c r="PD2" s="144"/>
      <c r="PE2" s="144"/>
      <c r="PF2" s="144"/>
      <c r="PG2" s="144"/>
      <c r="PH2" s="144"/>
      <c r="QP2" s="144"/>
      <c r="QQ2" s="144"/>
      <c r="QR2" s="144"/>
      <c r="QS2" s="144"/>
      <c r="QT2" s="144"/>
    </row>
    <row r="4" spans="1:462" x14ac:dyDescent="0.2">
      <c r="B4" s="278" t="s">
        <v>168</v>
      </c>
      <c r="C4" s="279"/>
      <c r="D4" s="279"/>
      <c r="E4" s="280"/>
      <c r="F4" s="143" t="s">
        <v>83</v>
      </c>
      <c r="G4" s="17"/>
      <c r="H4" s="278" t="s">
        <v>167</v>
      </c>
      <c r="I4" s="279"/>
      <c r="J4" s="279"/>
      <c r="K4" s="280"/>
      <c r="L4" s="143" t="s">
        <v>183</v>
      </c>
      <c r="M4" s="144"/>
      <c r="N4" s="160" t="s">
        <v>82</v>
      </c>
      <c r="O4" s="160"/>
      <c r="P4" s="160"/>
      <c r="Q4" s="160"/>
      <c r="R4" s="143" t="s">
        <v>184</v>
      </c>
    </row>
    <row r="5" spans="1:462" x14ac:dyDescent="0.2">
      <c r="B5" s="142" t="s">
        <v>67</v>
      </c>
      <c r="C5" s="174" t="s">
        <v>0</v>
      </c>
      <c r="D5" s="175"/>
      <c r="E5" s="175"/>
      <c r="F5" s="176"/>
      <c r="G5" s="174" t="s">
        <v>1</v>
      </c>
      <c r="H5" s="175"/>
      <c r="I5" s="175"/>
      <c r="J5" s="176"/>
      <c r="K5" s="174" t="s">
        <v>2</v>
      </c>
      <c r="L5" s="175"/>
      <c r="M5" s="175"/>
      <c r="N5" s="176"/>
      <c r="O5" s="174" t="s">
        <v>3</v>
      </c>
      <c r="P5" s="175"/>
      <c r="Q5" s="175"/>
      <c r="R5" s="176"/>
    </row>
    <row r="6" spans="1:462" x14ac:dyDescent="0.2">
      <c r="B6" s="142" t="s">
        <v>13</v>
      </c>
      <c r="C6" s="35" t="s">
        <v>10</v>
      </c>
      <c r="D6" s="20">
        <v>0.96430000000000005</v>
      </c>
      <c r="E6" s="35" t="s">
        <v>12</v>
      </c>
      <c r="F6" s="20">
        <f>1-D6</f>
        <v>3.5699999999999954E-2</v>
      </c>
      <c r="G6" s="34" t="s">
        <v>11</v>
      </c>
      <c r="H6" s="20">
        <v>1</v>
      </c>
      <c r="I6" s="34" t="s">
        <v>9</v>
      </c>
      <c r="J6" s="20">
        <f>1-H6</f>
        <v>0</v>
      </c>
      <c r="K6" s="34" t="s">
        <v>11</v>
      </c>
      <c r="L6" s="20">
        <v>1</v>
      </c>
      <c r="M6" s="34" t="s">
        <v>9</v>
      </c>
      <c r="N6" s="20">
        <f>1-L6</f>
        <v>0</v>
      </c>
      <c r="O6" s="34" t="s">
        <v>11</v>
      </c>
      <c r="P6" s="20">
        <v>1</v>
      </c>
      <c r="Q6" s="34" t="s">
        <v>9</v>
      </c>
      <c r="R6" s="20">
        <f>1-P6</f>
        <v>0</v>
      </c>
    </row>
    <row r="7" spans="1:462" x14ac:dyDescent="0.2">
      <c r="B7" s="142" t="s">
        <v>1</v>
      </c>
      <c r="C7" s="34" t="s">
        <v>11</v>
      </c>
      <c r="D7" s="69">
        <v>1</v>
      </c>
      <c r="E7" s="34" t="s">
        <v>9</v>
      </c>
      <c r="F7" s="69">
        <f t="shared" ref="F7:F9" si="0">1-D7</f>
        <v>0</v>
      </c>
      <c r="G7" s="35" t="s">
        <v>10</v>
      </c>
      <c r="H7" s="69">
        <v>0.94740000000000002</v>
      </c>
      <c r="I7" s="35" t="s">
        <v>12</v>
      </c>
      <c r="J7" s="69">
        <f t="shared" ref="J7:J9" si="1">1-H7</f>
        <v>5.259999999999998E-2</v>
      </c>
      <c r="K7" s="34" t="s">
        <v>11</v>
      </c>
      <c r="L7" s="20">
        <v>1</v>
      </c>
      <c r="M7" s="34" t="s">
        <v>9</v>
      </c>
      <c r="N7" s="20">
        <f t="shared" ref="N7:N9" si="2">1-L7</f>
        <v>0</v>
      </c>
      <c r="O7" s="34" t="s">
        <v>11</v>
      </c>
      <c r="P7" s="20">
        <v>1</v>
      </c>
      <c r="Q7" s="34" t="s">
        <v>9</v>
      </c>
      <c r="R7" s="20">
        <f t="shared" ref="R7:R9" si="3">1-P7</f>
        <v>0</v>
      </c>
    </row>
    <row r="8" spans="1:462" x14ac:dyDescent="0.2">
      <c r="B8" s="142" t="s">
        <v>14</v>
      </c>
      <c r="C8" s="34" t="s">
        <v>11</v>
      </c>
      <c r="D8" s="69">
        <v>1</v>
      </c>
      <c r="E8" s="34" t="s">
        <v>9</v>
      </c>
      <c r="F8" s="69">
        <f t="shared" si="0"/>
        <v>0</v>
      </c>
      <c r="G8" s="34" t="s">
        <v>11</v>
      </c>
      <c r="H8" s="20">
        <v>1</v>
      </c>
      <c r="I8" s="34" t="s">
        <v>9</v>
      </c>
      <c r="J8" s="20">
        <f t="shared" si="1"/>
        <v>0</v>
      </c>
      <c r="K8" s="36" t="s">
        <v>10</v>
      </c>
      <c r="L8" s="55">
        <v>1</v>
      </c>
      <c r="M8" s="37" t="s">
        <v>12</v>
      </c>
      <c r="N8" s="20">
        <f t="shared" si="2"/>
        <v>0</v>
      </c>
      <c r="O8" s="34" t="s">
        <v>11</v>
      </c>
      <c r="P8" s="69">
        <v>1</v>
      </c>
      <c r="Q8" s="34" t="s">
        <v>9</v>
      </c>
      <c r="R8" s="20">
        <f t="shared" si="3"/>
        <v>0</v>
      </c>
    </row>
    <row r="9" spans="1:462" x14ac:dyDescent="0.2">
      <c r="B9" s="142" t="s">
        <v>15</v>
      </c>
      <c r="C9" s="34" t="s">
        <v>11</v>
      </c>
      <c r="D9" s="69">
        <v>1</v>
      </c>
      <c r="E9" s="34" t="s">
        <v>9</v>
      </c>
      <c r="F9" s="69">
        <f t="shared" si="0"/>
        <v>0</v>
      </c>
      <c r="G9" s="34" t="s">
        <v>11</v>
      </c>
      <c r="H9" s="20">
        <v>1</v>
      </c>
      <c r="I9" s="34" t="s">
        <v>9</v>
      </c>
      <c r="J9" s="20">
        <f t="shared" si="1"/>
        <v>0</v>
      </c>
      <c r="K9" s="34" t="s">
        <v>11</v>
      </c>
      <c r="L9" s="20">
        <v>1</v>
      </c>
      <c r="M9" s="34" t="s">
        <v>9</v>
      </c>
      <c r="N9" s="20">
        <f t="shared" si="2"/>
        <v>0</v>
      </c>
      <c r="O9" s="36" t="s">
        <v>10</v>
      </c>
      <c r="P9" s="72">
        <v>0</v>
      </c>
      <c r="Q9" s="37" t="s">
        <v>12</v>
      </c>
      <c r="R9" s="20">
        <f t="shared" si="3"/>
        <v>1</v>
      </c>
    </row>
    <row r="10" spans="1:462" x14ac:dyDescent="0.2">
      <c r="B10" s="142" t="s">
        <v>43</v>
      </c>
      <c r="C10" s="142" t="s">
        <v>31</v>
      </c>
      <c r="D10" s="142">
        <f xml:space="preserve"> AVERAGE(D6:D9)</f>
        <v>0.99107500000000004</v>
      </c>
      <c r="E10" s="142" t="s">
        <v>32</v>
      </c>
      <c r="F10" s="142">
        <f xml:space="preserve"> AVERAGE(F6:F9)</f>
        <v>8.9249999999999885E-3</v>
      </c>
      <c r="G10" s="142" t="s">
        <v>31</v>
      </c>
      <c r="H10" s="142">
        <f xml:space="preserve"> AVERAGE(H6:H9)</f>
        <v>0.98685</v>
      </c>
      <c r="I10" s="142" t="s">
        <v>32</v>
      </c>
      <c r="J10" s="142">
        <f xml:space="preserve"> AVERAGE(J6:J9)</f>
        <v>1.3149999999999995E-2</v>
      </c>
      <c r="K10" s="142" t="s">
        <v>31</v>
      </c>
      <c r="L10" s="142">
        <f xml:space="preserve"> AVERAGE(L6:L9)</f>
        <v>1</v>
      </c>
      <c r="M10" s="142" t="s">
        <v>32</v>
      </c>
      <c r="N10" s="142">
        <f xml:space="preserve"> AVERAGE(N6:N9)</f>
        <v>0</v>
      </c>
      <c r="O10" s="142" t="s">
        <v>31</v>
      </c>
      <c r="P10" s="142">
        <f xml:space="preserve"> AVERAGE(P6:P9)</f>
        <v>0.75</v>
      </c>
      <c r="Q10" s="142" t="s">
        <v>32</v>
      </c>
      <c r="R10" s="142">
        <f xml:space="preserve"> AVERAGE(R6:R9)</f>
        <v>0.25</v>
      </c>
    </row>
    <row r="11" spans="1:462" x14ac:dyDescent="0.2">
      <c r="O11" s="174" t="s">
        <v>70</v>
      </c>
      <c r="P11" s="175"/>
      <c r="Q11" s="176"/>
      <c r="R11" s="20">
        <f>AVERAGE(D10,H10,L10,P10)</f>
        <v>0.93198124999999998</v>
      </c>
    </row>
    <row r="12" spans="1:462" x14ac:dyDescent="0.2">
      <c r="O12" s="174" t="s">
        <v>71</v>
      </c>
      <c r="P12" s="175"/>
      <c r="Q12" s="176"/>
      <c r="R12" s="20">
        <f xml:space="preserve"> AVERAGE(B10,F10,J10,N10,R10)</f>
        <v>6.8018749999999989E-2</v>
      </c>
    </row>
    <row r="16" spans="1:462" x14ac:dyDescent="0.2">
      <c r="B16" s="278" t="s">
        <v>168</v>
      </c>
      <c r="C16" s="279"/>
      <c r="D16" s="279"/>
      <c r="E16" s="280"/>
      <c r="F16" s="143" t="s">
        <v>83</v>
      </c>
      <c r="G16" s="17"/>
      <c r="H16" s="278" t="s">
        <v>167</v>
      </c>
      <c r="I16" s="279"/>
      <c r="J16" s="279"/>
      <c r="K16" s="280"/>
      <c r="L16" s="143" t="s">
        <v>183</v>
      </c>
      <c r="M16" s="144"/>
      <c r="N16" s="160" t="s">
        <v>82</v>
      </c>
      <c r="O16" s="160"/>
      <c r="P16" s="160"/>
      <c r="Q16" s="160"/>
      <c r="R16" s="143" t="s">
        <v>185</v>
      </c>
    </row>
    <row r="17" spans="1:27" x14ac:dyDescent="0.2">
      <c r="B17" s="142" t="s">
        <v>67</v>
      </c>
      <c r="C17" s="174" t="s">
        <v>0</v>
      </c>
      <c r="D17" s="175"/>
      <c r="E17" s="175"/>
      <c r="F17" s="176"/>
      <c r="G17" s="174" t="s">
        <v>1</v>
      </c>
      <c r="H17" s="175"/>
      <c r="I17" s="175"/>
      <c r="J17" s="176"/>
      <c r="K17" s="174" t="s">
        <v>2</v>
      </c>
      <c r="L17" s="175"/>
      <c r="M17" s="175"/>
      <c r="N17" s="176"/>
      <c r="O17" s="174" t="s">
        <v>3</v>
      </c>
      <c r="P17" s="175"/>
      <c r="Q17" s="175"/>
      <c r="R17" s="176"/>
    </row>
    <row r="18" spans="1:27" x14ac:dyDescent="0.2">
      <c r="B18" s="142" t="s">
        <v>13</v>
      </c>
      <c r="C18" s="35" t="s">
        <v>10</v>
      </c>
      <c r="D18" s="20">
        <v>0.8</v>
      </c>
      <c r="E18" s="35" t="s">
        <v>12</v>
      </c>
      <c r="F18" s="20">
        <f>1-D18</f>
        <v>0.19999999999999996</v>
      </c>
      <c r="G18" s="34" t="s">
        <v>11</v>
      </c>
      <c r="H18" s="20">
        <v>1</v>
      </c>
      <c r="I18" s="34" t="s">
        <v>9</v>
      </c>
      <c r="J18" s="20">
        <f>1-H18</f>
        <v>0</v>
      </c>
      <c r="K18" s="34" t="s">
        <v>11</v>
      </c>
      <c r="L18" s="20">
        <v>1</v>
      </c>
      <c r="M18" s="34" t="s">
        <v>9</v>
      </c>
      <c r="N18" s="20">
        <f>1-L18</f>
        <v>0</v>
      </c>
      <c r="O18" s="34" t="s">
        <v>11</v>
      </c>
      <c r="P18" s="20">
        <v>1</v>
      </c>
      <c r="Q18" s="34" t="s">
        <v>9</v>
      </c>
      <c r="R18" s="20">
        <f>1-P18</f>
        <v>0</v>
      </c>
    </row>
    <row r="19" spans="1:27" x14ac:dyDescent="0.2">
      <c r="B19" s="142" t="s">
        <v>1</v>
      </c>
      <c r="C19" s="34" t="s">
        <v>11</v>
      </c>
      <c r="D19" s="69">
        <v>1</v>
      </c>
      <c r="E19" s="34" t="s">
        <v>9</v>
      </c>
      <c r="F19" s="69">
        <f t="shared" ref="F19:F21" si="4">1-D19</f>
        <v>0</v>
      </c>
      <c r="G19" s="35" t="s">
        <v>10</v>
      </c>
      <c r="H19" s="69">
        <v>1</v>
      </c>
      <c r="I19" s="35" t="s">
        <v>12</v>
      </c>
      <c r="J19" s="69">
        <f t="shared" ref="J19:J21" si="5">1-H19</f>
        <v>0</v>
      </c>
      <c r="K19" s="34" t="s">
        <v>11</v>
      </c>
      <c r="L19" s="20">
        <v>1</v>
      </c>
      <c r="M19" s="34" t="s">
        <v>9</v>
      </c>
      <c r="N19" s="20">
        <f t="shared" ref="N19:N21" si="6">1-L19</f>
        <v>0</v>
      </c>
      <c r="O19" s="34" t="s">
        <v>11</v>
      </c>
      <c r="P19" s="20">
        <v>1</v>
      </c>
      <c r="Q19" s="34" t="s">
        <v>9</v>
      </c>
      <c r="R19" s="20">
        <f t="shared" ref="R19:R21" si="7">1-P19</f>
        <v>0</v>
      </c>
    </row>
    <row r="20" spans="1:27" x14ac:dyDescent="0.2">
      <c r="B20" s="142" t="s">
        <v>14</v>
      </c>
      <c r="C20" s="34" t="s">
        <v>11</v>
      </c>
      <c r="D20" s="69">
        <v>1</v>
      </c>
      <c r="E20" s="34" t="s">
        <v>9</v>
      </c>
      <c r="F20" s="69">
        <f t="shared" si="4"/>
        <v>0</v>
      </c>
      <c r="G20" s="34" t="s">
        <v>11</v>
      </c>
      <c r="H20" s="20">
        <v>1</v>
      </c>
      <c r="I20" s="34" t="s">
        <v>9</v>
      </c>
      <c r="J20" s="20">
        <f t="shared" si="5"/>
        <v>0</v>
      </c>
      <c r="K20" s="36" t="s">
        <v>10</v>
      </c>
      <c r="L20" s="55">
        <v>1</v>
      </c>
      <c r="M20" s="37" t="s">
        <v>12</v>
      </c>
      <c r="N20" s="20">
        <f t="shared" si="6"/>
        <v>0</v>
      </c>
      <c r="O20" s="34" t="s">
        <v>11</v>
      </c>
      <c r="P20" s="69">
        <v>1</v>
      </c>
      <c r="Q20" s="34" t="s">
        <v>9</v>
      </c>
      <c r="R20" s="20">
        <f t="shared" si="7"/>
        <v>0</v>
      </c>
    </row>
    <row r="21" spans="1:27" x14ac:dyDescent="0.2">
      <c r="B21" s="142" t="s">
        <v>15</v>
      </c>
      <c r="C21" s="34" t="s">
        <v>11</v>
      </c>
      <c r="D21" s="69">
        <v>1</v>
      </c>
      <c r="E21" s="34" t="s">
        <v>9</v>
      </c>
      <c r="F21" s="69">
        <f t="shared" si="4"/>
        <v>0</v>
      </c>
      <c r="G21" s="34" t="s">
        <v>11</v>
      </c>
      <c r="H21" s="20">
        <v>1</v>
      </c>
      <c r="I21" s="34" t="s">
        <v>9</v>
      </c>
      <c r="J21" s="20">
        <f t="shared" si="5"/>
        <v>0</v>
      </c>
      <c r="K21" s="34" t="s">
        <v>11</v>
      </c>
      <c r="L21" s="20">
        <v>1</v>
      </c>
      <c r="M21" s="34" t="s">
        <v>9</v>
      </c>
      <c r="N21" s="20">
        <f t="shared" si="6"/>
        <v>0</v>
      </c>
      <c r="O21" s="36" t="s">
        <v>10</v>
      </c>
      <c r="P21" s="72">
        <v>1</v>
      </c>
      <c r="Q21" s="37" t="s">
        <v>12</v>
      </c>
      <c r="R21" s="20">
        <f t="shared" si="7"/>
        <v>0</v>
      </c>
    </row>
    <row r="22" spans="1:27" x14ac:dyDescent="0.2">
      <c r="B22" s="142" t="s">
        <v>43</v>
      </c>
      <c r="C22" s="142" t="s">
        <v>31</v>
      </c>
      <c r="D22" s="142">
        <f xml:space="preserve"> AVERAGE(D18:D21)</f>
        <v>0.95</v>
      </c>
      <c r="E22" s="142" t="s">
        <v>32</v>
      </c>
      <c r="F22" s="142">
        <f xml:space="preserve"> AVERAGE(F18:F21)</f>
        <v>4.9999999999999989E-2</v>
      </c>
      <c r="G22" s="142" t="s">
        <v>31</v>
      </c>
      <c r="H22" s="142">
        <f xml:space="preserve"> AVERAGE(H18:H21)</f>
        <v>1</v>
      </c>
      <c r="I22" s="142" t="s">
        <v>32</v>
      </c>
      <c r="J22" s="142">
        <f xml:space="preserve"> AVERAGE(J18:J21)</f>
        <v>0</v>
      </c>
      <c r="K22" s="142" t="s">
        <v>31</v>
      </c>
      <c r="L22" s="142">
        <f xml:space="preserve"> AVERAGE(L18:L21)</f>
        <v>1</v>
      </c>
      <c r="M22" s="142" t="s">
        <v>32</v>
      </c>
      <c r="N22" s="142">
        <f xml:space="preserve"> AVERAGE(N18:N21)</f>
        <v>0</v>
      </c>
      <c r="O22" s="142" t="s">
        <v>31</v>
      </c>
      <c r="P22" s="142">
        <f xml:space="preserve"> AVERAGE(P18:P21)</f>
        <v>1</v>
      </c>
      <c r="Q22" s="142" t="s">
        <v>32</v>
      </c>
      <c r="R22" s="142">
        <f xml:space="preserve"> AVERAGE(R18:R21)</f>
        <v>0</v>
      </c>
    </row>
    <row r="23" spans="1:27" x14ac:dyDescent="0.2">
      <c r="O23" s="174" t="s">
        <v>70</v>
      </c>
      <c r="P23" s="175"/>
      <c r="Q23" s="176"/>
      <c r="R23" s="20">
        <f>AVERAGE(D22,H22,L22,P22)</f>
        <v>0.98750000000000004</v>
      </c>
    </row>
    <row r="24" spans="1:27" x14ac:dyDescent="0.2">
      <c r="O24" s="174" t="s">
        <v>71</v>
      </c>
      <c r="P24" s="175"/>
      <c r="Q24" s="176"/>
      <c r="R24" s="20">
        <f xml:space="preserve"> AVERAGE(B22,F22,J22,N22,R22)</f>
        <v>1.2499999999999997E-2</v>
      </c>
    </row>
    <row r="25" spans="1:27" ht="17" thickBot="1" x14ac:dyDescent="0.25"/>
    <row r="26" spans="1:27" x14ac:dyDescent="0.2">
      <c r="A26" s="291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3"/>
    </row>
    <row r="27" spans="1:27" x14ac:dyDescent="0.2">
      <c r="A27" s="294"/>
      <c r="B27" s="295"/>
      <c r="C27" s="295"/>
      <c r="D27" s="295"/>
      <c r="E27" s="295"/>
      <c r="F27" s="295"/>
      <c r="G27" s="295"/>
      <c r="H27" s="295"/>
      <c r="I27" s="295"/>
      <c r="J27" s="295"/>
      <c r="K27" s="295"/>
      <c r="L27" s="295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6"/>
    </row>
    <row r="28" spans="1:27" x14ac:dyDescent="0.2">
      <c r="A28" s="294"/>
      <c r="B28" s="278" t="s">
        <v>168</v>
      </c>
      <c r="C28" s="279"/>
      <c r="D28" s="279"/>
      <c r="E28" s="280"/>
      <c r="F28" s="152" t="s">
        <v>83</v>
      </c>
      <c r="G28" s="157"/>
      <c r="H28" s="278" t="s">
        <v>167</v>
      </c>
      <c r="I28" s="279"/>
      <c r="J28" s="279"/>
      <c r="K28" s="280"/>
      <c r="L28" s="152" t="s">
        <v>183</v>
      </c>
      <c r="M28" s="153"/>
      <c r="N28" s="160" t="s">
        <v>82</v>
      </c>
      <c r="O28" s="160"/>
      <c r="P28" s="160"/>
      <c r="Q28" s="160"/>
      <c r="R28" s="152" t="s">
        <v>184</v>
      </c>
      <c r="S28" s="295"/>
      <c r="T28" s="295"/>
      <c r="U28" s="295"/>
      <c r="V28" s="295"/>
      <c r="W28" s="295" t="s">
        <v>187</v>
      </c>
      <c r="X28" s="295"/>
      <c r="Y28" s="295"/>
      <c r="Z28" s="295"/>
      <c r="AA28" s="296"/>
    </row>
    <row r="29" spans="1:27" x14ac:dyDescent="0.2">
      <c r="A29" s="294"/>
      <c r="B29" s="151" t="s">
        <v>67</v>
      </c>
      <c r="C29" s="174" t="s">
        <v>0</v>
      </c>
      <c r="D29" s="175"/>
      <c r="E29" s="175"/>
      <c r="F29" s="176"/>
      <c r="G29" s="174" t="s">
        <v>1</v>
      </c>
      <c r="H29" s="175"/>
      <c r="I29" s="175"/>
      <c r="J29" s="176"/>
      <c r="K29" s="174" t="s">
        <v>2</v>
      </c>
      <c r="L29" s="175"/>
      <c r="M29" s="175"/>
      <c r="N29" s="176"/>
      <c r="O29" s="174" t="s">
        <v>3</v>
      </c>
      <c r="P29" s="175"/>
      <c r="Q29" s="175"/>
      <c r="R29" s="176"/>
      <c r="S29" s="295"/>
      <c r="T29" s="295"/>
      <c r="U29" s="295"/>
      <c r="V29" s="295"/>
      <c r="W29" s="151" t="s">
        <v>192</v>
      </c>
      <c r="X29" s="151" t="s">
        <v>193</v>
      </c>
      <c r="Y29" s="151" t="s">
        <v>194</v>
      </c>
      <c r="Z29" s="151" t="s">
        <v>195</v>
      </c>
      <c r="AA29" s="296"/>
    </row>
    <row r="30" spans="1:27" x14ac:dyDescent="0.2">
      <c r="A30" s="294"/>
      <c r="B30" s="151" t="s">
        <v>13</v>
      </c>
      <c r="C30" s="35" t="s">
        <v>10</v>
      </c>
      <c r="D30" s="20">
        <v>0.92859999999999998</v>
      </c>
      <c r="E30" s="35" t="s">
        <v>12</v>
      </c>
      <c r="F30" s="20">
        <f>1-D30</f>
        <v>7.1400000000000019E-2</v>
      </c>
      <c r="G30" s="34" t="s">
        <v>11</v>
      </c>
      <c r="H30" s="20">
        <v>1</v>
      </c>
      <c r="I30" s="34" t="s">
        <v>9</v>
      </c>
      <c r="J30" s="20">
        <f>1-H30</f>
        <v>0</v>
      </c>
      <c r="K30" s="34" t="s">
        <v>11</v>
      </c>
      <c r="L30" s="20">
        <v>1</v>
      </c>
      <c r="M30" s="34" t="s">
        <v>9</v>
      </c>
      <c r="N30" s="20">
        <f>1-L30</f>
        <v>0</v>
      </c>
      <c r="O30" s="34" t="s">
        <v>11</v>
      </c>
      <c r="P30" s="20">
        <v>1</v>
      </c>
      <c r="Q30" s="34" t="s">
        <v>9</v>
      </c>
      <c r="R30" s="20">
        <f>1-P30</f>
        <v>0</v>
      </c>
      <c r="S30" s="295"/>
      <c r="T30" s="295"/>
      <c r="U30" s="295" t="s">
        <v>188</v>
      </c>
      <c r="V30" s="151" t="s">
        <v>192</v>
      </c>
      <c r="W30" s="290">
        <v>28</v>
      </c>
      <c r="X30" s="290">
        <v>38</v>
      </c>
      <c r="Y30" s="290">
        <v>8</v>
      </c>
      <c r="Z30" s="290">
        <v>3</v>
      </c>
      <c r="AA30" s="296"/>
    </row>
    <row r="31" spans="1:27" x14ac:dyDescent="0.2">
      <c r="A31" s="294"/>
      <c r="B31" s="151" t="s">
        <v>1</v>
      </c>
      <c r="C31" s="34" t="s">
        <v>11</v>
      </c>
      <c r="D31" s="69">
        <v>1</v>
      </c>
      <c r="E31" s="34" t="s">
        <v>9</v>
      </c>
      <c r="F31" s="69">
        <f t="shared" ref="F31:F33" si="8">1-D31</f>
        <v>0</v>
      </c>
      <c r="G31" s="35" t="s">
        <v>10</v>
      </c>
      <c r="H31" s="69">
        <v>0.97370000000000001</v>
      </c>
      <c r="I31" s="35" t="s">
        <v>12</v>
      </c>
      <c r="J31" s="69">
        <f t="shared" ref="J31:J33" si="9">1-H31</f>
        <v>2.629999999999999E-2</v>
      </c>
      <c r="K31" s="34" t="s">
        <v>11</v>
      </c>
      <c r="L31" s="20">
        <v>1</v>
      </c>
      <c r="M31" s="34" t="s">
        <v>9</v>
      </c>
      <c r="N31" s="20">
        <f t="shared" ref="N31:N33" si="10">1-L31</f>
        <v>0</v>
      </c>
      <c r="O31" s="34" t="s">
        <v>11</v>
      </c>
      <c r="P31" s="20">
        <v>1</v>
      </c>
      <c r="Q31" s="34" t="s">
        <v>9</v>
      </c>
      <c r="R31" s="20">
        <f t="shared" ref="R31:R33" si="11">1-P31</f>
        <v>0</v>
      </c>
      <c r="S31" s="295"/>
      <c r="T31" s="295"/>
      <c r="U31" s="295"/>
      <c r="V31" s="151" t="s">
        <v>193</v>
      </c>
      <c r="W31" s="290">
        <v>28</v>
      </c>
      <c r="X31" s="290">
        <v>38</v>
      </c>
      <c r="Y31" s="290">
        <v>8</v>
      </c>
      <c r="Z31" s="290">
        <v>3</v>
      </c>
      <c r="AA31" s="296"/>
    </row>
    <row r="32" spans="1:27" x14ac:dyDescent="0.2">
      <c r="A32" s="294"/>
      <c r="B32" s="151" t="s">
        <v>14</v>
      </c>
      <c r="C32" s="34" t="s">
        <v>11</v>
      </c>
      <c r="D32" s="69">
        <v>1</v>
      </c>
      <c r="E32" s="34" t="s">
        <v>9</v>
      </c>
      <c r="F32" s="69">
        <f t="shared" si="8"/>
        <v>0</v>
      </c>
      <c r="G32" s="34" t="s">
        <v>11</v>
      </c>
      <c r="H32" s="20">
        <v>1</v>
      </c>
      <c r="I32" s="34" t="s">
        <v>9</v>
      </c>
      <c r="J32" s="20">
        <f t="shared" si="9"/>
        <v>0</v>
      </c>
      <c r="K32" s="36" t="s">
        <v>10</v>
      </c>
      <c r="L32" s="55">
        <v>1</v>
      </c>
      <c r="M32" s="37" t="s">
        <v>12</v>
      </c>
      <c r="N32" s="20">
        <f t="shared" si="10"/>
        <v>0</v>
      </c>
      <c r="O32" s="34" t="s">
        <v>11</v>
      </c>
      <c r="P32" s="69">
        <v>1</v>
      </c>
      <c r="Q32" s="34" t="s">
        <v>9</v>
      </c>
      <c r="R32" s="20">
        <f t="shared" si="11"/>
        <v>0</v>
      </c>
      <c r="S32" s="295"/>
      <c r="T32" s="295"/>
      <c r="U32" s="295"/>
      <c r="V32" s="151" t="s">
        <v>194</v>
      </c>
      <c r="W32" s="290">
        <v>28</v>
      </c>
      <c r="X32" s="290">
        <v>38</v>
      </c>
      <c r="Y32" s="290">
        <v>8</v>
      </c>
      <c r="Z32" s="290">
        <v>3</v>
      </c>
      <c r="AA32" s="296"/>
    </row>
    <row r="33" spans="1:27" x14ac:dyDescent="0.2">
      <c r="A33" s="294"/>
      <c r="B33" s="151" t="s">
        <v>15</v>
      </c>
      <c r="C33" s="34" t="s">
        <v>11</v>
      </c>
      <c r="D33" s="69">
        <v>1</v>
      </c>
      <c r="E33" s="34" t="s">
        <v>9</v>
      </c>
      <c r="F33" s="69">
        <f t="shared" si="8"/>
        <v>0</v>
      </c>
      <c r="G33" s="34" t="s">
        <v>11</v>
      </c>
      <c r="H33" s="20">
        <v>1</v>
      </c>
      <c r="I33" s="34" t="s">
        <v>9</v>
      </c>
      <c r="J33" s="20">
        <f t="shared" si="9"/>
        <v>0</v>
      </c>
      <c r="K33" s="34" t="s">
        <v>11</v>
      </c>
      <c r="L33" s="20">
        <v>1</v>
      </c>
      <c r="M33" s="34" t="s">
        <v>9</v>
      </c>
      <c r="N33" s="20">
        <f t="shared" si="10"/>
        <v>0</v>
      </c>
      <c r="O33" s="36" t="s">
        <v>10</v>
      </c>
      <c r="P33" s="72">
        <v>0</v>
      </c>
      <c r="Q33" s="37" t="s">
        <v>12</v>
      </c>
      <c r="R33" s="20">
        <f t="shared" si="11"/>
        <v>1</v>
      </c>
      <c r="S33" s="295"/>
      <c r="T33" s="295"/>
      <c r="U33" s="295"/>
      <c r="V33" s="151" t="s">
        <v>195</v>
      </c>
      <c r="W33" s="290">
        <v>28</v>
      </c>
      <c r="X33" s="290">
        <v>38</v>
      </c>
      <c r="Y33" s="290">
        <v>8</v>
      </c>
      <c r="Z33" s="290">
        <v>3</v>
      </c>
      <c r="AA33" s="296"/>
    </row>
    <row r="34" spans="1:27" x14ac:dyDescent="0.2">
      <c r="A34" s="294"/>
      <c r="B34" s="151" t="s">
        <v>43</v>
      </c>
      <c r="C34" s="151" t="s">
        <v>31</v>
      </c>
      <c r="D34" s="151">
        <f xml:space="preserve"> AVERAGE(D30:D33)</f>
        <v>0.98214999999999997</v>
      </c>
      <c r="E34" s="151" t="s">
        <v>32</v>
      </c>
      <c r="F34" s="151">
        <f xml:space="preserve"> AVERAGE(F30:F33)</f>
        <v>1.7850000000000005E-2</v>
      </c>
      <c r="G34" s="151" t="s">
        <v>31</v>
      </c>
      <c r="H34" s="151">
        <f xml:space="preserve"> AVERAGE(H30:H33)</f>
        <v>0.993425</v>
      </c>
      <c r="I34" s="151" t="s">
        <v>32</v>
      </c>
      <c r="J34" s="151">
        <f xml:space="preserve"> AVERAGE(J30:J33)</f>
        <v>6.5749999999999975E-3</v>
      </c>
      <c r="K34" s="151" t="s">
        <v>31</v>
      </c>
      <c r="L34" s="151">
        <f xml:space="preserve"> AVERAGE(L30:L33)</f>
        <v>1</v>
      </c>
      <c r="M34" s="151" t="s">
        <v>32</v>
      </c>
      <c r="N34" s="151">
        <f xml:space="preserve"> AVERAGE(N30:N33)</f>
        <v>0</v>
      </c>
      <c r="O34" s="151" t="s">
        <v>31</v>
      </c>
      <c r="P34" s="151">
        <f xml:space="preserve"> AVERAGE(P30:P33)</f>
        <v>0.75</v>
      </c>
      <c r="Q34" s="151" t="s">
        <v>32</v>
      </c>
      <c r="R34" s="151">
        <f xml:space="preserve"> AVERAGE(R30:R33)</f>
        <v>0.25</v>
      </c>
      <c r="S34" s="295"/>
      <c r="T34" s="295"/>
      <c r="U34" s="295"/>
      <c r="V34" s="295"/>
      <c r="W34" s="295"/>
      <c r="X34" s="295"/>
      <c r="Y34" s="295"/>
      <c r="Z34" s="295"/>
      <c r="AA34" s="296"/>
    </row>
    <row r="35" spans="1:27" x14ac:dyDescent="0.2">
      <c r="A35" s="294"/>
      <c r="B35" s="295"/>
      <c r="C35" s="295"/>
      <c r="D35" s="295"/>
      <c r="E35" s="295"/>
      <c r="F35" s="295"/>
      <c r="G35" s="295"/>
      <c r="H35" s="295"/>
      <c r="I35" s="295"/>
      <c r="J35" s="295"/>
      <c r="K35" s="295"/>
      <c r="L35" s="295"/>
      <c r="M35" s="295"/>
      <c r="N35" s="295"/>
      <c r="O35" s="174" t="s">
        <v>70</v>
      </c>
      <c r="P35" s="175"/>
      <c r="Q35" s="176"/>
      <c r="R35" s="20">
        <f>AVERAGE(D34,H34,L34,P34)</f>
        <v>0.93139375000000002</v>
      </c>
      <c r="S35" s="295"/>
      <c r="T35" s="295"/>
      <c r="U35" s="295"/>
      <c r="V35" s="295"/>
      <c r="W35" s="295"/>
      <c r="X35" s="295"/>
      <c r="Y35" s="295"/>
      <c r="Z35" s="295"/>
      <c r="AA35" s="296"/>
    </row>
    <row r="36" spans="1:27" x14ac:dyDescent="0.2">
      <c r="A36" s="294"/>
      <c r="B36" s="295"/>
      <c r="C36" s="295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174" t="s">
        <v>71</v>
      </c>
      <c r="P36" s="175"/>
      <c r="Q36" s="176"/>
      <c r="R36" s="20">
        <f xml:space="preserve"> AVERAGE(B34,F34,J34,N34,R34)</f>
        <v>6.8606250000000008E-2</v>
      </c>
      <c r="S36" s="295"/>
      <c r="T36" s="295"/>
      <c r="U36" s="295"/>
      <c r="V36" s="295"/>
      <c r="W36" s="295"/>
      <c r="X36" s="295"/>
      <c r="Y36" s="295"/>
      <c r="Z36" s="295"/>
      <c r="AA36" s="296"/>
    </row>
    <row r="37" spans="1:27" x14ac:dyDescent="0.2">
      <c r="A37" s="294"/>
      <c r="B37" s="295"/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6"/>
    </row>
    <row r="38" spans="1:27" x14ac:dyDescent="0.2">
      <c r="A38" s="294"/>
      <c r="B38" s="295"/>
      <c r="C38" s="295"/>
      <c r="D38" s="295"/>
      <c r="E38" s="295"/>
      <c r="F38" s="295"/>
      <c r="G38" s="295"/>
      <c r="H38" s="295"/>
      <c r="I38" s="295"/>
      <c r="J38" s="295"/>
      <c r="K38" s="295"/>
      <c r="L38" s="295"/>
      <c r="M38" s="295"/>
      <c r="N38" s="295"/>
      <c r="O38" s="295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6"/>
    </row>
    <row r="39" spans="1:27" x14ac:dyDescent="0.2">
      <c r="A39" s="294"/>
      <c r="B39" s="295"/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6"/>
    </row>
    <row r="40" spans="1:27" x14ac:dyDescent="0.2">
      <c r="A40" s="294"/>
      <c r="B40" s="278" t="s">
        <v>168</v>
      </c>
      <c r="C40" s="279"/>
      <c r="D40" s="279"/>
      <c r="E40" s="280"/>
      <c r="F40" s="152" t="s">
        <v>83</v>
      </c>
      <c r="G40" s="157"/>
      <c r="H40" s="278" t="s">
        <v>167</v>
      </c>
      <c r="I40" s="279"/>
      <c r="J40" s="279"/>
      <c r="K40" s="280"/>
      <c r="L40" s="152" t="s">
        <v>183</v>
      </c>
      <c r="M40" s="153"/>
      <c r="N40" s="160" t="s">
        <v>82</v>
      </c>
      <c r="O40" s="160"/>
      <c r="P40" s="160"/>
      <c r="Q40" s="160"/>
      <c r="R40" s="152" t="s">
        <v>185</v>
      </c>
      <c r="S40" s="295"/>
      <c r="T40" s="295"/>
      <c r="U40" s="295"/>
      <c r="V40" s="295"/>
      <c r="W40" s="295" t="s">
        <v>187</v>
      </c>
      <c r="X40" s="295"/>
      <c r="Y40" s="295"/>
      <c r="Z40" s="295"/>
      <c r="AA40" s="296"/>
    </row>
    <row r="41" spans="1:27" x14ac:dyDescent="0.2">
      <c r="A41" s="294"/>
      <c r="B41" s="151" t="s">
        <v>67</v>
      </c>
      <c r="C41" s="174" t="s">
        <v>0</v>
      </c>
      <c r="D41" s="175"/>
      <c r="E41" s="175"/>
      <c r="F41" s="176"/>
      <c r="G41" s="174" t="s">
        <v>1</v>
      </c>
      <c r="H41" s="175"/>
      <c r="I41" s="175"/>
      <c r="J41" s="176"/>
      <c r="K41" s="174" t="s">
        <v>2</v>
      </c>
      <c r="L41" s="175"/>
      <c r="M41" s="175"/>
      <c r="N41" s="176"/>
      <c r="O41" s="174" t="s">
        <v>3</v>
      </c>
      <c r="P41" s="175"/>
      <c r="Q41" s="175"/>
      <c r="R41" s="176"/>
      <c r="S41" s="295"/>
      <c r="T41" s="295"/>
      <c r="U41" s="295"/>
      <c r="V41" s="295"/>
      <c r="W41" s="151" t="s">
        <v>192</v>
      </c>
      <c r="X41" s="151" t="s">
        <v>193</v>
      </c>
      <c r="Y41" s="151" t="s">
        <v>194</v>
      </c>
      <c r="Z41" s="151" t="s">
        <v>195</v>
      </c>
      <c r="AA41" s="296"/>
    </row>
    <row r="42" spans="1:27" x14ac:dyDescent="0.2">
      <c r="A42" s="294"/>
      <c r="B42" s="151" t="s">
        <v>13</v>
      </c>
      <c r="C42" s="35" t="s">
        <v>10</v>
      </c>
      <c r="D42" s="20">
        <v>0.56000000000000005</v>
      </c>
      <c r="E42" s="35" t="s">
        <v>12</v>
      </c>
      <c r="F42" s="20">
        <f>1-D42</f>
        <v>0.43999999999999995</v>
      </c>
      <c r="G42" s="34" t="s">
        <v>11</v>
      </c>
      <c r="H42" s="20">
        <v>1</v>
      </c>
      <c r="I42" s="34" t="s">
        <v>9</v>
      </c>
      <c r="J42" s="20">
        <f>1-H42</f>
        <v>0</v>
      </c>
      <c r="K42" s="34" t="s">
        <v>11</v>
      </c>
      <c r="L42" s="20">
        <v>1</v>
      </c>
      <c r="M42" s="34" t="s">
        <v>9</v>
      </c>
      <c r="N42" s="20">
        <f>1-L42</f>
        <v>0</v>
      </c>
      <c r="O42" s="34" t="s">
        <v>11</v>
      </c>
      <c r="P42" s="20">
        <v>1</v>
      </c>
      <c r="Q42" s="34" t="s">
        <v>9</v>
      </c>
      <c r="R42" s="20">
        <f>1-P42</f>
        <v>0</v>
      </c>
      <c r="S42" s="295"/>
      <c r="T42" s="295"/>
      <c r="U42" s="295" t="s">
        <v>188</v>
      </c>
      <c r="V42" s="151" t="s">
        <v>192</v>
      </c>
      <c r="W42" s="290">
        <v>25</v>
      </c>
      <c r="X42" s="290">
        <v>12</v>
      </c>
      <c r="Y42" s="290">
        <v>8</v>
      </c>
      <c r="Z42" s="290">
        <v>11</v>
      </c>
      <c r="AA42" s="296"/>
    </row>
    <row r="43" spans="1:27" x14ac:dyDescent="0.2">
      <c r="A43" s="294"/>
      <c r="B43" s="151" t="s">
        <v>1</v>
      </c>
      <c r="C43" s="34" t="s">
        <v>11</v>
      </c>
      <c r="D43" s="69">
        <v>1</v>
      </c>
      <c r="E43" s="34" t="s">
        <v>9</v>
      </c>
      <c r="F43" s="69">
        <f t="shared" ref="F43:F45" si="12">1-D43</f>
        <v>0</v>
      </c>
      <c r="G43" s="35" t="s">
        <v>10</v>
      </c>
      <c r="H43" s="69">
        <v>1</v>
      </c>
      <c r="I43" s="35" t="s">
        <v>12</v>
      </c>
      <c r="J43" s="69">
        <f t="shared" ref="J43:J45" si="13">1-H43</f>
        <v>0</v>
      </c>
      <c r="K43" s="34" t="s">
        <v>11</v>
      </c>
      <c r="L43" s="20">
        <v>1</v>
      </c>
      <c r="M43" s="34" t="s">
        <v>9</v>
      </c>
      <c r="N43" s="20">
        <f t="shared" ref="N43:N45" si="14">1-L43</f>
        <v>0</v>
      </c>
      <c r="O43" s="34" t="s">
        <v>11</v>
      </c>
      <c r="P43" s="20">
        <v>1</v>
      </c>
      <c r="Q43" s="34" t="s">
        <v>9</v>
      </c>
      <c r="R43" s="20">
        <f t="shared" ref="R43:R45" si="15">1-P43</f>
        <v>0</v>
      </c>
      <c r="S43" s="295"/>
      <c r="T43" s="295"/>
      <c r="U43" s="295"/>
      <c r="V43" s="151" t="s">
        <v>193</v>
      </c>
      <c r="W43" s="290">
        <v>25</v>
      </c>
      <c r="X43" s="290">
        <v>12</v>
      </c>
      <c r="Y43" s="290">
        <v>8</v>
      </c>
      <c r="Z43" s="290">
        <v>11</v>
      </c>
      <c r="AA43" s="296"/>
    </row>
    <row r="44" spans="1:27" x14ac:dyDescent="0.2">
      <c r="A44" s="294"/>
      <c r="B44" s="151" t="s">
        <v>14</v>
      </c>
      <c r="C44" s="34" t="s">
        <v>11</v>
      </c>
      <c r="D44" s="69">
        <v>1</v>
      </c>
      <c r="E44" s="34" t="s">
        <v>9</v>
      </c>
      <c r="F44" s="69">
        <f t="shared" si="12"/>
        <v>0</v>
      </c>
      <c r="G44" s="34" t="s">
        <v>11</v>
      </c>
      <c r="H44" s="20">
        <v>1</v>
      </c>
      <c r="I44" s="34" t="s">
        <v>9</v>
      </c>
      <c r="J44" s="20">
        <f t="shared" si="13"/>
        <v>0</v>
      </c>
      <c r="K44" s="36" t="s">
        <v>10</v>
      </c>
      <c r="L44" s="55">
        <v>0.875</v>
      </c>
      <c r="M44" s="37" t="s">
        <v>12</v>
      </c>
      <c r="N44" s="20">
        <f t="shared" si="14"/>
        <v>0.125</v>
      </c>
      <c r="O44" s="34" t="s">
        <v>11</v>
      </c>
      <c r="P44" s="69">
        <v>0.81820000000000004</v>
      </c>
      <c r="Q44" s="34" t="s">
        <v>9</v>
      </c>
      <c r="R44" s="20">
        <f t="shared" si="15"/>
        <v>0.18179999999999996</v>
      </c>
      <c r="S44" s="295"/>
      <c r="T44" s="295"/>
      <c r="U44" s="295"/>
      <c r="V44" s="151" t="s">
        <v>194</v>
      </c>
      <c r="W44" s="290">
        <v>25</v>
      </c>
      <c r="X44" s="290">
        <v>12</v>
      </c>
      <c r="Y44" s="290">
        <v>8</v>
      </c>
      <c r="Z44" s="290">
        <v>11</v>
      </c>
      <c r="AA44" s="296"/>
    </row>
    <row r="45" spans="1:27" x14ac:dyDescent="0.2">
      <c r="A45" s="294"/>
      <c r="B45" s="151" t="s">
        <v>15</v>
      </c>
      <c r="C45" s="34" t="s">
        <v>11</v>
      </c>
      <c r="D45" s="69">
        <v>1</v>
      </c>
      <c r="E45" s="34" t="s">
        <v>9</v>
      </c>
      <c r="F45" s="69">
        <f t="shared" si="12"/>
        <v>0</v>
      </c>
      <c r="G45" s="34" t="s">
        <v>11</v>
      </c>
      <c r="H45" s="20">
        <v>1</v>
      </c>
      <c r="I45" s="34" t="s">
        <v>9</v>
      </c>
      <c r="J45" s="20">
        <f t="shared" si="13"/>
        <v>0</v>
      </c>
      <c r="K45" s="34" t="s">
        <v>11</v>
      </c>
      <c r="L45" s="20">
        <v>1</v>
      </c>
      <c r="M45" s="34" t="s">
        <v>9</v>
      </c>
      <c r="N45" s="20">
        <f t="shared" si="14"/>
        <v>0</v>
      </c>
      <c r="O45" s="36" t="s">
        <v>10</v>
      </c>
      <c r="P45" s="72">
        <v>1</v>
      </c>
      <c r="Q45" s="37" t="s">
        <v>12</v>
      </c>
      <c r="R45" s="20">
        <f t="shared" si="15"/>
        <v>0</v>
      </c>
      <c r="S45" s="295"/>
      <c r="T45" s="295"/>
      <c r="U45" s="295"/>
      <c r="V45" s="151" t="s">
        <v>195</v>
      </c>
      <c r="W45" s="290">
        <v>25</v>
      </c>
      <c r="X45" s="290">
        <v>12</v>
      </c>
      <c r="Y45" s="290">
        <v>8</v>
      </c>
      <c r="Z45" s="290">
        <v>11</v>
      </c>
      <c r="AA45" s="296"/>
    </row>
    <row r="46" spans="1:27" x14ac:dyDescent="0.2">
      <c r="A46" s="294"/>
      <c r="B46" s="151" t="s">
        <v>43</v>
      </c>
      <c r="C46" s="151" t="s">
        <v>31</v>
      </c>
      <c r="D46" s="151">
        <f xml:space="preserve"> AVERAGE(D42:D45)</f>
        <v>0.89</v>
      </c>
      <c r="E46" s="151" t="s">
        <v>32</v>
      </c>
      <c r="F46" s="151">
        <f xml:space="preserve"> AVERAGE(F42:F45)</f>
        <v>0.10999999999999999</v>
      </c>
      <c r="G46" s="151" t="s">
        <v>31</v>
      </c>
      <c r="H46" s="151">
        <f xml:space="preserve"> AVERAGE(H42:H45)</f>
        <v>1</v>
      </c>
      <c r="I46" s="151" t="s">
        <v>32</v>
      </c>
      <c r="J46" s="151">
        <f xml:space="preserve"> AVERAGE(J42:J45)</f>
        <v>0</v>
      </c>
      <c r="K46" s="151" t="s">
        <v>31</v>
      </c>
      <c r="L46" s="151">
        <f xml:space="preserve"> AVERAGE(L42:L45)</f>
        <v>0.96875</v>
      </c>
      <c r="M46" s="151" t="s">
        <v>32</v>
      </c>
      <c r="N46" s="151">
        <f xml:space="preserve"> AVERAGE(N42:N45)</f>
        <v>3.125E-2</v>
      </c>
      <c r="O46" s="151" t="s">
        <v>31</v>
      </c>
      <c r="P46" s="151">
        <f xml:space="preserve"> AVERAGE(P42:P45)</f>
        <v>0.95455000000000001</v>
      </c>
      <c r="Q46" s="151" t="s">
        <v>32</v>
      </c>
      <c r="R46" s="151">
        <f xml:space="preserve"> AVERAGE(R42:R45)</f>
        <v>4.544999999999999E-2</v>
      </c>
      <c r="S46" s="295"/>
      <c r="T46" s="295"/>
      <c r="U46" s="295"/>
      <c r="V46" s="295"/>
      <c r="W46" s="295"/>
      <c r="X46" s="295"/>
      <c r="Y46" s="295"/>
      <c r="Z46" s="295"/>
      <c r="AA46" s="296"/>
    </row>
    <row r="47" spans="1:27" x14ac:dyDescent="0.2">
      <c r="A47" s="294"/>
      <c r="B47" s="295"/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174" t="s">
        <v>70</v>
      </c>
      <c r="P47" s="175"/>
      <c r="Q47" s="176"/>
      <c r="R47" s="20">
        <f>AVERAGE(D46,H46,L46,P46)</f>
        <v>0.95332499999999998</v>
      </c>
      <c r="S47" s="295"/>
      <c r="T47" s="295"/>
      <c r="U47" s="295"/>
      <c r="V47" s="295"/>
      <c r="W47" s="295"/>
      <c r="X47" s="295"/>
      <c r="Y47" s="295"/>
      <c r="Z47" s="295"/>
      <c r="AA47" s="296"/>
    </row>
    <row r="48" spans="1:27" x14ac:dyDescent="0.2">
      <c r="A48" s="294"/>
      <c r="B48" s="295"/>
      <c r="C48" s="295"/>
      <c r="D48" s="295"/>
      <c r="E48" s="295"/>
      <c r="F48" s="295"/>
      <c r="G48" s="295"/>
      <c r="H48" s="295"/>
      <c r="I48" s="295"/>
      <c r="J48" s="295"/>
      <c r="K48" s="295"/>
      <c r="L48" s="295"/>
      <c r="M48" s="295"/>
      <c r="N48" s="295"/>
      <c r="O48" s="174" t="s">
        <v>71</v>
      </c>
      <c r="P48" s="175"/>
      <c r="Q48" s="176"/>
      <c r="R48" s="20">
        <f xml:space="preserve"> AVERAGE(B46,F46,J46,N46,R46)</f>
        <v>4.6674999999999994E-2</v>
      </c>
      <c r="S48" s="295"/>
      <c r="T48" s="295"/>
      <c r="U48" s="295"/>
      <c r="V48" s="295"/>
      <c r="W48" s="295"/>
      <c r="X48" s="295"/>
      <c r="Y48" s="295"/>
      <c r="Z48" s="295"/>
      <c r="AA48" s="296"/>
    </row>
    <row r="49" spans="1:27" x14ac:dyDescent="0.2">
      <c r="A49" s="294"/>
      <c r="B49" s="295"/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6"/>
    </row>
    <row r="50" spans="1:27" x14ac:dyDescent="0.2">
      <c r="A50" s="294"/>
      <c r="B50" s="297"/>
      <c r="C50" s="295" t="s">
        <v>196</v>
      </c>
      <c r="D50" s="295"/>
      <c r="E50" s="295"/>
      <c r="F50" s="295"/>
      <c r="G50" s="295"/>
      <c r="H50" s="295"/>
      <c r="I50" s="295"/>
      <c r="J50" s="295"/>
      <c r="K50" s="295"/>
      <c r="L50" s="295"/>
      <c r="M50" s="295"/>
      <c r="N50" s="295"/>
      <c r="O50" s="295"/>
      <c r="P50" s="295"/>
      <c r="Q50" s="295"/>
      <c r="R50" s="295"/>
      <c r="S50" s="295"/>
      <c r="T50" s="295"/>
      <c r="U50" s="295"/>
      <c r="V50" s="295"/>
      <c r="W50" s="295"/>
      <c r="X50" s="295"/>
      <c r="Y50" s="295"/>
      <c r="Z50" s="295"/>
      <c r="AA50" s="296"/>
    </row>
    <row r="51" spans="1:27" x14ac:dyDescent="0.2">
      <c r="A51" s="294"/>
      <c r="B51" s="295"/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6"/>
    </row>
    <row r="52" spans="1:27" ht="17" thickBot="1" x14ac:dyDescent="0.25">
      <c r="A52" s="298"/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300"/>
    </row>
  </sheetData>
  <mergeCells count="57">
    <mergeCell ref="O48:Q48"/>
    <mergeCell ref="C41:F41"/>
    <mergeCell ref="G41:J41"/>
    <mergeCell ref="K41:N41"/>
    <mergeCell ref="O41:R41"/>
    <mergeCell ref="O47:Q47"/>
    <mergeCell ref="O35:Q35"/>
    <mergeCell ref="O36:Q36"/>
    <mergeCell ref="B40:E40"/>
    <mergeCell ref="H40:K40"/>
    <mergeCell ref="N40:Q40"/>
    <mergeCell ref="B28:E28"/>
    <mergeCell ref="H28:K28"/>
    <mergeCell ref="N28:Q28"/>
    <mergeCell ref="C29:F29"/>
    <mergeCell ref="G29:J29"/>
    <mergeCell ref="K29:N29"/>
    <mergeCell ref="O29:R29"/>
    <mergeCell ref="AA1:AB1"/>
    <mergeCell ref="AC1:AD1"/>
    <mergeCell ref="A2:D2"/>
    <mergeCell ref="E2:F2"/>
    <mergeCell ref="G2:H2"/>
    <mergeCell ref="I2:J2"/>
    <mergeCell ref="K2:L2"/>
    <mergeCell ref="S1:T1"/>
    <mergeCell ref="S2:T2"/>
    <mergeCell ref="U2:V2"/>
    <mergeCell ref="U1:V1"/>
    <mergeCell ref="W1:X1"/>
    <mergeCell ref="Y1:Z1"/>
    <mergeCell ref="N16:Q16"/>
    <mergeCell ref="A1:D1"/>
    <mergeCell ref="E1:F1"/>
    <mergeCell ref="G1:H1"/>
    <mergeCell ref="I1:J1"/>
    <mergeCell ref="K1:L1"/>
    <mergeCell ref="M1:N1"/>
    <mergeCell ref="O1:P2"/>
    <mergeCell ref="M2:N2"/>
    <mergeCell ref="G5:J5"/>
    <mergeCell ref="O23:Q23"/>
    <mergeCell ref="O24:Q24"/>
    <mergeCell ref="B4:E4"/>
    <mergeCell ref="H4:K4"/>
    <mergeCell ref="N4:Q4"/>
    <mergeCell ref="B16:E16"/>
    <mergeCell ref="H16:K16"/>
    <mergeCell ref="C17:F17"/>
    <mergeCell ref="G17:J17"/>
    <mergeCell ref="K17:N17"/>
    <mergeCell ref="O17:R17"/>
    <mergeCell ref="K5:N5"/>
    <mergeCell ref="O5:R5"/>
    <mergeCell ref="O11:Q11"/>
    <mergeCell ref="O12:Q12"/>
    <mergeCell ref="C5:F5"/>
  </mergeCells>
  <conditionalFormatting sqref="F18:F21 J18:J21 N18:N21 R18:R21">
    <cfRule type="cellIs" dxfId="15" priority="9" operator="greaterThan">
      <formula>0.2</formula>
    </cfRule>
    <cfRule type="cellIs" dxfId="14" priority="10" operator="between">
      <formula>0.1001</formula>
      <formula>0.2</formula>
    </cfRule>
  </conditionalFormatting>
  <conditionalFormatting sqref="D6:D9 H6:H9 L6:L9 P6:P9">
    <cfRule type="cellIs" dxfId="13" priority="15" operator="lessThan">
      <formula>0.8</formula>
    </cfRule>
    <cfRule type="cellIs" dxfId="12" priority="16" operator="between">
      <formula>0.8</formula>
      <formula>0.8999</formula>
    </cfRule>
  </conditionalFormatting>
  <conditionalFormatting sqref="F6:F9 J6:J9 N6:N9 R6:R9">
    <cfRule type="cellIs" dxfId="11" priority="13" operator="greaterThan">
      <formula>0.2</formula>
    </cfRule>
    <cfRule type="cellIs" dxfId="10" priority="14" operator="between">
      <formula>0.1001</formula>
      <formula>0.2</formula>
    </cfRule>
  </conditionalFormatting>
  <conditionalFormatting sqref="D18:D21 H18:H21 L18:L21 P18:P21">
    <cfRule type="cellIs" dxfId="9" priority="11" operator="lessThan">
      <formula>0.8</formula>
    </cfRule>
    <cfRule type="cellIs" dxfId="8" priority="12" operator="between">
      <formula>0.8</formula>
      <formula>0.8999</formula>
    </cfRule>
  </conditionalFormatting>
  <conditionalFormatting sqref="F42:F45 J42:J45 N42:N45 R42:R45">
    <cfRule type="cellIs" dxfId="7" priority="1" operator="greaterThan">
      <formula>0.2</formula>
    </cfRule>
    <cfRule type="cellIs" dxfId="6" priority="2" operator="between">
      <formula>0.1001</formula>
      <formula>0.2</formula>
    </cfRule>
  </conditionalFormatting>
  <conditionalFormatting sqref="D30:D33 H30:H33 L30:L33 P30:P33">
    <cfRule type="cellIs" dxfId="5" priority="7" operator="lessThan">
      <formula>0.8</formula>
    </cfRule>
    <cfRule type="cellIs" dxfId="4" priority="8" operator="between">
      <formula>0.8</formula>
      <formula>0.8999</formula>
    </cfRule>
  </conditionalFormatting>
  <conditionalFormatting sqref="F30:F33 J30:J33 N30:N33 R30:R33">
    <cfRule type="cellIs" dxfId="3" priority="5" operator="greaterThan">
      <formula>0.2</formula>
    </cfRule>
    <cfRule type="cellIs" dxfId="2" priority="6" operator="between">
      <formula>0.1001</formula>
      <formula>0.2</formula>
    </cfRule>
  </conditionalFormatting>
  <conditionalFormatting sqref="D42:D45 H42:H45 L42:L45 P42:P45">
    <cfRule type="cellIs" dxfId="1" priority="3" operator="lessThan">
      <formula>0.8</formula>
    </cfRule>
    <cfRule type="cellIs" dxfId="0" priority="4" operator="between">
      <formula>0.8</formula>
      <formula>0.8999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3473-2C79-774B-B650-B4DEFAB46117}">
  <dimension ref="B1:AL37"/>
  <sheetViews>
    <sheetView workbookViewId="0">
      <selection activeCell="P1" sqref="P1:Q1"/>
    </sheetView>
  </sheetViews>
  <sheetFormatPr baseColWidth="10" defaultRowHeight="16" x14ac:dyDescent="0.2"/>
  <cols>
    <col min="1" max="1" width="2.6640625" style="10" customWidth="1"/>
    <col min="2" max="2" width="9.1640625" style="10" customWidth="1"/>
    <col min="3" max="3" width="3.33203125" style="10" customWidth="1"/>
    <col min="4" max="4" width="8" style="10" customWidth="1"/>
    <col min="5" max="5" width="3.33203125" style="10" customWidth="1"/>
    <col min="6" max="6" width="8" style="10" customWidth="1"/>
    <col min="7" max="7" width="3.33203125" style="10" customWidth="1"/>
    <col min="8" max="8" width="8" style="10" customWidth="1"/>
    <col min="9" max="9" width="3.33203125" style="10" customWidth="1"/>
    <col min="10" max="10" width="8" style="10" customWidth="1"/>
    <col min="11" max="11" width="3.33203125" style="10" customWidth="1"/>
    <col min="12" max="12" width="8" style="10" customWidth="1"/>
    <col min="13" max="13" width="3.33203125" style="10" customWidth="1"/>
    <col min="14" max="14" width="8" style="10" customWidth="1"/>
    <col min="15" max="15" width="3.33203125" style="10" customWidth="1"/>
    <col min="16" max="16" width="8" style="10" customWidth="1"/>
    <col min="17" max="17" width="3.33203125" style="10" customWidth="1"/>
    <col min="18" max="18" width="8" style="10" customWidth="1"/>
    <col min="19" max="19" width="3.33203125" style="10" customWidth="1"/>
    <col min="20" max="20" width="8" style="10" customWidth="1"/>
    <col min="21" max="21" width="3.33203125" style="10" customWidth="1"/>
    <col min="22" max="22" width="8" style="10" customWidth="1"/>
    <col min="23" max="23" width="3.33203125" style="10" customWidth="1"/>
    <col min="24" max="24" width="8" style="10" customWidth="1"/>
    <col min="25" max="25" width="3.33203125" style="10" customWidth="1"/>
    <col min="26" max="26" width="8" style="10" customWidth="1"/>
    <col min="27" max="27" width="3.33203125" style="10" customWidth="1"/>
    <col min="28" max="28" width="8" style="10" customWidth="1"/>
    <col min="29" max="29" width="3.33203125" style="10" customWidth="1"/>
    <col min="30" max="30" width="8" style="10" customWidth="1"/>
    <col min="31" max="31" width="3.33203125" style="10" customWidth="1"/>
    <col min="32" max="32" width="8" style="10" customWidth="1"/>
    <col min="33" max="33" width="3.33203125" style="10" customWidth="1"/>
    <col min="34" max="34" width="8" style="10" customWidth="1"/>
    <col min="35" max="35" width="3.33203125" style="10" customWidth="1"/>
    <col min="36" max="36" width="8" style="10" customWidth="1"/>
    <col min="37" max="37" width="3.33203125" style="10" customWidth="1"/>
    <col min="38" max="38" width="8" style="10" customWidth="1"/>
    <col min="39" max="16384" width="10.83203125" style="10"/>
  </cols>
  <sheetData>
    <row r="1" spans="2:38" s="13" customFormat="1" x14ac:dyDescent="0.2">
      <c r="B1" s="160" t="s">
        <v>46</v>
      </c>
      <c r="C1" s="160"/>
      <c r="D1" s="170" t="s">
        <v>30</v>
      </c>
      <c r="E1" s="170"/>
      <c r="F1" s="170" t="s">
        <v>47</v>
      </c>
      <c r="G1" s="170"/>
      <c r="H1" s="170" t="s">
        <v>48</v>
      </c>
      <c r="I1" s="170"/>
      <c r="J1" s="160" t="s">
        <v>49</v>
      </c>
      <c r="K1" s="160"/>
      <c r="L1" s="161" t="s">
        <v>50</v>
      </c>
      <c r="M1" s="161"/>
      <c r="N1" s="160" t="s">
        <v>51</v>
      </c>
      <c r="O1" s="160"/>
      <c r="P1" s="171" t="s">
        <v>65</v>
      </c>
      <c r="Q1" s="171"/>
      <c r="R1" s="160" t="s">
        <v>29</v>
      </c>
      <c r="S1" s="160"/>
      <c r="T1" s="161" t="s">
        <v>53</v>
      </c>
      <c r="U1" s="161"/>
      <c r="V1" s="162"/>
      <c r="W1" s="162"/>
      <c r="X1" s="162"/>
      <c r="Y1" s="162"/>
      <c r="Z1" s="24"/>
      <c r="AA1" s="165"/>
      <c r="AB1" s="165"/>
      <c r="AC1" s="162"/>
      <c r="AD1" s="162"/>
      <c r="AE1" s="162"/>
      <c r="AF1" s="162"/>
      <c r="AG1" s="162"/>
      <c r="AH1" s="162"/>
      <c r="AI1" s="162"/>
      <c r="AJ1" s="162"/>
    </row>
    <row r="2" spans="2:38" s="13" customFormat="1" x14ac:dyDescent="0.2">
      <c r="B2" s="160" t="s">
        <v>54</v>
      </c>
      <c r="C2" s="160"/>
      <c r="D2" s="161" t="s">
        <v>55</v>
      </c>
      <c r="E2" s="161"/>
      <c r="F2" s="160" t="s">
        <v>57</v>
      </c>
      <c r="G2" s="160"/>
      <c r="H2" s="161" t="s">
        <v>56</v>
      </c>
      <c r="I2" s="161"/>
      <c r="J2" s="160" t="s">
        <v>58</v>
      </c>
      <c r="K2" s="160"/>
      <c r="L2" s="163" t="s">
        <v>59</v>
      </c>
      <c r="M2" s="163"/>
      <c r="N2" s="164" t="s">
        <v>60</v>
      </c>
      <c r="O2" s="164"/>
      <c r="P2" s="163" t="s">
        <v>61</v>
      </c>
      <c r="Q2" s="163"/>
      <c r="R2" s="160" t="s">
        <v>62</v>
      </c>
      <c r="S2" s="160"/>
      <c r="T2" s="161" t="s">
        <v>63</v>
      </c>
      <c r="U2" s="161"/>
      <c r="V2" s="24"/>
      <c r="W2" s="24"/>
      <c r="X2" s="24"/>
      <c r="Y2" s="24"/>
      <c r="Z2" s="24"/>
      <c r="AA2" s="25"/>
      <c r="AB2" s="25"/>
      <c r="AC2" s="24"/>
      <c r="AD2" s="24"/>
      <c r="AE2" s="24"/>
      <c r="AF2" s="24"/>
      <c r="AG2" s="24"/>
      <c r="AH2" s="24"/>
      <c r="AI2" s="24"/>
      <c r="AJ2" s="24"/>
    </row>
    <row r="3" spans="2:38" s="13" customFormat="1" x14ac:dyDescent="0.2">
      <c r="C3" s="24"/>
      <c r="D3" s="24"/>
      <c r="E3" s="24"/>
      <c r="F3" s="24"/>
      <c r="G3" s="24"/>
      <c r="H3" s="24"/>
      <c r="I3" s="24"/>
      <c r="J3" s="24"/>
      <c r="K3" s="24"/>
      <c r="L3" s="24"/>
      <c r="M3" s="22"/>
      <c r="N3" s="22"/>
      <c r="O3" s="22"/>
      <c r="P3" s="22"/>
      <c r="Q3" s="22"/>
      <c r="R3" s="22"/>
      <c r="S3" s="21"/>
      <c r="T3" s="21"/>
      <c r="W3" s="21"/>
      <c r="X3" s="21"/>
      <c r="Y3" s="21"/>
      <c r="Z3" s="21"/>
      <c r="AB3" s="22"/>
      <c r="AC3" s="22"/>
      <c r="AD3" s="21"/>
      <c r="AE3" s="21"/>
      <c r="AF3" s="21"/>
      <c r="AG3" s="21"/>
      <c r="AH3" s="21"/>
      <c r="AI3" s="21"/>
      <c r="AJ3" s="21"/>
      <c r="AK3" s="21"/>
    </row>
    <row r="4" spans="2:38" x14ac:dyDescent="0.2">
      <c r="B4" s="15" t="s">
        <v>33</v>
      </c>
      <c r="C4" s="166" t="s">
        <v>0</v>
      </c>
      <c r="D4" s="166"/>
      <c r="E4" s="166"/>
      <c r="F4" s="166"/>
      <c r="G4" s="166" t="s">
        <v>1</v>
      </c>
      <c r="H4" s="166"/>
      <c r="I4" s="166"/>
      <c r="J4" s="166"/>
      <c r="K4" s="166" t="s">
        <v>2</v>
      </c>
      <c r="L4" s="166"/>
      <c r="M4" s="166"/>
      <c r="N4" s="166"/>
      <c r="O4" s="166" t="s">
        <v>3</v>
      </c>
      <c r="P4" s="166"/>
      <c r="Q4" s="166"/>
      <c r="R4" s="166"/>
      <c r="S4" s="166" t="s">
        <v>4</v>
      </c>
      <c r="T4" s="166"/>
      <c r="U4" s="166"/>
      <c r="V4" s="166"/>
      <c r="W4" s="166" t="s">
        <v>5</v>
      </c>
      <c r="X4" s="166"/>
      <c r="Y4" s="166"/>
      <c r="Z4" s="166"/>
      <c r="AA4" s="166" t="s">
        <v>6</v>
      </c>
      <c r="AB4" s="166"/>
      <c r="AC4" s="166"/>
      <c r="AD4" s="166"/>
      <c r="AE4" s="166" t="s">
        <v>7</v>
      </c>
      <c r="AF4" s="166"/>
      <c r="AG4" s="166"/>
      <c r="AH4" s="166"/>
      <c r="AI4" s="166" t="s">
        <v>8</v>
      </c>
      <c r="AJ4" s="166"/>
      <c r="AK4" s="166"/>
      <c r="AL4" s="166"/>
    </row>
    <row r="5" spans="2:38" x14ac:dyDescent="0.2">
      <c r="B5" s="15" t="s">
        <v>13</v>
      </c>
      <c r="C5" s="4" t="s">
        <v>10</v>
      </c>
      <c r="D5" s="18">
        <v>0.92500000000000004</v>
      </c>
      <c r="E5" s="4" t="s">
        <v>12</v>
      </c>
      <c r="F5" s="18">
        <v>7.4999999999999997E-2</v>
      </c>
      <c r="G5" s="1" t="s">
        <v>11</v>
      </c>
      <c r="H5" s="18">
        <v>0.91249999999999998</v>
      </c>
      <c r="I5" s="1" t="s">
        <v>9</v>
      </c>
      <c r="J5" s="18">
        <v>8.7499999999999994E-2</v>
      </c>
      <c r="K5" s="1" t="s">
        <v>11</v>
      </c>
      <c r="L5" s="18">
        <v>1</v>
      </c>
      <c r="M5" s="1" t="s">
        <v>9</v>
      </c>
      <c r="N5" s="18">
        <v>0</v>
      </c>
      <c r="O5" s="1" t="s">
        <v>11</v>
      </c>
      <c r="P5" s="18">
        <v>0.92500000000000004</v>
      </c>
      <c r="Q5" s="1" t="s">
        <v>9</v>
      </c>
      <c r="R5" s="18">
        <v>7.4999999999999997E-2</v>
      </c>
      <c r="S5" s="1" t="s">
        <v>11</v>
      </c>
      <c r="T5" s="18">
        <v>0.96250000000000002</v>
      </c>
      <c r="U5" s="1" t="s">
        <v>9</v>
      </c>
      <c r="V5" s="18">
        <v>3.7499999999999999E-2</v>
      </c>
      <c r="W5" s="1" t="s">
        <v>11</v>
      </c>
      <c r="X5" s="18">
        <v>1</v>
      </c>
      <c r="Y5" s="1" t="s">
        <v>9</v>
      </c>
      <c r="Z5" s="18">
        <v>0</v>
      </c>
      <c r="AA5" s="1" t="s">
        <v>11</v>
      </c>
      <c r="AB5" s="18">
        <v>1</v>
      </c>
      <c r="AC5" s="1" t="s">
        <v>9</v>
      </c>
      <c r="AD5" s="18">
        <v>0</v>
      </c>
      <c r="AE5" s="1" t="s">
        <v>11</v>
      </c>
      <c r="AF5" s="9">
        <v>0.53749999999999998</v>
      </c>
      <c r="AG5" s="1" t="s">
        <v>9</v>
      </c>
      <c r="AH5" s="9">
        <v>0.46250000000000002</v>
      </c>
      <c r="AI5" s="1" t="s">
        <v>11</v>
      </c>
      <c r="AJ5" s="18">
        <v>0.93669999999999998</v>
      </c>
      <c r="AK5" s="1" t="s">
        <v>9</v>
      </c>
      <c r="AL5" s="18">
        <v>6.3299999999999995E-2</v>
      </c>
    </row>
    <row r="6" spans="2:38" x14ac:dyDescent="0.2">
      <c r="B6" s="15" t="s">
        <v>1</v>
      </c>
      <c r="C6" s="1" t="s">
        <v>11</v>
      </c>
      <c r="D6" s="9">
        <v>0.73750000000000004</v>
      </c>
      <c r="E6" s="1" t="s">
        <v>9</v>
      </c>
      <c r="F6" s="9">
        <v>0.26250000000000001</v>
      </c>
      <c r="G6" s="4" t="s">
        <v>10</v>
      </c>
      <c r="H6" s="14">
        <v>0.86250000000000004</v>
      </c>
      <c r="I6" s="4" t="s">
        <v>12</v>
      </c>
      <c r="J6" s="14">
        <v>0.13750000000000001</v>
      </c>
      <c r="K6" s="1" t="s">
        <v>11</v>
      </c>
      <c r="L6" s="18">
        <v>1</v>
      </c>
      <c r="M6" s="1" t="s">
        <v>9</v>
      </c>
      <c r="N6" s="18">
        <v>0</v>
      </c>
      <c r="O6" s="1" t="s">
        <v>11</v>
      </c>
      <c r="P6" s="9">
        <v>9.7600000000000006E-2</v>
      </c>
      <c r="Q6" s="1" t="s">
        <v>9</v>
      </c>
      <c r="R6" s="9">
        <v>0.90239999999999998</v>
      </c>
      <c r="S6" s="1" t="s">
        <v>11</v>
      </c>
      <c r="T6" s="9">
        <v>0.34150000000000003</v>
      </c>
      <c r="U6" s="1" t="s">
        <v>9</v>
      </c>
      <c r="V6" s="9">
        <v>0.65849999999999997</v>
      </c>
      <c r="W6" s="1" t="s">
        <v>11</v>
      </c>
      <c r="X6" s="18">
        <v>1</v>
      </c>
      <c r="Y6" s="1" t="s">
        <v>9</v>
      </c>
      <c r="Z6" s="18">
        <v>0</v>
      </c>
      <c r="AA6" s="1" t="s">
        <v>11</v>
      </c>
      <c r="AB6" s="18">
        <v>1</v>
      </c>
      <c r="AC6" s="1" t="s">
        <v>9</v>
      </c>
      <c r="AD6" s="18">
        <v>0</v>
      </c>
      <c r="AE6" s="1" t="s">
        <v>11</v>
      </c>
      <c r="AF6" s="14">
        <v>0.81710000000000005</v>
      </c>
      <c r="AG6" s="1" t="s">
        <v>9</v>
      </c>
      <c r="AH6" s="14">
        <v>0.18290000000000001</v>
      </c>
      <c r="AI6" s="1" t="s">
        <v>11</v>
      </c>
      <c r="AJ6" s="18">
        <v>0.93669999999999998</v>
      </c>
      <c r="AK6" s="1" t="s">
        <v>9</v>
      </c>
      <c r="AL6" s="18">
        <v>6.3299999999999995E-2</v>
      </c>
    </row>
    <row r="7" spans="2:38" x14ac:dyDescent="0.2">
      <c r="B7" s="15" t="s">
        <v>14</v>
      </c>
      <c r="C7" s="1" t="s">
        <v>11</v>
      </c>
      <c r="D7" s="18">
        <v>1</v>
      </c>
      <c r="E7" s="1" t="s">
        <v>9</v>
      </c>
      <c r="F7" s="18">
        <v>0</v>
      </c>
      <c r="G7" s="1" t="s">
        <v>11</v>
      </c>
      <c r="H7" s="18">
        <v>1</v>
      </c>
      <c r="I7" s="1" t="s">
        <v>9</v>
      </c>
      <c r="J7" s="18">
        <v>0</v>
      </c>
      <c r="K7" s="5" t="s">
        <v>10</v>
      </c>
      <c r="L7" s="8">
        <v>0.75339999999999996</v>
      </c>
      <c r="M7" s="6" t="s">
        <v>12</v>
      </c>
      <c r="N7" s="8">
        <v>0.24660000000000001</v>
      </c>
      <c r="O7" s="1" t="s">
        <v>11</v>
      </c>
      <c r="P7" s="18">
        <v>1</v>
      </c>
      <c r="Q7" s="1" t="s">
        <v>9</v>
      </c>
      <c r="R7" s="18">
        <v>0</v>
      </c>
      <c r="S7" s="1" t="s">
        <v>11</v>
      </c>
      <c r="T7" s="18">
        <v>1</v>
      </c>
      <c r="U7" s="1" t="s">
        <v>9</v>
      </c>
      <c r="V7" s="18">
        <v>0</v>
      </c>
      <c r="W7" s="1" t="s">
        <v>11</v>
      </c>
      <c r="X7" s="18">
        <v>1</v>
      </c>
      <c r="Y7" s="1" t="s">
        <v>9</v>
      </c>
      <c r="Z7" s="18">
        <v>0</v>
      </c>
      <c r="AA7" s="1" t="s">
        <v>11</v>
      </c>
      <c r="AB7" s="18">
        <v>1</v>
      </c>
      <c r="AC7" s="1" t="s">
        <v>9</v>
      </c>
      <c r="AD7" s="18">
        <v>0</v>
      </c>
      <c r="AE7" s="1" t="s">
        <v>11</v>
      </c>
      <c r="AF7" s="18">
        <v>1</v>
      </c>
      <c r="AG7" s="1" t="s">
        <v>9</v>
      </c>
      <c r="AH7" s="18">
        <v>0</v>
      </c>
      <c r="AI7" s="1" t="s">
        <v>11</v>
      </c>
      <c r="AJ7" s="18">
        <v>1</v>
      </c>
      <c r="AK7" s="1" t="s">
        <v>9</v>
      </c>
      <c r="AL7" s="18">
        <v>0</v>
      </c>
    </row>
    <row r="8" spans="2:38" x14ac:dyDescent="0.2">
      <c r="B8" s="15" t="s">
        <v>15</v>
      </c>
      <c r="C8" s="1" t="s">
        <v>11</v>
      </c>
      <c r="D8" s="18">
        <v>0.95</v>
      </c>
      <c r="E8" s="1" t="s">
        <v>9</v>
      </c>
      <c r="F8" s="18">
        <v>0.05</v>
      </c>
      <c r="G8" s="1" t="s">
        <v>11</v>
      </c>
      <c r="H8" s="9">
        <v>0.39019999999999999</v>
      </c>
      <c r="I8" s="1" t="s">
        <v>9</v>
      </c>
      <c r="J8" s="9">
        <v>0.60980000000000001</v>
      </c>
      <c r="K8" s="1" t="s">
        <v>11</v>
      </c>
      <c r="L8" s="18">
        <v>1</v>
      </c>
      <c r="M8" s="1" t="s">
        <v>9</v>
      </c>
      <c r="N8" s="18">
        <v>0</v>
      </c>
      <c r="O8" s="5" t="s">
        <v>10</v>
      </c>
      <c r="P8" s="19">
        <v>0.75</v>
      </c>
      <c r="Q8" s="6" t="s">
        <v>12</v>
      </c>
      <c r="R8" s="19">
        <v>0.25</v>
      </c>
      <c r="S8" s="1" t="s">
        <v>11</v>
      </c>
      <c r="T8" s="9">
        <v>0.17530000000000001</v>
      </c>
      <c r="U8" s="1" t="s">
        <v>9</v>
      </c>
      <c r="V8" s="9">
        <v>0.82469999999999999</v>
      </c>
      <c r="W8" s="1" t="s">
        <v>11</v>
      </c>
      <c r="X8" s="18">
        <v>1</v>
      </c>
      <c r="Y8" s="1" t="s">
        <v>9</v>
      </c>
      <c r="Z8" s="18">
        <v>0</v>
      </c>
      <c r="AA8" s="1" t="s">
        <v>11</v>
      </c>
      <c r="AB8" s="18">
        <v>0.97750000000000004</v>
      </c>
      <c r="AC8" s="1" t="s">
        <v>9</v>
      </c>
      <c r="AD8" s="18">
        <v>2.2499999999999999E-2</v>
      </c>
      <c r="AE8" s="1" t="s">
        <v>11</v>
      </c>
      <c r="AF8" s="14">
        <v>0.86360000000000003</v>
      </c>
      <c r="AG8" s="1" t="s">
        <v>9</v>
      </c>
      <c r="AH8" s="14">
        <v>0.13639999999999999</v>
      </c>
      <c r="AI8" s="1" t="s">
        <v>11</v>
      </c>
      <c r="AJ8" s="9">
        <v>0.64559999999999995</v>
      </c>
      <c r="AK8" s="1" t="s">
        <v>9</v>
      </c>
      <c r="AL8" s="9">
        <v>0.35439999999999999</v>
      </c>
    </row>
    <row r="9" spans="2:38" x14ac:dyDescent="0.2">
      <c r="B9" s="15" t="s">
        <v>16</v>
      </c>
      <c r="C9" s="1" t="s">
        <v>11</v>
      </c>
      <c r="D9" s="14">
        <v>0.82499999999999996</v>
      </c>
      <c r="E9" s="1" t="s">
        <v>9</v>
      </c>
      <c r="F9" s="14">
        <v>0.17499999999999999</v>
      </c>
      <c r="G9" s="1" t="s">
        <v>11</v>
      </c>
      <c r="H9" s="9">
        <v>0.26829999999999998</v>
      </c>
      <c r="I9" s="1" t="s">
        <v>9</v>
      </c>
      <c r="J9" s="9">
        <v>0.73170000000000002</v>
      </c>
      <c r="K9" s="1" t="s">
        <v>11</v>
      </c>
      <c r="L9" s="18">
        <v>1</v>
      </c>
      <c r="M9" s="1" t="s">
        <v>9</v>
      </c>
      <c r="N9" s="18">
        <v>0</v>
      </c>
      <c r="O9" s="1" t="s">
        <v>11</v>
      </c>
      <c r="P9" s="9">
        <v>0.37109999999999999</v>
      </c>
      <c r="Q9" s="1" t="s">
        <v>9</v>
      </c>
      <c r="R9" s="9">
        <v>0.62890000000000001</v>
      </c>
      <c r="S9" s="5" t="s">
        <v>10</v>
      </c>
      <c r="T9" s="19">
        <v>0.91249999999999998</v>
      </c>
      <c r="U9" s="6" t="s">
        <v>12</v>
      </c>
      <c r="V9" s="19">
        <v>8.7499999999999994E-2</v>
      </c>
      <c r="W9" s="1" t="s">
        <v>11</v>
      </c>
      <c r="X9" s="18">
        <v>1</v>
      </c>
      <c r="Y9" s="1" t="s">
        <v>9</v>
      </c>
      <c r="Z9" s="18">
        <v>0</v>
      </c>
      <c r="AA9" s="1" t="s">
        <v>11</v>
      </c>
      <c r="AB9" s="18">
        <v>0.98880000000000001</v>
      </c>
      <c r="AC9" s="1" t="s">
        <v>9</v>
      </c>
      <c r="AD9" s="18">
        <v>1.12E-2</v>
      </c>
      <c r="AE9" s="1" t="s">
        <v>11</v>
      </c>
      <c r="AF9" s="9">
        <v>0.72729999999999995</v>
      </c>
      <c r="AG9" s="1" t="s">
        <v>9</v>
      </c>
      <c r="AH9" s="9">
        <v>0.2727</v>
      </c>
      <c r="AI9" s="1" t="s">
        <v>11</v>
      </c>
      <c r="AJ9" s="18">
        <v>0.96199999999999997</v>
      </c>
      <c r="AK9" s="1" t="s">
        <v>9</v>
      </c>
      <c r="AL9" s="18">
        <v>3.7999999999999999E-2</v>
      </c>
    </row>
    <row r="10" spans="2:38" x14ac:dyDescent="0.2">
      <c r="B10" s="15" t="s">
        <v>17</v>
      </c>
      <c r="C10" s="1" t="s">
        <v>11</v>
      </c>
      <c r="D10" s="18">
        <v>0.9577</v>
      </c>
      <c r="E10" s="1" t="s">
        <v>9</v>
      </c>
      <c r="F10" s="18">
        <v>4.2299999999999997E-2</v>
      </c>
      <c r="G10" s="1" t="s">
        <v>11</v>
      </c>
      <c r="H10" s="18">
        <v>0.91549999999999998</v>
      </c>
      <c r="I10" s="1" t="s">
        <v>9</v>
      </c>
      <c r="J10" s="18">
        <v>8.4500000000000006E-2</v>
      </c>
      <c r="K10" s="1" t="s">
        <v>11</v>
      </c>
      <c r="L10" s="18">
        <v>1</v>
      </c>
      <c r="M10" s="1" t="s">
        <v>9</v>
      </c>
      <c r="N10" s="18">
        <v>0</v>
      </c>
      <c r="O10" s="1" t="s">
        <v>11</v>
      </c>
      <c r="P10" s="18">
        <v>0.9718</v>
      </c>
      <c r="Q10" s="1" t="s">
        <v>9</v>
      </c>
      <c r="R10" s="18">
        <v>2.8199999999999999E-2</v>
      </c>
      <c r="S10" s="1" t="s">
        <v>11</v>
      </c>
      <c r="T10" s="14">
        <v>0.88729999999999998</v>
      </c>
      <c r="U10" s="1" t="s">
        <v>9</v>
      </c>
      <c r="V10" s="14">
        <v>0.11269999999999999</v>
      </c>
      <c r="W10" s="5" t="s">
        <v>10</v>
      </c>
      <c r="X10" s="8">
        <v>0.16900000000000001</v>
      </c>
      <c r="Y10" s="6" t="s">
        <v>12</v>
      </c>
      <c r="Z10" s="8">
        <v>0.83099999999999996</v>
      </c>
      <c r="AA10" s="1" t="s">
        <v>11</v>
      </c>
      <c r="AB10" s="18">
        <v>1</v>
      </c>
      <c r="AC10" s="1" t="s">
        <v>9</v>
      </c>
      <c r="AD10" s="18">
        <v>0</v>
      </c>
      <c r="AE10" s="1" t="s">
        <v>11</v>
      </c>
      <c r="AF10" s="18">
        <v>1</v>
      </c>
      <c r="AG10" s="1" t="s">
        <v>9</v>
      </c>
      <c r="AH10" s="18">
        <v>0</v>
      </c>
      <c r="AI10" s="1" t="s">
        <v>11</v>
      </c>
      <c r="AJ10" s="18">
        <v>1</v>
      </c>
      <c r="AK10" s="1" t="s">
        <v>9</v>
      </c>
      <c r="AL10" s="18">
        <v>0</v>
      </c>
    </row>
    <row r="11" spans="2:38" x14ac:dyDescent="0.2">
      <c r="B11" s="15" t="s">
        <v>18</v>
      </c>
      <c r="C11" s="1" t="s">
        <v>11</v>
      </c>
      <c r="D11" s="18">
        <v>1</v>
      </c>
      <c r="E11" s="1" t="s">
        <v>9</v>
      </c>
      <c r="F11" s="18">
        <v>0</v>
      </c>
      <c r="G11" s="1" t="s">
        <v>11</v>
      </c>
      <c r="H11" s="18">
        <v>1</v>
      </c>
      <c r="I11" s="1" t="s">
        <v>9</v>
      </c>
      <c r="J11" s="18">
        <v>0</v>
      </c>
      <c r="K11" s="1" t="s">
        <v>11</v>
      </c>
      <c r="L11" s="18">
        <v>1</v>
      </c>
      <c r="M11" s="1" t="s">
        <v>9</v>
      </c>
      <c r="N11" s="18">
        <v>0</v>
      </c>
      <c r="O11" s="1" t="s">
        <v>11</v>
      </c>
      <c r="P11" s="18">
        <v>0.96630000000000005</v>
      </c>
      <c r="Q11" s="1" t="s">
        <v>9</v>
      </c>
      <c r="R11" s="18">
        <v>3.3700000000000001E-2</v>
      </c>
      <c r="S11" s="1" t="s">
        <v>11</v>
      </c>
      <c r="T11" s="18">
        <v>1</v>
      </c>
      <c r="U11" s="1" t="s">
        <v>9</v>
      </c>
      <c r="V11" s="18">
        <v>0</v>
      </c>
      <c r="W11" s="1" t="s">
        <v>11</v>
      </c>
      <c r="X11" s="18">
        <v>1</v>
      </c>
      <c r="Y11" s="1" t="s">
        <v>9</v>
      </c>
      <c r="Z11" s="18">
        <v>0</v>
      </c>
      <c r="AA11" s="5" t="s">
        <v>10</v>
      </c>
      <c r="AB11" s="8">
        <v>0.61250000000000004</v>
      </c>
      <c r="AC11" s="6" t="s">
        <v>12</v>
      </c>
      <c r="AD11" s="8">
        <v>0.38750000000000001</v>
      </c>
      <c r="AE11" s="1" t="s">
        <v>11</v>
      </c>
      <c r="AF11" s="14">
        <v>0.88639999999999997</v>
      </c>
      <c r="AG11" s="1" t="s">
        <v>9</v>
      </c>
      <c r="AH11" s="14">
        <v>0.11360000000000001</v>
      </c>
      <c r="AI11" s="1" t="s">
        <v>11</v>
      </c>
      <c r="AJ11" s="9">
        <v>0.53159999999999996</v>
      </c>
      <c r="AK11" s="1" t="s">
        <v>9</v>
      </c>
      <c r="AL11" s="9">
        <v>0.46839999999999998</v>
      </c>
    </row>
    <row r="12" spans="2:38" x14ac:dyDescent="0.2">
      <c r="B12" s="15" t="s">
        <v>19</v>
      </c>
      <c r="C12" s="1" t="s">
        <v>11</v>
      </c>
      <c r="D12" s="9">
        <v>0.3</v>
      </c>
      <c r="E12" s="1" t="s">
        <v>9</v>
      </c>
      <c r="F12" s="9">
        <v>0.7</v>
      </c>
      <c r="G12" s="1" t="s">
        <v>11</v>
      </c>
      <c r="H12" s="9">
        <v>0.57320000000000004</v>
      </c>
      <c r="I12" s="1" t="s">
        <v>9</v>
      </c>
      <c r="J12" s="9">
        <v>0.42680000000000001</v>
      </c>
      <c r="K12" s="1" t="s">
        <v>11</v>
      </c>
      <c r="L12" s="18">
        <v>1</v>
      </c>
      <c r="M12" s="1" t="s">
        <v>9</v>
      </c>
      <c r="N12" s="18">
        <v>0</v>
      </c>
      <c r="O12" s="1" t="s">
        <v>11</v>
      </c>
      <c r="P12" s="9">
        <v>0.38640000000000002</v>
      </c>
      <c r="Q12" s="1" t="s">
        <v>9</v>
      </c>
      <c r="R12" s="9">
        <v>0.61360000000000003</v>
      </c>
      <c r="S12" s="1" t="s">
        <v>11</v>
      </c>
      <c r="T12" s="9">
        <v>0.38640000000000002</v>
      </c>
      <c r="U12" s="1" t="s">
        <v>9</v>
      </c>
      <c r="V12" s="9">
        <v>0.61360000000000003</v>
      </c>
      <c r="W12" s="1" t="s">
        <v>11</v>
      </c>
      <c r="X12" s="18">
        <v>1</v>
      </c>
      <c r="Y12" s="1" t="s">
        <v>9</v>
      </c>
      <c r="Z12" s="18">
        <v>0</v>
      </c>
      <c r="AA12" s="1" t="s">
        <v>11</v>
      </c>
      <c r="AB12" s="18">
        <v>1</v>
      </c>
      <c r="AC12" s="1" t="s">
        <v>9</v>
      </c>
      <c r="AD12" s="18">
        <v>0</v>
      </c>
      <c r="AE12" s="5" t="s">
        <v>10</v>
      </c>
      <c r="AF12" s="19">
        <v>0.91249999999999998</v>
      </c>
      <c r="AG12" s="6" t="s">
        <v>12</v>
      </c>
      <c r="AH12" s="19">
        <v>8.7499999999999994E-2</v>
      </c>
      <c r="AI12" s="1" t="s">
        <v>11</v>
      </c>
      <c r="AJ12" s="14">
        <v>0.84809999999999997</v>
      </c>
      <c r="AK12" s="1" t="s">
        <v>9</v>
      </c>
      <c r="AL12" s="14">
        <v>0.15190000000000001</v>
      </c>
    </row>
    <row r="13" spans="2:38" x14ac:dyDescent="0.2">
      <c r="B13" s="15" t="s">
        <v>20</v>
      </c>
      <c r="C13" s="1" t="s">
        <v>11</v>
      </c>
      <c r="D13" s="9">
        <v>0.51900000000000002</v>
      </c>
      <c r="E13" s="1" t="s">
        <v>9</v>
      </c>
      <c r="F13" s="9">
        <v>0.48099999999999998</v>
      </c>
      <c r="G13" s="1" t="s">
        <v>11</v>
      </c>
      <c r="H13" s="14">
        <v>0.8861</v>
      </c>
      <c r="I13" s="1" t="s">
        <v>9</v>
      </c>
      <c r="J13" s="14">
        <v>0.1139</v>
      </c>
      <c r="K13" s="1" t="s">
        <v>11</v>
      </c>
      <c r="L13" s="18">
        <v>1</v>
      </c>
      <c r="M13" s="1" t="s">
        <v>9</v>
      </c>
      <c r="N13" s="18">
        <v>0</v>
      </c>
      <c r="O13" s="1" t="s">
        <v>11</v>
      </c>
      <c r="P13" s="9">
        <v>0.50629999999999997</v>
      </c>
      <c r="Q13" s="1" t="s">
        <v>9</v>
      </c>
      <c r="R13" s="9">
        <v>0.49370000000000003</v>
      </c>
      <c r="S13" s="1" t="s">
        <v>11</v>
      </c>
      <c r="T13" s="9">
        <v>0.73419999999999996</v>
      </c>
      <c r="U13" s="1" t="s">
        <v>9</v>
      </c>
      <c r="V13" s="9">
        <v>0.26579999999999998</v>
      </c>
      <c r="W13" s="1" t="s">
        <v>11</v>
      </c>
      <c r="X13" s="18">
        <v>1</v>
      </c>
      <c r="Y13" s="1" t="s">
        <v>9</v>
      </c>
      <c r="Z13" s="18">
        <v>0</v>
      </c>
      <c r="AA13" s="1" t="s">
        <v>11</v>
      </c>
      <c r="AB13" s="18">
        <v>0.98729999999999996</v>
      </c>
      <c r="AC13" s="1" t="s">
        <v>9</v>
      </c>
      <c r="AD13" s="18">
        <v>1.2699999999999999E-2</v>
      </c>
      <c r="AE13" s="1" t="s">
        <v>11</v>
      </c>
      <c r="AF13" s="9">
        <v>6.3299999999999995E-2</v>
      </c>
      <c r="AG13" s="1" t="s">
        <v>9</v>
      </c>
      <c r="AH13" s="9">
        <v>0.93669999999999998</v>
      </c>
      <c r="AI13" s="5" t="s">
        <v>10</v>
      </c>
      <c r="AJ13" s="8">
        <v>0.70889999999999997</v>
      </c>
      <c r="AK13" s="6" t="s">
        <v>12</v>
      </c>
      <c r="AL13" s="8">
        <v>0.29110000000000003</v>
      </c>
    </row>
    <row r="14" spans="2:38" s="12" customFormat="1" x14ac:dyDescent="0.2">
      <c r="B14" s="15" t="s">
        <v>43</v>
      </c>
      <c r="C14" s="15" t="s">
        <v>31</v>
      </c>
      <c r="D14" s="15">
        <f xml:space="preserve"> AVERAGE(D5:D13)</f>
        <v>0.80157777777777772</v>
      </c>
      <c r="E14" s="15" t="s">
        <v>32</v>
      </c>
      <c r="F14" s="15">
        <f>AVERAGE(F5:F13)</f>
        <v>0.19842222222222222</v>
      </c>
      <c r="G14" s="15" t="s">
        <v>31</v>
      </c>
      <c r="H14" s="15">
        <f>AVERAGE(H5:H13)</f>
        <v>0.7564777777777778</v>
      </c>
      <c r="I14" s="15" t="s">
        <v>32</v>
      </c>
      <c r="J14" s="15">
        <f>AVERAGE(J5:J13)</f>
        <v>0.24352222222222222</v>
      </c>
      <c r="K14" s="15" t="s">
        <v>31</v>
      </c>
      <c r="L14" s="15">
        <f>AVERAGE(L5:L13)</f>
        <v>0.97259999999999991</v>
      </c>
      <c r="M14" s="15" t="s">
        <v>32</v>
      </c>
      <c r="N14" s="15">
        <f>AVERAGE(N5:N13)</f>
        <v>2.7400000000000001E-2</v>
      </c>
      <c r="O14" s="15" t="s">
        <v>31</v>
      </c>
      <c r="P14" s="15">
        <f>AVERAGE(P5:P13)</f>
        <v>0.66383333333333339</v>
      </c>
      <c r="Q14" s="15" t="s">
        <v>32</v>
      </c>
      <c r="R14" s="15">
        <f>AVERAGE(R5:R13)</f>
        <v>0.33616666666666667</v>
      </c>
      <c r="S14" s="15" t="s">
        <v>31</v>
      </c>
      <c r="T14" s="15">
        <f>AVERAGE(T5:T13)</f>
        <v>0.71107777777777792</v>
      </c>
      <c r="U14" s="15" t="s">
        <v>32</v>
      </c>
      <c r="V14" s="15">
        <f>AVERAGE(V5:V13)</f>
        <v>0.28892222222222219</v>
      </c>
      <c r="W14" s="15" t="s">
        <v>31</v>
      </c>
      <c r="X14" s="15">
        <f>AVERAGE(X5:X13)</f>
        <v>0.90766666666666673</v>
      </c>
      <c r="Y14" s="15" t="s">
        <v>32</v>
      </c>
      <c r="Z14" s="15">
        <f>AVERAGE(Z5:Z13)</f>
        <v>9.2333333333333323E-2</v>
      </c>
      <c r="AA14" s="15" t="s">
        <v>31</v>
      </c>
      <c r="AB14" s="15">
        <f>AVERAGE(AB5:AB13)</f>
        <v>0.95178888888888891</v>
      </c>
      <c r="AC14" s="15" t="s">
        <v>32</v>
      </c>
      <c r="AD14" s="15">
        <f>AVERAGE(AD5:AD13)</f>
        <v>4.8211111111111114E-2</v>
      </c>
      <c r="AE14" s="15" t="s">
        <v>31</v>
      </c>
      <c r="AF14" s="15">
        <f>AVERAGE(AF5:AF13)</f>
        <v>0.75641111111111103</v>
      </c>
      <c r="AG14" s="15" t="s">
        <v>32</v>
      </c>
      <c r="AH14" s="15">
        <f>AVERAGE(AH5:AH13)</f>
        <v>0.24358888888888888</v>
      </c>
      <c r="AI14" s="15" t="s">
        <v>31</v>
      </c>
      <c r="AJ14" s="15">
        <f>AVERAGE(AJ5:AJ13)</f>
        <v>0.84106666666666663</v>
      </c>
      <c r="AK14" s="15" t="s">
        <v>32</v>
      </c>
      <c r="AL14" s="15">
        <f>AVERAGE(AL5:AL13)</f>
        <v>0.15893333333333334</v>
      </c>
    </row>
    <row r="15" spans="2:38" s="16" customFormat="1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66" t="s">
        <v>44</v>
      </c>
      <c r="AJ15" s="166"/>
      <c r="AK15" s="166"/>
      <c r="AL15" s="20">
        <f>AVERAGE(D14,H14,L14,P14,T14,X14,AB14,AF14,AJ14)</f>
        <v>0.81805555555555565</v>
      </c>
    </row>
    <row r="16" spans="2:38" s="16" customFormat="1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66" t="s">
        <v>45</v>
      </c>
      <c r="AJ16" s="166"/>
      <c r="AK16" s="166"/>
      <c r="AL16" s="20">
        <f xml:space="preserve"> AVERAGE(F14,J14,N14,R14,V14,Z14,AD14,AH14,AL14)</f>
        <v>0.18194444444444446</v>
      </c>
    </row>
    <row r="17" spans="2:38" s="16" customFormat="1" x14ac:dyDescent="0.2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spans="2:38" x14ac:dyDescent="0.2">
      <c r="B18" s="15" t="s">
        <v>34</v>
      </c>
      <c r="C18" s="166" t="s">
        <v>0</v>
      </c>
      <c r="D18" s="166"/>
      <c r="E18" s="166"/>
      <c r="F18" s="166"/>
      <c r="G18" s="166" t="s">
        <v>1</v>
      </c>
      <c r="H18" s="166"/>
      <c r="I18" s="166"/>
      <c r="J18" s="166"/>
      <c r="K18" s="166" t="s">
        <v>2</v>
      </c>
      <c r="L18" s="166"/>
      <c r="M18" s="166"/>
      <c r="N18" s="166"/>
      <c r="O18" s="166" t="s">
        <v>3</v>
      </c>
      <c r="P18" s="166"/>
      <c r="Q18" s="166"/>
      <c r="R18" s="166"/>
      <c r="S18" s="166" t="s">
        <v>4</v>
      </c>
      <c r="T18" s="166"/>
      <c r="U18" s="166"/>
      <c r="V18" s="166"/>
      <c r="W18" s="166" t="s">
        <v>5</v>
      </c>
      <c r="X18" s="166"/>
      <c r="Y18" s="166"/>
      <c r="Z18" s="166"/>
      <c r="AA18" s="166" t="s">
        <v>6</v>
      </c>
      <c r="AB18" s="166"/>
      <c r="AC18" s="166"/>
      <c r="AD18" s="166"/>
      <c r="AE18" s="166" t="s">
        <v>7</v>
      </c>
      <c r="AF18" s="166"/>
      <c r="AG18" s="166"/>
      <c r="AH18" s="166"/>
      <c r="AI18" s="166" t="s">
        <v>8</v>
      </c>
      <c r="AJ18" s="166"/>
      <c r="AK18" s="166"/>
      <c r="AL18" s="166"/>
    </row>
    <row r="19" spans="2:38" x14ac:dyDescent="0.2">
      <c r="B19" s="15" t="s">
        <v>13</v>
      </c>
      <c r="C19" s="4" t="s">
        <v>10</v>
      </c>
      <c r="D19" s="14">
        <v>0.89159999999999995</v>
      </c>
      <c r="E19" s="4" t="s">
        <v>12</v>
      </c>
      <c r="F19" s="14">
        <v>0.1084</v>
      </c>
      <c r="G19" s="1" t="s">
        <v>11</v>
      </c>
      <c r="H19" s="18">
        <v>0.90359999999999996</v>
      </c>
      <c r="I19" s="1" t="s">
        <v>9</v>
      </c>
      <c r="J19" s="18">
        <v>9.64E-2</v>
      </c>
      <c r="K19" s="1" t="s">
        <v>11</v>
      </c>
      <c r="L19" s="18">
        <v>1</v>
      </c>
      <c r="M19" s="1" t="s">
        <v>9</v>
      </c>
      <c r="N19" s="18">
        <v>0</v>
      </c>
      <c r="O19" s="1" t="s">
        <v>11</v>
      </c>
      <c r="P19" s="18">
        <v>0.95179999999999998</v>
      </c>
      <c r="Q19" s="1" t="s">
        <v>9</v>
      </c>
      <c r="R19" s="18">
        <v>4.82E-2</v>
      </c>
      <c r="S19" s="1" t="s">
        <v>11</v>
      </c>
      <c r="T19" s="18">
        <v>0.91569999999999996</v>
      </c>
      <c r="U19" s="1" t="s">
        <v>9</v>
      </c>
      <c r="V19" s="18">
        <v>8.43E-2</v>
      </c>
      <c r="W19" s="1" t="s">
        <v>11</v>
      </c>
      <c r="X19" s="18">
        <v>1</v>
      </c>
      <c r="Y19" s="1" t="s">
        <v>9</v>
      </c>
      <c r="Z19" s="18">
        <v>0</v>
      </c>
      <c r="AA19" s="1" t="s">
        <v>11</v>
      </c>
      <c r="AB19" s="18">
        <v>1</v>
      </c>
      <c r="AC19" s="1" t="s">
        <v>9</v>
      </c>
      <c r="AD19" s="18">
        <v>0</v>
      </c>
      <c r="AE19" s="1" t="s">
        <v>11</v>
      </c>
      <c r="AF19" s="9">
        <v>0.42859999999999998</v>
      </c>
      <c r="AG19" s="1" t="s">
        <v>9</v>
      </c>
      <c r="AH19" s="9">
        <v>0.57140000000000002</v>
      </c>
      <c r="AI19" s="1" t="s">
        <v>11</v>
      </c>
      <c r="AJ19" s="18">
        <v>1</v>
      </c>
      <c r="AK19" s="1" t="s">
        <v>9</v>
      </c>
      <c r="AL19" s="18">
        <v>0</v>
      </c>
    </row>
    <row r="20" spans="2:38" x14ac:dyDescent="0.2">
      <c r="B20" s="15" t="s">
        <v>1</v>
      </c>
      <c r="C20" s="1" t="s">
        <v>11</v>
      </c>
      <c r="D20" s="9">
        <v>0.79520000000000002</v>
      </c>
      <c r="E20" s="1" t="s">
        <v>9</v>
      </c>
      <c r="F20" s="9">
        <v>0.20480000000000001</v>
      </c>
      <c r="G20" s="4" t="s">
        <v>10</v>
      </c>
      <c r="H20" s="18">
        <v>0.92769999999999997</v>
      </c>
      <c r="I20" s="4" t="s">
        <v>12</v>
      </c>
      <c r="J20" s="18">
        <v>7.2300000000000003E-2</v>
      </c>
      <c r="K20" s="1" t="s">
        <v>11</v>
      </c>
      <c r="L20" s="18">
        <v>1</v>
      </c>
      <c r="M20" s="1" t="s">
        <v>9</v>
      </c>
      <c r="N20" s="18">
        <v>0</v>
      </c>
      <c r="O20" s="1" t="s">
        <v>11</v>
      </c>
      <c r="P20" s="9">
        <v>0.1928</v>
      </c>
      <c r="Q20" s="1" t="s">
        <v>9</v>
      </c>
      <c r="R20" s="9">
        <v>0.80720000000000003</v>
      </c>
      <c r="S20" s="1" t="s">
        <v>11</v>
      </c>
      <c r="T20" s="9">
        <v>0.15659999999999999</v>
      </c>
      <c r="U20" s="1" t="s">
        <v>9</v>
      </c>
      <c r="V20" s="9">
        <v>0.84340000000000004</v>
      </c>
      <c r="W20" s="1" t="s">
        <v>11</v>
      </c>
      <c r="X20" s="18">
        <v>1</v>
      </c>
      <c r="Y20" s="1" t="s">
        <v>9</v>
      </c>
      <c r="Z20" s="18">
        <v>0</v>
      </c>
      <c r="AA20" s="1" t="s">
        <v>11</v>
      </c>
      <c r="AB20" s="18">
        <v>1</v>
      </c>
      <c r="AC20" s="1" t="s">
        <v>9</v>
      </c>
      <c r="AD20" s="18">
        <v>0</v>
      </c>
      <c r="AE20" s="1" t="s">
        <v>11</v>
      </c>
      <c r="AF20" s="18">
        <v>0.93510000000000004</v>
      </c>
      <c r="AG20" s="1" t="s">
        <v>9</v>
      </c>
      <c r="AH20" s="18">
        <v>6.4899999999999999E-2</v>
      </c>
      <c r="AI20" s="1" t="s">
        <v>11</v>
      </c>
      <c r="AJ20" s="14">
        <v>0.88749999999999996</v>
      </c>
      <c r="AK20" s="1" t="s">
        <v>9</v>
      </c>
      <c r="AL20" s="14">
        <v>0.1125</v>
      </c>
    </row>
    <row r="21" spans="2:38" x14ac:dyDescent="0.2">
      <c r="B21" s="15" t="s">
        <v>14</v>
      </c>
      <c r="C21" s="1" t="s">
        <v>11</v>
      </c>
      <c r="D21" s="18">
        <v>1</v>
      </c>
      <c r="E21" s="1" t="s">
        <v>9</v>
      </c>
      <c r="F21" s="18">
        <v>0</v>
      </c>
      <c r="G21" s="1" t="s">
        <v>11</v>
      </c>
      <c r="H21" s="18">
        <v>1</v>
      </c>
      <c r="I21" s="1" t="s">
        <v>9</v>
      </c>
      <c r="J21" s="18">
        <v>0</v>
      </c>
      <c r="K21" s="5" t="s">
        <v>10</v>
      </c>
      <c r="L21" s="7">
        <v>0.82669999999999999</v>
      </c>
      <c r="M21" s="6" t="s">
        <v>12</v>
      </c>
      <c r="N21" s="7">
        <v>0.17330000000000001</v>
      </c>
      <c r="O21" s="1" t="s">
        <v>11</v>
      </c>
      <c r="P21" s="18">
        <v>1</v>
      </c>
      <c r="Q21" s="1" t="s">
        <v>9</v>
      </c>
      <c r="R21" s="18">
        <v>0</v>
      </c>
      <c r="S21" s="1" t="s">
        <v>11</v>
      </c>
      <c r="T21" s="18">
        <v>1</v>
      </c>
      <c r="U21" s="1" t="s">
        <v>9</v>
      </c>
      <c r="V21" s="18">
        <v>0</v>
      </c>
      <c r="W21" s="1" t="s">
        <v>11</v>
      </c>
      <c r="X21" s="18">
        <v>1</v>
      </c>
      <c r="Y21" s="1" t="s">
        <v>9</v>
      </c>
      <c r="Z21" s="18">
        <v>0</v>
      </c>
      <c r="AA21" s="1" t="s">
        <v>11</v>
      </c>
      <c r="AB21" s="18">
        <v>1</v>
      </c>
      <c r="AC21" s="1" t="s">
        <v>9</v>
      </c>
      <c r="AD21" s="18">
        <v>0</v>
      </c>
      <c r="AE21" s="1" t="s">
        <v>11</v>
      </c>
      <c r="AF21" s="18">
        <v>1</v>
      </c>
      <c r="AG21" s="1" t="s">
        <v>9</v>
      </c>
      <c r="AH21" s="18">
        <v>0</v>
      </c>
      <c r="AI21" s="1" t="s">
        <v>11</v>
      </c>
      <c r="AJ21" s="18">
        <v>1</v>
      </c>
      <c r="AK21" s="1" t="s">
        <v>9</v>
      </c>
      <c r="AL21" s="18">
        <v>0</v>
      </c>
    </row>
    <row r="22" spans="2:38" x14ac:dyDescent="0.2">
      <c r="B22" s="15" t="s">
        <v>15</v>
      </c>
      <c r="C22" s="1" t="s">
        <v>11</v>
      </c>
      <c r="D22" s="14">
        <v>0.85540000000000005</v>
      </c>
      <c r="E22" s="1" t="s">
        <v>9</v>
      </c>
      <c r="F22" s="14">
        <v>0.14460000000000001</v>
      </c>
      <c r="G22" s="1" t="s">
        <v>11</v>
      </c>
      <c r="H22" s="9">
        <v>0.33729999999999999</v>
      </c>
      <c r="I22" s="1" t="s">
        <v>9</v>
      </c>
      <c r="J22" s="9">
        <v>0.66269999999999996</v>
      </c>
      <c r="K22" s="1" t="s">
        <v>11</v>
      </c>
      <c r="L22" s="18">
        <v>1</v>
      </c>
      <c r="M22" s="1" t="s">
        <v>9</v>
      </c>
      <c r="N22" s="18">
        <v>0</v>
      </c>
      <c r="O22" s="5" t="s">
        <v>10</v>
      </c>
      <c r="P22" s="19">
        <v>0.91569999999999996</v>
      </c>
      <c r="Q22" s="6" t="s">
        <v>12</v>
      </c>
      <c r="R22" s="19">
        <v>8.43E-2</v>
      </c>
      <c r="S22" s="1" t="s">
        <v>11</v>
      </c>
      <c r="T22" s="9">
        <v>0.1158</v>
      </c>
      <c r="U22" s="1" t="s">
        <v>9</v>
      </c>
      <c r="V22" s="9">
        <v>0.88419999999999999</v>
      </c>
      <c r="W22" s="1" t="s">
        <v>11</v>
      </c>
      <c r="X22" s="18">
        <v>1</v>
      </c>
      <c r="Y22" s="1" t="s">
        <v>9</v>
      </c>
      <c r="Z22" s="18">
        <v>0</v>
      </c>
      <c r="AA22" s="1" t="s">
        <v>11</v>
      </c>
      <c r="AB22" s="18">
        <v>0.97750000000000004</v>
      </c>
      <c r="AC22" s="1" t="s">
        <v>9</v>
      </c>
      <c r="AD22" s="18">
        <v>2.2499999999999999E-2</v>
      </c>
      <c r="AE22" s="1" t="s">
        <v>11</v>
      </c>
      <c r="AF22" s="14">
        <v>0.84419999999999995</v>
      </c>
      <c r="AG22" s="1" t="s">
        <v>9</v>
      </c>
      <c r="AH22" s="14">
        <v>0.15579999999999999</v>
      </c>
      <c r="AI22" s="1" t="s">
        <v>11</v>
      </c>
      <c r="AJ22" s="9">
        <v>0.72499999999999998</v>
      </c>
      <c r="AK22" s="1" t="s">
        <v>9</v>
      </c>
      <c r="AL22" s="9">
        <v>0.27500000000000002</v>
      </c>
    </row>
    <row r="23" spans="2:38" x14ac:dyDescent="0.2">
      <c r="B23" s="15" t="s">
        <v>16</v>
      </c>
      <c r="C23" s="1" t="s">
        <v>11</v>
      </c>
      <c r="D23" s="9">
        <v>0.78310000000000002</v>
      </c>
      <c r="E23" s="1" t="s">
        <v>9</v>
      </c>
      <c r="F23" s="9">
        <v>0.21690000000000001</v>
      </c>
      <c r="G23" s="1" t="s">
        <v>11</v>
      </c>
      <c r="H23" s="9">
        <v>0.24099999999999999</v>
      </c>
      <c r="I23" s="1" t="s">
        <v>9</v>
      </c>
      <c r="J23" s="9">
        <v>0.75900000000000001</v>
      </c>
      <c r="K23" s="1" t="s">
        <v>11</v>
      </c>
      <c r="L23" s="18">
        <v>1</v>
      </c>
      <c r="M23" s="1" t="s">
        <v>9</v>
      </c>
      <c r="N23" s="18">
        <v>0</v>
      </c>
      <c r="O23" s="1" t="s">
        <v>11</v>
      </c>
      <c r="P23" s="9">
        <v>0.31580000000000003</v>
      </c>
      <c r="Q23" s="1" t="s">
        <v>9</v>
      </c>
      <c r="R23" s="9">
        <v>0.68420000000000003</v>
      </c>
      <c r="S23" s="5" t="s">
        <v>10</v>
      </c>
      <c r="T23" s="19">
        <v>0.92769999999999997</v>
      </c>
      <c r="U23" s="6" t="s">
        <v>12</v>
      </c>
      <c r="V23" s="19">
        <v>7.2300000000000003E-2</v>
      </c>
      <c r="W23" s="1" t="s">
        <v>11</v>
      </c>
      <c r="X23" s="18">
        <v>1</v>
      </c>
      <c r="Y23" s="1" t="s">
        <v>9</v>
      </c>
      <c r="Z23" s="18">
        <v>0</v>
      </c>
      <c r="AA23" s="1" t="s">
        <v>11</v>
      </c>
      <c r="AB23" s="18">
        <v>1</v>
      </c>
      <c r="AC23" s="1" t="s">
        <v>9</v>
      </c>
      <c r="AD23" s="18">
        <v>0</v>
      </c>
      <c r="AE23" s="1" t="s">
        <v>11</v>
      </c>
      <c r="AF23" s="9">
        <v>0.7792</v>
      </c>
      <c r="AG23" s="1" t="s">
        <v>9</v>
      </c>
      <c r="AH23" s="9">
        <v>0.2208</v>
      </c>
      <c r="AI23" s="1" t="s">
        <v>11</v>
      </c>
      <c r="AJ23" s="14">
        <v>0.83750000000000002</v>
      </c>
      <c r="AK23" s="1" t="s">
        <v>9</v>
      </c>
      <c r="AL23" s="14">
        <v>0.16250000000000001</v>
      </c>
    </row>
    <row r="24" spans="2:38" x14ac:dyDescent="0.2">
      <c r="B24" s="15" t="s">
        <v>17</v>
      </c>
      <c r="C24" s="1" t="s">
        <v>11</v>
      </c>
      <c r="D24" s="18">
        <v>1</v>
      </c>
      <c r="E24" s="1" t="s">
        <v>9</v>
      </c>
      <c r="F24" s="18">
        <v>0</v>
      </c>
      <c r="G24" s="1" t="s">
        <v>11</v>
      </c>
      <c r="H24" s="18">
        <v>0.93510000000000004</v>
      </c>
      <c r="I24" s="1" t="s">
        <v>9</v>
      </c>
      <c r="J24" s="18">
        <v>6.4899999999999999E-2</v>
      </c>
      <c r="K24" s="1" t="s">
        <v>11</v>
      </c>
      <c r="L24" s="18">
        <v>1</v>
      </c>
      <c r="M24" s="1" t="s">
        <v>9</v>
      </c>
      <c r="N24" s="18">
        <v>0</v>
      </c>
      <c r="O24" s="1" t="s">
        <v>11</v>
      </c>
      <c r="P24" s="18">
        <v>0.93510000000000004</v>
      </c>
      <c r="Q24" s="1" t="s">
        <v>9</v>
      </c>
      <c r="R24" s="18">
        <v>6.4899999999999999E-2</v>
      </c>
      <c r="S24" s="1" t="s">
        <v>11</v>
      </c>
      <c r="T24" s="14">
        <v>0.89610000000000001</v>
      </c>
      <c r="U24" s="1" t="s">
        <v>9</v>
      </c>
      <c r="V24" s="14">
        <v>0.10390000000000001</v>
      </c>
      <c r="W24" s="5" t="s">
        <v>10</v>
      </c>
      <c r="X24" s="8">
        <v>0.28570000000000001</v>
      </c>
      <c r="Y24" s="6" t="s">
        <v>12</v>
      </c>
      <c r="Z24" s="8">
        <v>0.71430000000000005</v>
      </c>
      <c r="AA24" s="1" t="s">
        <v>11</v>
      </c>
      <c r="AB24" s="18">
        <v>1</v>
      </c>
      <c r="AC24" s="1" t="s">
        <v>9</v>
      </c>
      <c r="AD24" s="18">
        <v>0</v>
      </c>
      <c r="AE24" s="1" t="s">
        <v>11</v>
      </c>
      <c r="AF24" s="18">
        <v>1</v>
      </c>
      <c r="AG24" s="1" t="s">
        <v>9</v>
      </c>
      <c r="AH24" s="18">
        <v>0</v>
      </c>
      <c r="AI24" s="1" t="s">
        <v>11</v>
      </c>
      <c r="AJ24" s="18">
        <v>1</v>
      </c>
      <c r="AK24" s="1" t="s">
        <v>9</v>
      </c>
      <c r="AL24" s="18">
        <v>0</v>
      </c>
    </row>
    <row r="25" spans="2:38" x14ac:dyDescent="0.2">
      <c r="B25" s="15" t="s">
        <v>18</v>
      </c>
      <c r="C25" s="1" t="s">
        <v>11</v>
      </c>
      <c r="D25" s="18">
        <v>1</v>
      </c>
      <c r="E25" s="1" t="s">
        <v>9</v>
      </c>
      <c r="F25" s="18">
        <v>0</v>
      </c>
      <c r="G25" s="1" t="s">
        <v>11</v>
      </c>
      <c r="H25" s="18">
        <v>1</v>
      </c>
      <c r="I25" s="1" t="s">
        <v>9</v>
      </c>
      <c r="J25" s="18">
        <v>0</v>
      </c>
      <c r="K25" s="1" t="s">
        <v>11</v>
      </c>
      <c r="L25" s="18">
        <v>1</v>
      </c>
      <c r="M25" s="1" t="s">
        <v>9</v>
      </c>
      <c r="N25" s="18">
        <v>0</v>
      </c>
      <c r="O25" s="1" t="s">
        <v>11</v>
      </c>
      <c r="P25" s="14">
        <v>0.89890000000000003</v>
      </c>
      <c r="Q25" s="1" t="s">
        <v>9</v>
      </c>
      <c r="R25" s="14">
        <v>0.1011</v>
      </c>
      <c r="S25" s="1" t="s">
        <v>11</v>
      </c>
      <c r="T25" s="18">
        <v>1</v>
      </c>
      <c r="U25" s="1" t="s">
        <v>9</v>
      </c>
      <c r="V25" s="18">
        <v>0</v>
      </c>
      <c r="W25" s="1" t="s">
        <v>11</v>
      </c>
      <c r="X25" s="18">
        <v>1</v>
      </c>
      <c r="Y25" s="1" t="s">
        <v>9</v>
      </c>
      <c r="Z25" s="18">
        <v>0</v>
      </c>
      <c r="AA25" s="5" t="s">
        <v>10</v>
      </c>
      <c r="AB25" s="8">
        <v>0.69879999999999998</v>
      </c>
      <c r="AC25" s="6" t="s">
        <v>12</v>
      </c>
      <c r="AD25" s="8">
        <v>0.30120000000000002</v>
      </c>
      <c r="AE25" s="1" t="s">
        <v>11</v>
      </c>
      <c r="AF25" s="18">
        <v>0.97399999999999998</v>
      </c>
      <c r="AG25" s="1" t="s">
        <v>9</v>
      </c>
      <c r="AH25" s="18">
        <v>2.5999999999999999E-2</v>
      </c>
      <c r="AI25" s="1" t="s">
        <v>11</v>
      </c>
      <c r="AJ25" s="9">
        <v>0.375</v>
      </c>
      <c r="AK25" s="1" t="s">
        <v>9</v>
      </c>
      <c r="AL25" s="9">
        <v>0.625</v>
      </c>
    </row>
    <row r="26" spans="2:38" x14ac:dyDescent="0.2">
      <c r="B26" s="15" t="s">
        <v>19</v>
      </c>
      <c r="C26" s="1" t="s">
        <v>11</v>
      </c>
      <c r="D26" s="9">
        <v>0.3377</v>
      </c>
      <c r="E26" s="1" t="s">
        <v>9</v>
      </c>
      <c r="F26" s="9">
        <v>0.6623</v>
      </c>
      <c r="G26" s="1" t="s">
        <v>11</v>
      </c>
      <c r="H26" s="9">
        <v>0.58440000000000003</v>
      </c>
      <c r="I26" s="1" t="s">
        <v>9</v>
      </c>
      <c r="J26" s="9">
        <v>0.41560000000000002</v>
      </c>
      <c r="K26" s="1" t="s">
        <v>11</v>
      </c>
      <c r="L26" s="18">
        <v>1</v>
      </c>
      <c r="M26" s="1" t="s">
        <v>9</v>
      </c>
      <c r="N26" s="18">
        <v>0</v>
      </c>
      <c r="O26" s="1" t="s">
        <v>11</v>
      </c>
      <c r="P26" s="9">
        <v>0.50649999999999995</v>
      </c>
      <c r="Q26" s="1" t="s">
        <v>9</v>
      </c>
      <c r="R26" s="9">
        <v>0.49349999999999999</v>
      </c>
      <c r="S26" s="1" t="s">
        <v>11</v>
      </c>
      <c r="T26" s="9">
        <v>0.35060000000000002</v>
      </c>
      <c r="U26" s="1" t="s">
        <v>9</v>
      </c>
      <c r="V26" s="9">
        <v>0.64939999999999998</v>
      </c>
      <c r="W26" s="1" t="s">
        <v>11</v>
      </c>
      <c r="X26" s="18">
        <v>1</v>
      </c>
      <c r="Y26" s="1" t="s">
        <v>9</v>
      </c>
      <c r="Z26" s="18">
        <v>0</v>
      </c>
      <c r="AA26" s="1" t="s">
        <v>11</v>
      </c>
      <c r="AB26" s="18">
        <v>1</v>
      </c>
      <c r="AC26" s="1" t="s">
        <v>9</v>
      </c>
      <c r="AD26" s="18">
        <v>0</v>
      </c>
      <c r="AE26" s="5" t="s">
        <v>10</v>
      </c>
      <c r="AF26" s="19">
        <v>0.94810000000000005</v>
      </c>
      <c r="AG26" s="6" t="s">
        <v>12</v>
      </c>
      <c r="AH26" s="19">
        <v>5.1900000000000002E-2</v>
      </c>
      <c r="AI26" s="1" t="s">
        <v>11</v>
      </c>
      <c r="AJ26" s="18">
        <v>0.94810000000000005</v>
      </c>
      <c r="AK26" s="1" t="s">
        <v>9</v>
      </c>
      <c r="AL26" s="18">
        <v>5.1900000000000002E-2</v>
      </c>
    </row>
    <row r="27" spans="2:38" x14ac:dyDescent="0.2">
      <c r="B27" s="15" t="s">
        <v>20</v>
      </c>
      <c r="C27" s="1" t="s">
        <v>11</v>
      </c>
      <c r="D27" s="9">
        <v>0.35</v>
      </c>
      <c r="E27" s="1" t="s">
        <v>9</v>
      </c>
      <c r="F27" s="9">
        <v>0.65</v>
      </c>
      <c r="G27" s="1" t="s">
        <v>11</v>
      </c>
      <c r="H27" s="14">
        <v>0.875</v>
      </c>
      <c r="I27" s="1" t="s">
        <v>9</v>
      </c>
      <c r="J27" s="14">
        <v>0.125</v>
      </c>
      <c r="K27" s="1" t="s">
        <v>11</v>
      </c>
      <c r="L27" s="18">
        <v>1</v>
      </c>
      <c r="M27" s="1" t="s">
        <v>9</v>
      </c>
      <c r="N27" s="18">
        <v>0</v>
      </c>
      <c r="O27" s="1" t="s">
        <v>11</v>
      </c>
      <c r="P27" s="9">
        <v>0.3</v>
      </c>
      <c r="Q27" s="1" t="s">
        <v>9</v>
      </c>
      <c r="R27" s="9">
        <v>0.7</v>
      </c>
      <c r="S27" s="1" t="s">
        <v>11</v>
      </c>
      <c r="T27" s="9">
        <v>0.63749999999999996</v>
      </c>
      <c r="U27" s="1" t="s">
        <v>9</v>
      </c>
      <c r="V27" s="9">
        <v>0.36249999999999999</v>
      </c>
      <c r="W27" s="1" t="s">
        <v>11</v>
      </c>
      <c r="X27" s="18">
        <v>1</v>
      </c>
      <c r="Y27" s="1" t="s">
        <v>9</v>
      </c>
      <c r="Z27" s="18">
        <v>0</v>
      </c>
      <c r="AA27" s="1" t="s">
        <v>11</v>
      </c>
      <c r="AB27" s="18">
        <v>0.9375</v>
      </c>
      <c r="AC27" s="1" t="s">
        <v>9</v>
      </c>
      <c r="AD27" s="18">
        <v>6.25E-2</v>
      </c>
      <c r="AE27" s="1" t="s">
        <v>11</v>
      </c>
      <c r="AF27" s="9">
        <v>0.10390000000000001</v>
      </c>
      <c r="AG27" s="1" t="s">
        <v>9</v>
      </c>
      <c r="AH27" s="9">
        <v>0.89610000000000001</v>
      </c>
      <c r="AI27" s="5" t="s">
        <v>10</v>
      </c>
      <c r="AJ27" s="7">
        <v>0.8125</v>
      </c>
      <c r="AK27" s="6" t="s">
        <v>12</v>
      </c>
      <c r="AL27" s="7">
        <v>0.1875</v>
      </c>
    </row>
    <row r="28" spans="2:38" s="12" customFormat="1" x14ac:dyDescent="0.2">
      <c r="B28" s="15" t="s">
        <v>43</v>
      </c>
      <c r="C28" s="15" t="s">
        <v>31</v>
      </c>
      <c r="D28" s="15">
        <f xml:space="preserve"> AVERAGE(D19:D27)</f>
        <v>0.77922222222222215</v>
      </c>
      <c r="E28" s="15" t="s">
        <v>32</v>
      </c>
      <c r="F28" s="15">
        <f>AVERAGE(F19:F27)</f>
        <v>0.22077777777777779</v>
      </c>
      <c r="G28" s="15" t="s">
        <v>31</v>
      </c>
      <c r="H28" s="15">
        <f>AVERAGE(H19:H27)</f>
        <v>0.75601111111111108</v>
      </c>
      <c r="I28" s="15" t="s">
        <v>32</v>
      </c>
      <c r="J28" s="15">
        <f>AVERAGE(J19:J27)</f>
        <v>0.24398888888888889</v>
      </c>
      <c r="K28" s="15" t="s">
        <v>31</v>
      </c>
      <c r="L28" s="15">
        <f>AVERAGE(L19:L27)</f>
        <v>0.98074444444444431</v>
      </c>
      <c r="M28" s="15" t="s">
        <v>32</v>
      </c>
      <c r="N28" s="15">
        <f>AVERAGE(N19:N27)</f>
        <v>1.9255555555555557E-2</v>
      </c>
      <c r="O28" s="15" t="s">
        <v>31</v>
      </c>
      <c r="P28" s="15">
        <f>AVERAGE(P19:P27)</f>
        <v>0.66851111111111106</v>
      </c>
      <c r="Q28" s="15" t="s">
        <v>32</v>
      </c>
      <c r="R28" s="15">
        <f>AVERAGE(R19:R27)</f>
        <v>0.33148888888888883</v>
      </c>
      <c r="S28" s="15" t="s">
        <v>31</v>
      </c>
      <c r="T28" s="15">
        <f>AVERAGE(T19:T27)</f>
        <v>0.66666666666666663</v>
      </c>
      <c r="U28" s="15" t="s">
        <v>32</v>
      </c>
      <c r="V28" s="15">
        <f>AVERAGE(V19:V27)</f>
        <v>0.33333333333333331</v>
      </c>
      <c r="W28" s="15" t="s">
        <v>31</v>
      </c>
      <c r="X28" s="15">
        <f>AVERAGE(X19:X27)</f>
        <v>0.92063333333333341</v>
      </c>
      <c r="Y28" s="15" t="s">
        <v>32</v>
      </c>
      <c r="Z28" s="15">
        <f>AVERAGE(Z19:Z27)</f>
        <v>7.9366666666666669E-2</v>
      </c>
      <c r="AA28" s="15" t="s">
        <v>31</v>
      </c>
      <c r="AB28" s="15">
        <f>AVERAGE(AB19:AB27)</f>
        <v>0.95708888888888899</v>
      </c>
      <c r="AC28" s="15" t="s">
        <v>32</v>
      </c>
      <c r="AD28" s="15">
        <f>AVERAGE(AD19:AD27)</f>
        <v>4.2911111111111115E-2</v>
      </c>
      <c r="AE28" s="15" t="s">
        <v>31</v>
      </c>
      <c r="AF28" s="15">
        <f>AVERAGE(AF19:AF27)</f>
        <v>0.77923333333333344</v>
      </c>
      <c r="AG28" s="15" t="s">
        <v>32</v>
      </c>
      <c r="AH28" s="15">
        <f>AVERAGE(AH19:AH27)</f>
        <v>0.22076666666666669</v>
      </c>
      <c r="AI28" s="15" t="s">
        <v>31</v>
      </c>
      <c r="AJ28" s="15">
        <f>AVERAGE(AJ19:AJ27)</f>
        <v>0.84284444444444451</v>
      </c>
      <c r="AK28" s="15" t="s">
        <v>32</v>
      </c>
      <c r="AL28" s="15">
        <f>AVERAGE(AL19:AL27)</f>
        <v>0.15715555555555558</v>
      </c>
    </row>
    <row r="29" spans="2:38" x14ac:dyDescent="0.2">
      <c r="AI29" s="166" t="s">
        <v>44</v>
      </c>
      <c r="AJ29" s="166"/>
      <c r="AK29" s="166"/>
      <c r="AL29" s="20">
        <f>AVERAGE(D28,H28,L28,P28,T28,X28,AB28,AF28,AJ28)</f>
        <v>0.81677283950617285</v>
      </c>
    </row>
    <row r="30" spans="2:38" x14ac:dyDescent="0.2">
      <c r="B30" s="11" t="s">
        <v>10</v>
      </c>
      <c r="C30" s="167" t="s">
        <v>21</v>
      </c>
      <c r="D30" s="168"/>
      <c r="E30" s="169"/>
      <c r="G30" s="10" t="s">
        <v>41</v>
      </c>
      <c r="AI30" s="166" t="s">
        <v>45</v>
      </c>
      <c r="AJ30" s="166"/>
      <c r="AK30" s="166"/>
      <c r="AL30" s="20">
        <f xml:space="preserve"> AVERAGE(F28,J28,N28,R28,V28,Z28,AD28,AH28,AL28)</f>
        <v>0.18322716049382715</v>
      </c>
    </row>
    <row r="31" spans="2:38" x14ac:dyDescent="0.2">
      <c r="B31" s="11" t="s">
        <v>9</v>
      </c>
      <c r="C31" s="167" t="s">
        <v>22</v>
      </c>
      <c r="D31" s="168"/>
      <c r="E31" s="169"/>
      <c r="G31" s="10" t="s">
        <v>42</v>
      </c>
    </row>
    <row r="32" spans="2:38" x14ac:dyDescent="0.2">
      <c r="B32" s="11" t="s">
        <v>11</v>
      </c>
      <c r="C32" s="167" t="s">
        <v>23</v>
      </c>
      <c r="D32" s="168"/>
      <c r="E32" s="169"/>
    </row>
    <row r="33" spans="2:8" x14ac:dyDescent="0.2">
      <c r="B33" s="11" t="s">
        <v>12</v>
      </c>
      <c r="C33" s="167" t="s">
        <v>24</v>
      </c>
      <c r="D33" s="168"/>
      <c r="E33" s="169"/>
      <c r="G33" s="29"/>
      <c r="H33" t="s">
        <v>64</v>
      </c>
    </row>
    <row r="34" spans="2:8" x14ac:dyDescent="0.2">
      <c r="B34" s="4" t="s">
        <v>35</v>
      </c>
      <c r="C34" s="167" t="s">
        <v>36</v>
      </c>
      <c r="D34" s="168"/>
      <c r="E34" s="169"/>
    </row>
    <row r="35" spans="2:8" x14ac:dyDescent="0.2">
      <c r="B35" s="11" t="s">
        <v>37</v>
      </c>
      <c r="C35" s="167" t="s">
        <v>38</v>
      </c>
      <c r="D35" s="168"/>
      <c r="E35" s="169"/>
    </row>
    <row r="36" spans="2:8" x14ac:dyDescent="0.2">
      <c r="B36" s="15" t="s">
        <v>31</v>
      </c>
      <c r="C36" s="167" t="s">
        <v>39</v>
      </c>
      <c r="D36" s="168"/>
      <c r="E36" s="169"/>
    </row>
    <row r="37" spans="2:8" x14ac:dyDescent="0.2">
      <c r="B37" s="15" t="s">
        <v>32</v>
      </c>
      <c r="C37" s="167" t="s">
        <v>40</v>
      </c>
      <c r="D37" s="168"/>
      <c r="E37" s="169"/>
    </row>
  </sheetData>
  <mergeCells count="57">
    <mergeCell ref="C37:E37"/>
    <mergeCell ref="C31:E31"/>
    <mergeCell ref="C32:E32"/>
    <mergeCell ref="C33:E33"/>
    <mergeCell ref="C34:E34"/>
    <mergeCell ref="C35:E35"/>
    <mergeCell ref="C36:E36"/>
    <mergeCell ref="AA18:AD18"/>
    <mergeCell ref="AE18:AH18"/>
    <mergeCell ref="AI18:AL18"/>
    <mergeCell ref="AI29:AK29"/>
    <mergeCell ref="C30:E30"/>
    <mergeCell ref="AI30:AK30"/>
    <mergeCell ref="C18:F18"/>
    <mergeCell ref="G18:J18"/>
    <mergeCell ref="K18:N18"/>
    <mergeCell ref="O18:R18"/>
    <mergeCell ref="S18:V18"/>
    <mergeCell ref="W18:Z18"/>
    <mergeCell ref="AI16:AK16"/>
    <mergeCell ref="L2:M2"/>
    <mergeCell ref="N2:O2"/>
    <mergeCell ref="P2:Q2"/>
    <mergeCell ref="R2:S2"/>
    <mergeCell ref="T2:U2"/>
    <mergeCell ref="W4:Z4"/>
    <mergeCell ref="AA4:AD4"/>
    <mergeCell ref="AE4:AH4"/>
    <mergeCell ref="AI4:AL4"/>
    <mergeCell ref="AI15:AK15"/>
    <mergeCell ref="C4:F4"/>
    <mergeCell ref="G4:J4"/>
    <mergeCell ref="K4:N4"/>
    <mergeCell ref="O4:R4"/>
    <mergeCell ref="S4:V4"/>
    <mergeCell ref="AA1:AB1"/>
    <mergeCell ref="AC1:AD1"/>
    <mergeCell ref="AE1:AF1"/>
    <mergeCell ref="AG1:AH1"/>
    <mergeCell ref="AI1:AJ1"/>
    <mergeCell ref="B2:C2"/>
    <mergeCell ref="D2:E2"/>
    <mergeCell ref="F2:G2"/>
    <mergeCell ref="H2:I2"/>
    <mergeCell ref="J2:K2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834C-A420-0D4C-963E-4D39430C1F0D}">
  <dimension ref="B1:AV99"/>
  <sheetViews>
    <sheetView zoomScale="62" zoomScaleNormal="100" workbookViewId="0">
      <selection activeCell="T61" sqref="T61"/>
    </sheetView>
  </sheetViews>
  <sheetFormatPr baseColWidth="10" defaultRowHeight="16" x14ac:dyDescent="0.2"/>
  <cols>
    <col min="1" max="1" width="2.6640625" style="10" customWidth="1"/>
    <col min="2" max="2" width="9.1640625" style="10" customWidth="1"/>
    <col min="3" max="3" width="3.33203125" style="10" customWidth="1"/>
    <col min="4" max="4" width="8" style="10" customWidth="1"/>
    <col min="5" max="5" width="3.33203125" style="10" customWidth="1"/>
    <col min="6" max="6" width="8" style="10" customWidth="1"/>
    <col min="7" max="7" width="3.33203125" style="10" customWidth="1"/>
    <col min="8" max="8" width="8" style="10" customWidth="1"/>
    <col min="9" max="9" width="3.33203125" style="10" customWidth="1"/>
    <col min="10" max="10" width="8" style="10" customWidth="1"/>
    <col min="11" max="11" width="3.33203125" style="10" customWidth="1"/>
    <col min="12" max="12" width="8" style="10" customWidth="1"/>
    <col min="13" max="13" width="3.33203125" style="10" customWidth="1"/>
    <col min="14" max="14" width="8" style="10" customWidth="1"/>
    <col min="15" max="15" width="3.33203125" style="10" customWidth="1"/>
    <col min="16" max="16" width="8" style="10" customWidth="1"/>
    <col min="17" max="17" width="3.33203125" style="10" customWidth="1"/>
    <col min="18" max="18" width="8" style="10" customWidth="1"/>
    <col min="19" max="19" width="3.33203125" style="10" customWidth="1"/>
    <col min="20" max="20" width="8" style="10" customWidth="1"/>
    <col min="21" max="21" width="3.33203125" style="10" customWidth="1"/>
    <col min="22" max="22" width="8" style="10" customWidth="1"/>
    <col min="23" max="23" width="3.33203125" style="10" customWidth="1"/>
    <col min="24" max="24" width="8" style="10" customWidth="1"/>
    <col min="25" max="25" width="3.33203125" style="10" customWidth="1"/>
    <col min="26" max="26" width="8" style="10" customWidth="1"/>
    <col min="27" max="27" width="3.33203125" style="10" customWidth="1"/>
    <col min="28" max="28" width="8" style="10" customWidth="1"/>
    <col min="29" max="29" width="3.33203125" style="10" customWidth="1"/>
    <col min="30" max="30" width="8" style="10" customWidth="1"/>
    <col min="31" max="31" width="3.33203125" style="10" customWidth="1"/>
    <col min="32" max="32" width="8" style="10" customWidth="1"/>
    <col min="33" max="33" width="3.33203125" style="10" customWidth="1"/>
    <col min="34" max="34" width="8" style="10" customWidth="1"/>
    <col min="35" max="35" width="3.33203125" style="10" customWidth="1"/>
    <col min="36" max="36" width="8" style="10" customWidth="1"/>
    <col min="37" max="37" width="3.33203125" style="10" customWidth="1"/>
    <col min="38" max="38" width="8" style="10" customWidth="1"/>
    <col min="39" max="16384" width="10.83203125" style="10"/>
  </cols>
  <sheetData>
    <row r="1" spans="2:38" s="13" customFormat="1" x14ac:dyDescent="0.2">
      <c r="B1" s="160" t="s">
        <v>68</v>
      </c>
      <c r="C1" s="160"/>
      <c r="D1" s="170" t="s">
        <v>66</v>
      </c>
      <c r="E1" s="170"/>
      <c r="F1" s="170" t="s">
        <v>47</v>
      </c>
      <c r="G1" s="170"/>
      <c r="H1" s="170" t="s">
        <v>48</v>
      </c>
      <c r="I1" s="170"/>
      <c r="J1" s="160" t="s">
        <v>49</v>
      </c>
      <c r="K1" s="160"/>
      <c r="L1" s="161" t="s">
        <v>50</v>
      </c>
      <c r="M1" s="161"/>
      <c r="N1" s="160" t="s">
        <v>51</v>
      </c>
      <c r="O1" s="160"/>
      <c r="P1" s="161" t="s">
        <v>52</v>
      </c>
      <c r="Q1" s="161"/>
      <c r="R1" s="160" t="s">
        <v>29</v>
      </c>
      <c r="S1" s="160"/>
      <c r="T1" s="161" t="s">
        <v>53</v>
      </c>
      <c r="U1" s="161"/>
      <c r="V1" s="162"/>
      <c r="W1" s="162"/>
      <c r="X1" s="162"/>
      <c r="Y1" s="162"/>
      <c r="Z1" s="26"/>
      <c r="AA1" s="165"/>
      <c r="AB1" s="165"/>
      <c r="AC1" s="162"/>
      <c r="AD1" s="162"/>
      <c r="AE1" s="162"/>
      <c r="AF1" s="162"/>
      <c r="AG1" s="162"/>
      <c r="AH1" s="162"/>
      <c r="AI1" s="162"/>
      <c r="AJ1" s="162"/>
    </row>
    <row r="2" spans="2:38" s="13" customFormat="1" x14ac:dyDescent="0.2">
      <c r="B2" s="160" t="s">
        <v>69</v>
      </c>
      <c r="C2" s="160"/>
      <c r="D2" s="170" t="s">
        <v>66</v>
      </c>
      <c r="E2" s="170"/>
      <c r="F2" s="170" t="s">
        <v>47</v>
      </c>
      <c r="G2" s="170"/>
      <c r="H2" s="170" t="s">
        <v>48</v>
      </c>
      <c r="I2" s="170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26"/>
      <c r="W2" s="26"/>
      <c r="X2" s="26"/>
      <c r="Y2" s="26"/>
      <c r="Z2" s="26"/>
      <c r="AA2" s="27"/>
      <c r="AB2" s="27"/>
      <c r="AC2" s="26"/>
      <c r="AD2" s="26"/>
      <c r="AE2" s="26"/>
      <c r="AF2" s="26"/>
      <c r="AG2" s="26"/>
      <c r="AH2" s="26"/>
      <c r="AI2" s="26"/>
      <c r="AJ2" s="26"/>
    </row>
    <row r="3" spans="2:38" s="13" customFormat="1" x14ac:dyDescent="0.2">
      <c r="B3" s="160" t="s">
        <v>54</v>
      </c>
      <c r="C3" s="160"/>
      <c r="D3" s="161" t="s">
        <v>55</v>
      </c>
      <c r="E3" s="161"/>
      <c r="F3" s="160" t="s">
        <v>57</v>
      </c>
      <c r="G3" s="160"/>
      <c r="H3" s="161" t="s">
        <v>56</v>
      </c>
      <c r="I3" s="161"/>
      <c r="J3" s="160" t="s">
        <v>58</v>
      </c>
      <c r="K3" s="160"/>
      <c r="L3" s="163" t="s">
        <v>59</v>
      </c>
      <c r="M3" s="163"/>
      <c r="N3" s="164" t="s">
        <v>60</v>
      </c>
      <c r="O3" s="164"/>
      <c r="P3" s="163" t="s">
        <v>61</v>
      </c>
      <c r="Q3" s="163"/>
      <c r="R3" s="160" t="s">
        <v>62</v>
      </c>
      <c r="S3" s="160"/>
      <c r="T3" s="161" t="s">
        <v>63</v>
      </c>
      <c r="U3" s="161"/>
      <c r="V3" s="26"/>
      <c r="W3" s="26"/>
      <c r="X3" s="26"/>
      <c r="Y3" s="26"/>
      <c r="Z3" s="26"/>
      <c r="AA3" s="27"/>
      <c r="AB3" s="27"/>
      <c r="AC3" s="26"/>
      <c r="AD3" s="26"/>
      <c r="AE3" s="26"/>
      <c r="AF3" s="26"/>
      <c r="AG3" s="26"/>
      <c r="AH3" s="26"/>
      <c r="AI3" s="26"/>
      <c r="AJ3" s="26"/>
    </row>
    <row r="4" spans="2:38" s="13" customFormat="1" x14ac:dyDescent="0.2">
      <c r="C4" s="26"/>
      <c r="D4" s="26"/>
      <c r="E4" s="26"/>
      <c r="F4" s="26"/>
      <c r="G4" s="26"/>
      <c r="H4" s="26"/>
      <c r="I4" s="26"/>
      <c r="J4" s="26"/>
      <c r="K4" s="26"/>
      <c r="L4" s="26"/>
      <c r="M4" s="22"/>
      <c r="N4" s="22"/>
      <c r="O4" s="22"/>
      <c r="P4" s="22"/>
      <c r="Q4" s="22"/>
      <c r="R4" s="22"/>
      <c r="S4" s="21"/>
      <c r="T4" s="21"/>
      <c r="W4" s="21"/>
      <c r="X4" s="21"/>
      <c r="Y4" s="21"/>
      <c r="Z4" s="21"/>
      <c r="AB4" s="22"/>
      <c r="AC4" s="22"/>
      <c r="AD4" s="21"/>
      <c r="AE4" s="21"/>
      <c r="AF4" s="21"/>
      <c r="AG4" s="21"/>
      <c r="AH4" s="21"/>
      <c r="AI4" s="21"/>
      <c r="AJ4" s="21"/>
      <c r="AK4" s="21"/>
    </row>
    <row r="5" spans="2:38" x14ac:dyDescent="0.2">
      <c r="B5" s="28" t="s">
        <v>67</v>
      </c>
      <c r="C5" s="166" t="s">
        <v>0</v>
      </c>
      <c r="D5" s="166"/>
      <c r="E5" s="166"/>
      <c r="F5" s="166"/>
      <c r="G5" s="166" t="s">
        <v>1</v>
      </c>
      <c r="H5" s="166"/>
      <c r="I5" s="166"/>
      <c r="J5" s="166"/>
      <c r="K5" s="166" t="s">
        <v>2</v>
      </c>
      <c r="L5" s="166"/>
      <c r="M5" s="166"/>
      <c r="N5" s="166"/>
      <c r="O5" s="166" t="s">
        <v>3</v>
      </c>
      <c r="P5" s="166"/>
      <c r="Q5" s="166"/>
      <c r="R5" s="166"/>
      <c r="S5" s="166" t="s">
        <v>4</v>
      </c>
      <c r="T5" s="166"/>
      <c r="U5" s="166"/>
      <c r="V5" s="166"/>
      <c r="W5" s="166" t="s">
        <v>5</v>
      </c>
      <c r="X5" s="166"/>
      <c r="Y5" s="166"/>
      <c r="Z5" s="166"/>
      <c r="AA5" s="166" t="s">
        <v>6</v>
      </c>
      <c r="AB5" s="166"/>
      <c r="AC5" s="166"/>
      <c r="AD5" s="166"/>
      <c r="AE5" s="166" t="s">
        <v>7</v>
      </c>
      <c r="AF5" s="166"/>
      <c r="AG5" s="166"/>
      <c r="AH5" s="166"/>
      <c r="AI5" s="166" t="s">
        <v>8</v>
      </c>
      <c r="AJ5" s="166"/>
      <c r="AK5" s="166"/>
      <c r="AL5" s="166"/>
    </row>
    <row r="6" spans="2:38" x14ac:dyDescent="0.2">
      <c r="B6" s="28" t="s">
        <v>13</v>
      </c>
      <c r="C6" s="4" t="s">
        <v>10</v>
      </c>
      <c r="D6" s="18">
        <v>0.96489999999999998</v>
      </c>
      <c r="E6" s="4" t="s">
        <v>12</v>
      </c>
      <c r="F6" s="18">
        <f t="shared" ref="F6:F14" si="0">1-D6</f>
        <v>3.510000000000002E-2</v>
      </c>
      <c r="G6" s="1" t="s">
        <v>11</v>
      </c>
      <c r="H6" s="18">
        <v>1</v>
      </c>
      <c r="I6" s="1" t="s">
        <v>9</v>
      </c>
      <c r="J6" s="18">
        <f t="shared" ref="J6:J14" si="1">1-H6</f>
        <v>0</v>
      </c>
      <c r="K6" s="1" t="s">
        <v>11</v>
      </c>
      <c r="L6" s="18">
        <v>1</v>
      </c>
      <c r="M6" s="1" t="s">
        <v>9</v>
      </c>
      <c r="N6" s="18">
        <f>1-L6</f>
        <v>0</v>
      </c>
      <c r="O6" s="1" t="s">
        <v>11</v>
      </c>
      <c r="P6" s="18">
        <v>1</v>
      </c>
      <c r="Q6" s="1" t="s">
        <v>9</v>
      </c>
      <c r="R6" s="18">
        <f>1-P6</f>
        <v>0</v>
      </c>
      <c r="S6" s="1" t="s">
        <v>11</v>
      </c>
      <c r="T6" s="18">
        <v>1</v>
      </c>
      <c r="U6" s="1" t="s">
        <v>9</v>
      </c>
      <c r="V6" s="18">
        <f>1-T6</f>
        <v>0</v>
      </c>
      <c r="W6" s="1" t="s">
        <v>11</v>
      </c>
      <c r="X6" s="18">
        <v>1</v>
      </c>
      <c r="Y6" s="1" t="s">
        <v>9</v>
      </c>
      <c r="Z6" s="18">
        <f>1-X6</f>
        <v>0</v>
      </c>
      <c r="AA6" s="1" t="s">
        <v>11</v>
      </c>
      <c r="AB6" s="18">
        <v>1</v>
      </c>
      <c r="AC6" s="1" t="s">
        <v>9</v>
      </c>
      <c r="AD6" s="18">
        <f>1-AB6</f>
        <v>0</v>
      </c>
      <c r="AE6" s="1" t="s">
        <v>11</v>
      </c>
      <c r="AF6" s="14">
        <v>0.80700000000000005</v>
      </c>
      <c r="AG6" s="1" t="s">
        <v>9</v>
      </c>
      <c r="AH6" s="14">
        <f>1-AF6</f>
        <v>0.19299999999999995</v>
      </c>
      <c r="AI6" s="1" t="s">
        <v>11</v>
      </c>
      <c r="AJ6" s="18">
        <v>1</v>
      </c>
      <c r="AK6" s="1" t="s">
        <v>9</v>
      </c>
      <c r="AL6" s="18">
        <f>1-AJ6</f>
        <v>0</v>
      </c>
    </row>
    <row r="7" spans="2:38" x14ac:dyDescent="0.2">
      <c r="B7" s="28" t="s">
        <v>1</v>
      </c>
      <c r="C7" s="1" t="s">
        <v>11</v>
      </c>
      <c r="D7" s="18">
        <v>1</v>
      </c>
      <c r="E7" s="1" t="s">
        <v>9</v>
      </c>
      <c r="F7" s="18">
        <f t="shared" si="0"/>
        <v>0</v>
      </c>
      <c r="G7" s="4" t="s">
        <v>10</v>
      </c>
      <c r="H7" s="18">
        <v>0.92310000000000003</v>
      </c>
      <c r="I7" s="4" t="s">
        <v>12</v>
      </c>
      <c r="J7" s="18">
        <f t="shared" si="1"/>
        <v>7.6899999999999968E-2</v>
      </c>
      <c r="K7" s="1" t="s">
        <v>11</v>
      </c>
      <c r="L7" s="18">
        <v>1</v>
      </c>
      <c r="M7" s="1" t="s">
        <v>9</v>
      </c>
      <c r="N7" s="18">
        <f t="shared" ref="N7:N14" si="2">1-L7</f>
        <v>0</v>
      </c>
      <c r="O7" s="1" t="s">
        <v>11</v>
      </c>
      <c r="P7" s="9">
        <v>0.2462</v>
      </c>
      <c r="Q7" s="1" t="s">
        <v>9</v>
      </c>
      <c r="R7" s="9">
        <f t="shared" ref="R7:R14" si="3">1-P7</f>
        <v>0.75380000000000003</v>
      </c>
      <c r="S7" s="1" t="s">
        <v>11</v>
      </c>
      <c r="T7" s="9">
        <v>0.2923</v>
      </c>
      <c r="U7" s="1" t="s">
        <v>9</v>
      </c>
      <c r="V7" s="9">
        <f t="shared" ref="V7:V14" si="4">1-T7</f>
        <v>0.7077</v>
      </c>
      <c r="W7" s="1" t="s">
        <v>11</v>
      </c>
      <c r="X7" s="18">
        <v>1</v>
      </c>
      <c r="Y7" s="1" t="s">
        <v>9</v>
      </c>
      <c r="Z7" s="18">
        <f t="shared" ref="Z7:Z14" si="5">1-X7</f>
        <v>0</v>
      </c>
      <c r="AA7" s="1" t="s">
        <v>11</v>
      </c>
      <c r="AB7" s="18">
        <v>1</v>
      </c>
      <c r="AC7" s="1" t="s">
        <v>9</v>
      </c>
      <c r="AD7" s="18">
        <f t="shared" ref="AD7:AD14" si="6">1-AB7</f>
        <v>0</v>
      </c>
      <c r="AE7" s="1" t="s">
        <v>11</v>
      </c>
      <c r="AF7" s="18">
        <v>1</v>
      </c>
      <c r="AG7" s="1" t="s">
        <v>9</v>
      </c>
      <c r="AH7" s="18">
        <f t="shared" ref="AH7:AH14" si="7">1-AF7</f>
        <v>0</v>
      </c>
      <c r="AI7" s="1" t="s">
        <v>11</v>
      </c>
      <c r="AJ7" s="18">
        <v>0.98360000000000003</v>
      </c>
      <c r="AK7" s="1" t="s">
        <v>9</v>
      </c>
      <c r="AL7" s="18">
        <f t="shared" ref="AL7:AL14" si="8">1-AJ7</f>
        <v>1.639999999999997E-2</v>
      </c>
    </row>
    <row r="8" spans="2:38" x14ac:dyDescent="0.2">
      <c r="B8" s="28" t="s">
        <v>14</v>
      </c>
      <c r="C8" s="1" t="s">
        <v>11</v>
      </c>
      <c r="D8" s="18">
        <v>1</v>
      </c>
      <c r="E8" s="1" t="s">
        <v>9</v>
      </c>
      <c r="F8" s="18">
        <f t="shared" si="0"/>
        <v>0</v>
      </c>
      <c r="G8" s="1" t="s">
        <v>11</v>
      </c>
      <c r="H8" s="18">
        <v>1</v>
      </c>
      <c r="I8" s="1" t="s">
        <v>9</v>
      </c>
      <c r="J8" s="18">
        <f t="shared" si="1"/>
        <v>0</v>
      </c>
      <c r="K8" s="5" t="s">
        <v>10</v>
      </c>
      <c r="L8" s="7">
        <v>0.85189999999999999</v>
      </c>
      <c r="M8" s="6" t="s">
        <v>12</v>
      </c>
      <c r="N8" s="14">
        <f t="shared" si="2"/>
        <v>0.14810000000000001</v>
      </c>
      <c r="O8" s="1" t="s">
        <v>11</v>
      </c>
      <c r="P8" s="18">
        <v>1</v>
      </c>
      <c r="Q8" s="1" t="s">
        <v>9</v>
      </c>
      <c r="R8" s="18">
        <f t="shared" si="3"/>
        <v>0</v>
      </c>
      <c r="S8" s="1" t="s">
        <v>11</v>
      </c>
      <c r="T8" s="18">
        <v>1</v>
      </c>
      <c r="U8" s="1" t="s">
        <v>9</v>
      </c>
      <c r="V8" s="18">
        <f t="shared" si="4"/>
        <v>0</v>
      </c>
      <c r="W8" s="1" t="s">
        <v>11</v>
      </c>
      <c r="X8" s="18">
        <v>1</v>
      </c>
      <c r="Y8" s="1" t="s">
        <v>9</v>
      </c>
      <c r="Z8" s="18">
        <f t="shared" si="5"/>
        <v>0</v>
      </c>
      <c r="AA8" s="1" t="s">
        <v>11</v>
      </c>
      <c r="AB8" s="18">
        <v>1</v>
      </c>
      <c r="AC8" s="1" t="s">
        <v>9</v>
      </c>
      <c r="AD8" s="18">
        <f t="shared" si="6"/>
        <v>0</v>
      </c>
      <c r="AE8" s="1" t="s">
        <v>11</v>
      </c>
      <c r="AF8" s="18">
        <v>1</v>
      </c>
      <c r="AG8" s="1" t="s">
        <v>9</v>
      </c>
      <c r="AH8" s="18">
        <f t="shared" si="7"/>
        <v>0</v>
      </c>
      <c r="AI8" s="1" t="s">
        <v>11</v>
      </c>
      <c r="AJ8" s="18">
        <v>1</v>
      </c>
      <c r="AK8" s="1" t="s">
        <v>9</v>
      </c>
      <c r="AL8" s="18">
        <f t="shared" si="8"/>
        <v>0</v>
      </c>
    </row>
    <row r="9" spans="2:38" x14ac:dyDescent="0.2">
      <c r="B9" s="28" t="s">
        <v>15</v>
      </c>
      <c r="C9" s="1" t="s">
        <v>11</v>
      </c>
      <c r="D9" s="18">
        <v>1</v>
      </c>
      <c r="E9" s="1" t="s">
        <v>9</v>
      </c>
      <c r="F9" s="18">
        <f t="shared" si="0"/>
        <v>0</v>
      </c>
      <c r="G9" s="1" t="s">
        <v>11</v>
      </c>
      <c r="H9" s="9">
        <v>0.7077</v>
      </c>
      <c r="I9" s="1" t="s">
        <v>9</v>
      </c>
      <c r="J9" s="9">
        <f t="shared" si="1"/>
        <v>0.2923</v>
      </c>
      <c r="K9" s="1" t="s">
        <v>11</v>
      </c>
      <c r="L9" s="18">
        <v>1</v>
      </c>
      <c r="M9" s="1" t="s">
        <v>9</v>
      </c>
      <c r="N9" s="18">
        <f t="shared" si="2"/>
        <v>0</v>
      </c>
      <c r="O9" s="5" t="s">
        <v>10</v>
      </c>
      <c r="P9" s="19">
        <v>0.94589999999999996</v>
      </c>
      <c r="Q9" s="6" t="s">
        <v>12</v>
      </c>
      <c r="R9" s="18">
        <f t="shared" si="3"/>
        <v>5.4100000000000037E-2</v>
      </c>
      <c r="S9" s="1" t="s">
        <v>11</v>
      </c>
      <c r="T9" s="9">
        <v>0.43480000000000002</v>
      </c>
      <c r="U9" s="1" t="s">
        <v>9</v>
      </c>
      <c r="V9" s="9">
        <f t="shared" si="4"/>
        <v>0.56519999999999992</v>
      </c>
      <c r="W9" s="1" t="s">
        <v>11</v>
      </c>
      <c r="X9" s="18">
        <v>1</v>
      </c>
      <c r="Y9" s="1" t="s">
        <v>9</v>
      </c>
      <c r="Z9" s="18">
        <f t="shared" si="5"/>
        <v>0</v>
      </c>
      <c r="AA9" s="1" t="s">
        <v>11</v>
      </c>
      <c r="AB9" s="18">
        <v>1</v>
      </c>
      <c r="AC9" s="1" t="s">
        <v>9</v>
      </c>
      <c r="AD9" s="18">
        <f t="shared" si="6"/>
        <v>0</v>
      </c>
      <c r="AE9" s="1" t="s">
        <v>11</v>
      </c>
      <c r="AF9" s="18">
        <v>0.9677</v>
      </c>
      <c r="AG9" s="1" t="s">
        <v>9</v>
      </c>
      <c r="AH9" s="18">
        <f t="shared" si="7"/>
        <v>3.2299999999999995E-2</v>
      </c>
      <c r="AI9" s="1" t="s">
        <v>11</v>
      </c>
      <c r="AJ9" s="18">
        <v>0.91800000000000004</v>
      </c>
      <c r="AK9" s="1" t="s">
        <v>9</v>
      </c>
      <c r="AL9" s="18">
        <f t="shared" si="8"/>
        <v>8.1999999999999962E-2</v>
      </c>
    </row>
    <row r="10" spans="2:38" x14ac:dyDescent="0.2">
      <c r="B10" s="28" t="s">
        <v>16</v>
      </c>
      <c r="C10" s="1" t="s">
        <v>11</v>
      </c>
      <c r="D10" s="18">
        <v>1</v>
      </c>
      <c r="E10" s="1" t="s">
        <v>9</v>
      </c>
      <c r="F10" s="18">
        <f t="shared" si="0"/>
        <v>0</v>
      </c>
      <c r="G10" s="1" t="s">
        <v>11</v>
      </c>
      <c r="H10" s="9">
        <v>0.44619999999999999</v>
      </c>
      <c r="I10" s="1" t="s">
        <v>9</v>
      </c>
      <c r="J10" s="9">
        <f t="shared" si="1"/>
        <v>0.55380000000000007</v>
      </c>
      <c r="K10" s="1" t="s">
        <v>11</v>
      </c>
      <c r="L10" s="18">
        <v>1</v>
      </c>
      <c r="M10" s="1" t="s">
        <v>9</v>
      </c>
      <c r="N10" s="18">
        <f t="shared" si="2"/>
        <v>0</v>
      </c>
      <c r="O10" s="1" t="s">
        <v>11</v>
      </c>
      <c r="P10" s="9">
        <v>0.42030000000000001</v>
      </c>
      <c r="Q10" s="1" t="s">
        <v>9</v>
      </c>
      <c r="R10" s="9">
        <f t="shared" si="3"/>
        <v>0.57969999999999999</v>
      </c>
      <c r="S10" s="5" t="s">
        <v>10</v>
      </c>
      <c r="T10" s="19">
        <v>0.98550000000000004</v>
      </c>
      <c r="U10" s="6" t="s">
        <v>12</v>
      </c>
      <c r="V10" s="18">
        <f t="shared" si="4"/>
        <v>1.4499999999999957E-2</v>
      </c>
      <c r="W10" s="1" t="s">
        <v>11</v>
      </c>
      <c r="X10" s="18">
        <v>1</v>
      </c>
      <c r="Y10" s="1" t="s">
        <v>9</v>
      </c>
      <c r="Z10" s="18">
        <f t="shared" si="5"/>
        <v>0</v>
      </c>
      <c r="AA10" s="1" t="s">
        <v>11</v>
      </c>
      <c r="AB10" s="18">
        <v>1</v>
      </c>
      <c r="AC10" s="1" t="s">
        <v>9</v>
      </c>
      <c r="AD10" s="18">
        <f t="shared" si="6"/>
        <v>0</v>
      </c>
      <c r="AE10" s="1" t="s">
        <v>11</v>
      </c>
      <c r="AF10" s="18">
        <v>0.9839</v>
      </c>
      <c r="AG10" s="1" t="s">
        <v>9</v>
      </c>
      <c r="AH10" s="18">
        <f t="shared" si="7"/>
        <v>1.6100000000000003E-2</v>
      </c>
      <c r="AI10" s="1" t="s">
        <v>11</v>
      </c>
      <c r="AJ10" s="18">
        <v>0.98360000000000003</v>
      </c>
      <c r="AK10" s="1" t="s">
        <v>9</v>
      </c>
      <c r="AL10" s="18">
        <f t="shared" si="8"/>
        <v>1.639999999999997E-2</v>
      </c>
    </row>
    <row r="11" spans="2:38" x14ac:dyDescent="0.2">
      <c r="B11" s="28" t="s">
        <v>17</v>
      </c>
      <c r="C11" s="1" t="s">
        <v>11</v>
      </c>
      <c r="D11" s="18">
        <v>1</v>
      </c>
      <c r="E11" s="1" t="s">
        <v>9</v>
      </c>
      <c r="F11" s="18">
        <f t="shared" si="0"/>
        <v>0</v>
      </c>
      <c r="G11" s="1" t="s">
        <v>11</v>
      </c>
      <c r="H11" s="18">
        <v>1</v>
      </c>
      <c r="I11" s="1" t="s">
        <v>9</v>
      </c>
      <c r="J11" s="18">
        <f t="shared" si="1"/>
        <v>0</v>
      </c>
      <c r="K11" s="1" t="s">
        <v>11</v>
      </c>
      <c r="L11" s="18">
        <v>1</v>
      </c>
      <c r="M11" s="1" t="s">
        <v>9</v>
      </c>
      <c r="N11" s="18">
        <f t="shared" si="2"/>
        <v>0</v>
      </c>
      <c r="O11" s="1" t="s">
        <v>11</v>
      </c>
      <c r="P11" s="18">
        <v>1</v>
      </c>
      <c r="Q11" s="1" t="s">
        <v>9</v>
      </c>
      <c r="R11" s="18">
        <f t="shared" si="3"/>
        <v>0</v>
      </c>
      <c r="S11" s="1" t="s">
        <v>11</v>
      </c>
      <c r="T11" s="18">
        <v>1</v>
      </c>
      <c r="U11" s="1" t="s">
        <v>9</v>
      </c>
      <c r="V11" s="18">
        <f t="shared" si="4"/>
        <v>0</v>
      </c>
      <c r="W11" s="5" t="s">
        <v>10</v>
      </c>
      <c r="X11" s="8">
        <v>0.1552</v>
      </c>
      <c r="Y11" s="6" t="s">
        <v>12</v>
      </c>
      <c r="Z11" s="9">
        <f t="shared" si="5"/>
        <v>0.8448</v>
      </c>
      <c r="AA11" s="1" t="s">
        <v>11</v>
      </c>
      <c r="AB11" s="18">
        <v>1</v>
      </c>
      <c r="AC11" s="1" t="s">
        <v>9</v>
      </c>
      <c r="AD11" s="18">
        <f t="shared" si="6"/>
        <v>0</v>
      </c>
      <c r="AE11" s="1" t="s">
        <v>11</v>
      </c>
      <c r="AF11" s="18">
        <v>1</v>
      </c>
      <c r="AG11" s="1" t="s">
        <v>9</v>
      </c>
      <c r="AH11" s="18">
        <f t="shared" si="7"/>
        <v>0</v>
      </c>
      <c r="AI11" s="1" t="s">
        <v>11</v>
      </c>
      <c r="AJ11" s="18">
        <v>1</v>
      </c>
      <c r="AK11" s="1" t="s">
        <v>9</v>
      </c>
      <c r="AL11" s="18">
        <f t="shared" si="8"/>
        <v>0</v>
      </c>
    </row>
    <row r="12" spans="2:38" x14ac:dyDescent="0.2">
      <c r="B12" s="28" t="s">
        <v>18</v>
      </c>
      <c r="C12" s="1" t="s">
        <v>11</v>
      </c>
      <c r="D12" s="18">
        <v>1</v>
      </c>
      <c r="E12" s="1" t="s">
        <v>9</v>
      </c>
      <c r="F12" s="18">
        <f t="shared" si="0"/>
        <v>0</v>
      </c>
      <c r="G12" s="1" t="s">
        <v>11</v>
      </c>
      <c r="H12" s="18">
        <v>1</v>
      </c>
      <c r="I12" s="1" t="s">
        <v>9</v>
      </c>
      <c r="J12" s="18">
        <f t="shared" si="1"/>
        <v>0</v>
      </c>
      <c r="K12" s="1" t="s">
        <v>11</v>
      </c>
      <c r="L12" s="18">
        <v>1</v>
      </c>
      <c r="M12" s="1" t="s">
        <v>9</v>
      </c>
      <c r="N12" s="18">
        <f t="shared" si="2"/>
        <v>0</v>
      </c>
      <c r="O12" s="1" t="s">
        <v>11</v>
      </c>
      <c r="P12" s="18">
        <v>1</v>
      </c>
      <c r="Q12" s="1" t="s">
        <v>9</v>
      </c>
      <c r="R12" s="18">
        <f t="shared" si="3"/>
        <v>0</v>
      </c>
      <c r="S12" s="1" t="s">
        <v>11</v>
      </c>
      <c r="T12" s="18">
        <v>1</v>
      </c>
      <c r="U12" s="1" t="s">
        <v>9</v>
      </c>
      <c r="V12" s="18">
        <f t="shared" si="4"/>
        <v>0</v>
      </c>
      <c r="W12" s="1" t="s">
        <v>11</v>
      </c>
      <c r="X12" s="18">
        <v>1</v>
      </c>
      <c r="Y12" s="1" t="s">
        <v>9</v>
      </c>
      <c r="Z12" s="18">
        <f t="shared" si="5"/>
        <v>0</v>
      </c>
      <c r="AA12" s="5" t="s">
        <v>10</v>
      </c>
      <c r="AB12" s="8">
        <v>0.5</v>
      </c>
      <c r="AC12" s="6" t="s">
        <v>12</v>
      </c>
      <c r="AD12" s="9">
        <f t="shared" si="6"/>
        <v>0.5</v>
      </c>
      <c r="AE12" s="1" t="s">
        <v>11</v>
      </c>
      <c r="AF12" s="18">
        <v>1</v>
      </c>
      <c r="AG12" s="1" t="s">
        <v>9</v>
      </c>
      <c r="AH12" s="18">
        <f t="shared" si="7"/>
        <v>0</v>
      </c>
      <c r="AI12" s="1" t="s">
        <v>11</v>
      </c>
      <c r="AJ12" s="9">
        <v>0.63929999999999998</v>
      </c>
      <c r="AK12" s="1" t="s">
        <v>9</v>
      </c>
      <c r="AL12" s="9">
        <f t="shared" si="8"/>
        <v>0.36070000000000002</v>
      </c>
    </row>
    <row r="13" spans="2:38" x14ac:dyDescent="0.2">
      <c r="B13" s="28" t="s">
        <v>19</v>
      </c>
      <c r="C13" s="1" t="s">
        <v>11</v>
      </c>
      <c r="D13" s="9">
        <v>0.59650000000000003</v>
      </c>
      <c r="E13" s="1" t="s">
        <v>9</v>
      </c>
      <c r="F13" s="9">
        <f t="shared" si="0"/>
        <v>0.40349999999999997</v>
      </c>
      <c r="G13" s="1" t="s">
        <v>11</v>
      </c>
      <c r="H13" s="18">
        <v>0.9355</v>
      </c>
      <c r="I13" s="1" t="s">
        <v>9</v>
      </c>
      <c r="J13" s="18">
        <f t="shared" si="1"/>
        <v>6.4500000000000002E-2</v>
      </c>
      <c r="K13" s="1" t="s">
        <v>11</v>
      </c>
      <c r="L13" s="18">
        <v>1</v>
      </c>
      <c r="M13" s="1" t="s">
        <v>9</v>
      </c>
      <c r="N13" s="18">
        <f t="shared" si="2"/>
        <v>0</v>
      </c>
      <c r="O13" s="1" t="s">
        <v>11</v>
      </c>
      <c r="P13" s="9">
        <v>0.6613</v>
      </c>
      <c r="Q13" s="1" t="s">
        <v>9</v>
      </c>
      <c r="R13" s="9">
        <f t="shared" si="3"/>
        <v>0.3387</v>
      </c>
      <c r="S13" s="1" t="s">
        <v>11</v>
      </c>
      <c r="T13" s="9">
        <v>0.7742</v>
      </c>
      <c r="U13" s="1" t="s">
        <v>9</v>
      </c>
      <c r="V13" s="9">
        <f t="shared" si="4"/>
        <v>0.2258</v>
      </c>
      <c r="W13" s="1" t="s">
        <v>11</v>
      </c>
      <c r="X13" s="18">
        <v>1</v>
      </c>
      <c r="Y13" s="1" t="s">
        <v>9</v>
      </c>
      <c r="Z13" s="18">
        <f t="shared" si="5"/>
        <v>0</v>
      </c>
      <c r="AA13" s="1" t="s">
        <v>11</v>
      </c>
      <c r="AB13" s="18">
        <v>1</v>
      </c>
      <c r="AC13" s="1" t="s">
        <v>9</v>
      </c>
      <c r="AD13" s="18">
        <f t="shared" si="6"/>
        <v>0</v>
      </c>
      <c r="AE13" s="5" t="s">
        <v>10</v>
      </c>
      <c r="AF13" s="19">
        <v>0.9355</v>
      </c>
      <c r="AG13" s="6" t="s">
        <v>12</v>
      </c>
      <c r="AH13" s="18">
        <f t="shared" si="7"/>
        <v>6.4500000000000002E-2</v>
      </c>
      <c r="AI13" s="1" t="s">
        <v>11</v>
      </c>
      <c r="AJ13" s="18">
        <v>1</v>
      </c>
      <c r="AK13" s="1" t="s">
        <v>9</v>
      </c>
      <c r="AL13" s="18">
        <f t="shared" si="8"/>
        <v>0</v>
      </c>
    </row>
    <row r="14" spans="2:38" x14ac:dyDescent="0.2">
      <c r="B14" s="28" t="s">
        <v>20</v>
      </c>
      <c r="C14" s="1" t="s">
        <v>11</v>
      </c>
      <c r="D14" s="14">
        <v>0.89470000000000005</v>
      </c>
      <c r="E14" s="1" t="s">
        <v>9</v>
      </c>
      <c r="F14" s="14">
        <f t="shared" si="0"/>
        <v>0.10529999999999995</v>
      </c>
      <c r="G14" s="1" t="s">
        <v>11</v>
      </c>
      <c r="H14" s="18">
        <v>0.96719999999999995</v>
      </c>
      <c r="I14" s="1" t="s">
        <v>9</v>
      </c>
      <c r="J14" s="18">
        <f t="shared" si="1"/>
        <v>3.2800000000000051E-2</v>
      </c>
      <c r="K14" s="1" t="s">
        <v>11</v>
      </c>
      <c r="L14" s="18">
        <v>1</v>
      </c>
      <c r="M14" s="1" t="s">
        <v>9</v>
      </c>
      <c r="N14" s="18">
        <f t="shared" si="2"/>
        <v>0</v>
      </c>
      <c r="O14" s="1" t="s">
        <v>11</v>
      </c>
      <c r="P14" s="9">
        <v>0.63929999999999998</v>
      </c>
      <c r="Q14" s="1" t="s">
        <v>9</v>
      </c>
      <c r="R14" s="9">
        <f t="shared" si="3"/>
        <v>0.36070000000000002</v>
      </c>
      <c r="S14" s="1" t="s">
        <v>11</v>
      </c>
      <c r="T14" s="18">
        <v>0.91800000000000004</v>
      </c>
      <c r="U14" s="1" t="s">
        <v>9</v>
      </c>
      <c r="V14" s="18">
        <f t="shared" si="4"/>
        <v>8.1999999999999962E-2</v>
      </c>
      <c r="W14" s="1" t="s">
        <v>11</v>
      </c>
      <c r="X14" s="18">
        <v>1</v>
      </c>
      <c r="Y14" s="1" t="s">
        <v>9</v>
      </c>
      <c r="Z14" s="18">
        <f t="shared" si="5"/>
        <v>0</v>
      </c>
      <c r="AA14" s="1" t="s">
        <v>11</v>
      </c>
      <c r="AB14" s="18">
        <v>0.96719999999999995</v>
      </c>
      <c r="AC14" s="1" t="s">
        <v>9</v>
      </c>
      <c r="AD14" s="18">
        <f t="shared" si="6"/>
        <v>3.2800000000000051E-2</v>
      </c>
      <c r="AE14" s="1" t="s">
        <v>11</v>
      </c>
      <c r="AF14" s="9">
        <v>0.24590000000000001</v>
      </c>
      <c r="AG14" s="1" t="s">
        <v>9</v>
      </c>
      <c r="AH14" s="9">
        <f t="shared" si="7"/>
        <v>0.75409999999999999</v>
      </c>
      <c r="AI14" s="5" t="s">
        <v>10</v>
      </c>
      <c r="AJ14" s="7">
        <v>0.85250000000000004</v>
      </c>
      <c r="AK14" s="6" t="s">
        <v>12</v>
      </c>
      <c r="AL14" s="18">
        <f t="shared" si="8"/>
        <v>0.14749999999999996</v>
      </c>
    </row>
    <row r="15" spans="2:38" s="12" customFormat="1" x14ac:dyDescent="0.2">
      <c r="B15" s="28" t="s">
        <v>43</v>
      </c>
      <c r="C15" s="28" t="s">
        <v>31</v>
      </c>
      <c r="D15" s="28">
        <f xml:space="preserve"> AVERAGE(D6:D14)</f>
        <v>0.93956666666666655</v>
      </c>
      <c r="E15" s="28" t="s">
        <v>32</v>
      </c>
      <c r="F15" s="28">
        <f>AVERAGE(F6:F14)</f>
        <v>6.0433333333333325E-2</v>
      </c>
      <c r="G15" s="28" t="s">
        <v>31</v>
      </c>
      <c r="H15" s="28">
        <f>AVERAGE(H6:H14)</f>
        <v>0.88663333333333338</v>
      </c>
      <c r="I15" s="28" t="s">
        <v>32</v>
      </c>
      <c r="J15" s="28">
        <f>AVERAGE(J6:J14)</f>
        <v>0.11336666666666669</v>
      </c>
      <c r="K15" s="28" t="s">
        <v>31</v>
      </c>
      <c r="L15" s="28">
        <f>AVERAGE(L6:L14)</f>
        <v>0.98354444444444455</v>
      </c>
      <c r="M15" s="28" t="s">
        <v>32</v>
      </c>
      <c r="N15" s="28">
        <f>AVERAGE(N6:N14)</f>
        <v>1.6455555555555557E-2</v>
      </c>
      <c r="O15" s="28" t="s">
        <v>31</v>
      </c>
      <c r="P15" s="28">
        <f>AVERAGE(P6:P14)</f>
        <v>0.76811111111111119</v>
      </c>
      <c r="Q15" s="28" t="s">
        <v>32</v>
      </c>
      <c r="R15" s="28">
        <f>AVERAGE(R6:R14)</f>
        <v>0.23188888888888887</v>
      </c>
      <c r="S15" s="28" t="s">
        <v>31</v>
      </c>
      <c r="T15" s="28">
        <f>AVERAGE(T6:T14)</f>
        <v>0.82275555555555568</v>
      </c>
      <c r="U15" s="28" t="s">
        <v>32</v>
      </c>
      <c r="V15" s="28">
        <f>AVERAGE(V6:V14)</f>
        <v>0.17724444444444443</v>
      </c>
      <c r="W15" s="28" t="s">
        <v>31</v>
      </c>
      <c r="X15" s="28">
        <f>AVERAGE(X6:X14)</f>
        <v>0.90613333333333346</v>
      </c>
      <c r="Y15" s="28" t="s">
        <v>32</v>
      </c>
      <c r="Z15" s="28">
        <f>AVERAGE(Z6:Z14)</f>
        <v>9.3866666666666668E-2</v>
      </c>
      <c r="AA15" s="28" t="s">
        <v>31</v>
      </c>
      <c r="AB15" s="28">
        <f>AVERAGE(AB6:AB14)</f>
        <v>0.94079999999999997</v>
      </c>
      <c r="AC15" s="28" t="s">
        <v>32</v>
      </c>
      <c r="AD15" s="28">
        <f>AVERAGE(AD6:AD14)</f>
        <v>5.9200000000000003E-2</v>
      </c>
      <c r="AE15" s="28" t="s">
        <v>31</v>
      </c>
      <c r="AF15" s="28">
        <f>AVERAGE(AF6:AF14)</f>
        <v>0.88222222222222224</v>
      </c>
      <c r="AG15" s="28" t="s">
        <v>32</v>
      </c>
      <c r="AH15" s="28">
        <f>AVERAGE(AH6:AH14)</f>
        <v>0.11777777777777779</v>
      </c>
      <c r="AI15" s="28" t="s">
        <v>31</v>
      </c>
      <c r="AJ15" s="28">
        <f>AVERAGE(AJ6:AJ14)</f>
        <v>0.9307777777777777</v>
      </c>
      <c r="AK15" s="28" t="s">
        <v>32</v>
      </c>
      <c r="AL15" s="28">
        <f>AVERAGE(AL6:AL14)</f>
        <v>6.9222222222222213E-2</v>
      </c>
    </row>
    <row r="16" spans="2:38" s="16" customFormat="1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66" t="s">
        <v>70</v>
      </c>
      <c r="AJ16" s="166"/>
      <c r="AK16" s="166"/>
      <c r="AL16" s="20">
        <f>AVERAGE(D15,H15,L15,P15,T15,X15,AB15,AF15,AJ15)</f>
        <v>0.895616049382716</v>
      </c>
    </row>
    <row r="17" spans="2:48" s="16" customFormat="1" x14ac:dyDescent="0.2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4" t="s">
        <v>71</v>
      </c>
      <c r="AJ17" s="175"/>
      <c r="AK17" s="176"/>
      <c r="AL17" s="20">
        <f xml:space="preserve"> AVERAGE(F15,J15,N15,R15,V15,Z15,AD15,AH15,AL15)</f>
        <v>0.10438395061728395</v>
      </c>
    </row>
    <row r="18" spans="2:48" s="16" customFormat="1" x14ac:dyDescent="0.2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49"/>
      <c r="AJ18" s="49"/>
      <c r="AK18" s="17"/>
      <c r="AL18" s="38"/>
    </row>
    <row r="19" spans="2:48" s="13" customFormat="1" x14ac:dyDescent="0.2">
      <c r="B19" s="177" t="s">
        <v>68</v>
      </c>
      <c r="C19" s="178"/>
      <c r="D19" s="172" t="s">
        <v>66</v>
      </c>
      <c r="E19" s="173"/>
      <c r="F19" s="172" t="s">
        <v>47</v>
      </c>
      <c r="G19" s="173"/>
      <c r="H19" s="172" t="s">
        <v>48</v>
      </c>
      <c r="I19" s="173"/>
      <c r="J19" s="188" t="s">
        <v>76</v>
      </c>
      <c r="K19" s="189"/>
      <c r="L19" s="188" t="s">
        <v>77</v>
      </c>
      <c r="M19" s="189"/>
      <c r="N19" s="160" t="s">
        <v>49</v>
      </c>
      <c r="O19" s="160"/>
      <c r="P19" s="161" t="s">
        <v>50</v>
      </c>
      <c r="Q19" s="161"/>
      <c r="R19" s="177" t="s">
        <v>51</v>
      </c>
      <c r="S19" s="178"/>
      <c r="T19" s="179" t="s">
        <v>52</v>
      </c>
      <c r="U19" s="180"/>
      <c r="V19" s="177" t="s">
        <v>29</v>
      </c>
      <c r="W19" s="178"/>
      <c r="X19" s="179" t="s">
        <v>53</v>
      </c>
      <c r="Y19" s="180"/>
      <c r="AH19" s="31"/>
      <c r="AI19" s="31"/>
      <c r="AJ19" s="60"/>
      <c r="AK19" s="60"/>
      <c r="AL19" s="26"/>
      <c r="AM19" s="165"/>
      <c r="AN19" s="165"/>
      <c r="AO19" s="162"/>
      <c r="AP19" s="162"/>
      <c r="AQ19" s="162"/>
      <c r="AR19" s="162"/>
      <c r="AS19" s="162"/>
      <c r="AT19" s="162"/>
      <c r="AU19" s="162"/>
      <c r="AV19" s="162"/>
    </row>
    <row r="20" spans="2:48" s="13" customFormat="1" x14ac:dyDescent="0.2">
      <c r="B20" s="177" t="s">
        <v>69</v>
      </c>
      <c r="C20" s="178"/>
      <c r="D20" s="172" t="s">
        <v>66</v>
      </c>
      <c r="E20" s="173"/>
      <c r="F20" s="172" t="s">
        <v>47</v>
      </c>
      <c r="G20" s="173"/>
      <c r="H20" s="172" t="s">
        <v>48</v>
      </c>
      <c r="I20" s="187"/>
      <c r="J20" s="170" t="s">
        <v>76</v>
      </c>
      <c r="K20" s="170"/>
      <c r="L20" s="170" t="s">
        <v>77</v>
      </c>
      <c r="M20" s="170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AH20" s="26"/>
      <c r="AI20" s="26"/>
      <c r="AJ20" s="26"/>
      <c r="AK20" s="26"/>
      <c r="AL20" s="26"/>
      <c r="AM20" s="27"/>
      <c r="AN20" s="27"/>
      <c r="AO20" s="26"/>
      <c r="AP20" s="26"/>
      <c r="AQ20" s="26"/>
      <c r="AR20" s="26"/>
      <c r="AS20" s="26"/>
      <c r="AT20" s="26"/>
      <c r="AU20" s="26"/>
      <c r="AV20" s="26"/>
    </row>
    <row r="21" spans="2:48" s="13" customFormat="1" x14ac:dyDescent="0.2">
      <c r="B21" s="177" t="s">
        <v>54</v>
      </c>
      <c r="C21" s="178"/>
      <c r="D21" s="179" t="s">
        <v>55</v>
      </c>
      <c r="E21" s="180"/>
      <c r="F21" s="177" t="s">
        <v>57</v>
      </c>
      <c r="G21" s="178"/>
      <c r="H21" s="161" t="s">
        <v>56</v>
      </c>
      <c r="I21" s="161"/>
      <c r="J21" s="160" t="s">
        <v>58</v>
      </c>
      <c r="K21" s="160"/>
      <c r="L21" s="163" t="s">
        <v>59</v>
      </c>
      <c r="M21" s="163"/>
      <c r="N21" s="183" t="s">
        <v>60</v>
      </c>
      <c r="O21" s="184"/>
      <c r="P21" s="185" t="s">
        <v>61</v>
      </c>
      <c r="Q21" s="186"/>
      <c r="R21" s="177" t="s">
        <v>62</v>
      </c>
      <c r="S21" s="178"/>
      <c r="T21" s="179" t="s">
        <v>63</v>
      </c>
      <c r="U21" s="180"/>
      <c r="AH21" s="26"/>
      <c r="AI21" s="26"/>
      <c r="AJ21" s="26"/>
      <c r="AK21" s="26"/>
      <c r="AL21" s="26"/>
      <c r="AM21" s="27"/>
      <c r="AN21" s="27"/>
      <c r="AO21" s="26"/>
      <c r="AP21" s="26"/>
      <c r="AQ21" s="26"/>
      <c r="AR21" s="26"/>
      <c r="AS21" s="26"/>
      <c r="AT21" s="26"/>
      <c r="AU21" s="26"/>
      <c r="AV21" s="26"/>
    </row>
    <row r="22" spans="2:48" s="13" customFormat="1" x14ac:dyDescent="0.2"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2"/>
      <c r="O22" s="22"/>
      <c r="P22" s="22"/>
      <c r="Q22" s="22"/>
      <c r="R22" s="22"/>
      <c r="S22" s="21"/>
      <c r="T22" s="21"/>
      <c r="W22" s="21"/>
      <c r="X22" s="21"/>
      <c r="Y22" s="21"/>
      <c r="Z22" s="21"/>
      <c r="AB22" s="22"/>
      <c r="AC22" s="22"/>
      <c r="AD22" s="21"/>
      <c r="AE22" s="21"/>
      <c r="AF22" s="21"/>
      <c r="AG22" s="21"/>
      <c r="AH22" s="21"/>
      <c r="AI22" s="21"/>
      <c r="AJ22" s="21"/>
      <c r="AK22" s="21"/>
    </row>
    <row r="23" spans="2:48" x14ac:dyDescent="0.2">
      <c r="B23" s="28" t="s">
        <v>67</v>
      </c>
      <c r="C23" s="174" t="s">
        <v>0</v>
      </c>
      <c r="D23" s="175"/>
      <c r="E23" s="175"/>
      <c r="F23" s="176"/>
      <c r="G23" s="174" t="s">
        <v>1</v>
      </c>
      <c r="H23" s="175"/>
      <c r="I23" s="175"/>
      <c r="J23" s="176"/>
      <c r="K23" s="174" t="s">
        <v>2</v>
      </c>
      <c r="L23" s="175"/>
      <c r="M23" s="175"/>
      <c r="N23" s="176"/>
      <c r="O23" s="174" t="s">
        <v>3</v>
      </c>
      <c r="P23" s="175"/>
      <c r="Q23" s="175"/>
      <c r="R23" s="176"/>
      <c r="S23" s="174" t="s">
        <v>4</v>
      </c>
      <c r="T23" s="175"/>
      <c r="U23" s="175"/>
      <c r="V23" s="176"/>
      <c r="W23" s="174" t="s">
        <v>5</v>
      </c>
      <c r="X23" s="175"/>
      <c r="Y23" s="175"/>
      <c r="Z23" s="176"/>
      <c r="AA23" s="174" t="s">
        <v>6</v>
      </c>
      <c r="AB23" s="175"/>
      <c r="AC23" s="175"/>
      <c r="AD23" s="176"/>
      <c r="AE23" s="174" t="s">
        <v>7</v>
      </c>
      <c r="AF23" s="175"/>
      <c r="AG23" s="175"/>
      <c r="AH23" s="176"/>
      <c r="AI23" s="174" t="s">
        <v>8</v>
      </c>
      <c r="AJ23" s="175"/>
      <c r="AK23" s="175"/>
      <c r="AL23" s="176"/>
    </row>
    <row r="24" spans="2:48" x14ac:dyDescent="0.2">
      <c r="B24" s="28" t="s">
        <v>13</v>
      </c>
      <c r="C24" s="35" t="s">
        <v>10</v>
      </c>
      <c r="D24" s="14">
        <v>0.8</v>
      </c>
      <c r="E24" s="35" t="s">
        <v>12</v>
      </c>
      <c r="F24" s="14">
        <f>1-D24</f>
        <v>0.19999999999999996</v>
      </c>
      <c r="G24" s="34" t="s">
        <v>11</v>
      </c>
      <c r="H24" s="18">
        <v>1</v>
      </c>
      <c r="I24" s="34" t="s">
        <v>9</v>
      </c>
      <c r="J24" s="18">
        <f>1-H24</f>
        <v>0</v>
      </c>
      <c r="K24" s="34" t="s">
        <v>11</v>
      </c>
      <c r="L24" s="18">
        <v>1</v>
      </c>
      <c r="M24" s="34" t="s">
        <v>9</v>
      </c>
      <c r="N24" s="18">
        <f>1-L24</f>
        <v>0</v>
      </c>
      <c r="O24" s="34" t="s">
        <v>11</v>
      </c>
      <c r="P24" s="18">
        <v>1</v>
      </c>
      <c r="Q24" s="34" t="s">
        <v>9</v>
      </c>
      <c r="R24" s="18">
        <f>1-P24</f>
        <v>0</v>
      </c>
      <c r="S24" s="34" t="s">
        <v>11</v>
      </c>
      <c r="T24" s="18">
        <v>1</v>
      </c>
      <c r="U24" s="34" t="s">
        <v>9</v>
      </c>
      <c r="V24" s="18">
        <f>1-T24</f>
        <v>0</v>
      </c>
      <c r="W24" s="34" t="s">
        <v>11</v>
      </c>
      <c r="X24" s="18">
        <v>1</v>
      </c>
      <c r="Y24" s="34" t="s">
        <v>9</v>
      </c>
      <c r="Z24" s="18">
        <f>1-X24</f>
        <v>0</v>
      </c>
      <c r="AA24" s="34" t="s">
        <v>11</v>
      </c>
      <c r="AB24" s="18">
        <v>1</v>
      </c>
      <c r="AC24" s="34" t="s">
        <v>9</v>
      </c>
      <c r="AD24" s="18">
        <f>1-AB24</f>
        <v>0</v>
      </c>
      <c r="AE24" s="34" t="s">
        <v>11</v>
      </c>
      <c r="AF24" s="18">
        <v>0.96</v>
      </c>
      <c r="AG24" s="34" t="s">
        <v>9</v>
      </c>
      <c r="AH24" s="18">
        <f>1-AF24</f>
        <v>4.0000000000000036E-2</v>
      </c>
      <c r="AI24" s="34" t="s">
        <v>11</v>
      </c>
      <c r="AJ24" s="18">
        <v>1</v>
      </c>
      <c r="AK24" s="34" t="s">
        <v>9</v>
      </c>
      <c r="AL24" s="18">
        <f>1-AJ24</f>
        <v>0</v>
      </c>
    </row>
    <row r="25" spans="2:48" x14ac:dyDescent="0.2">
      <c r="B25" s="28" t="s">
        <v>1</v>
      </c>
      <c r="C25" s="34" t="s">
        <v>11</v>
      </c>
      <c r="D25" s="18">
        <v>1</v>
      </c>
      <c r="E25" s="34" t="s">
        <v>9</v>
      </c>
      <c r="F25" s="18">
        <f t="shared" ref="F25:F32" si="9">1-D25</f>
        <v>0</v>
      </c>
      <c r="G25" s="35" t="s">
        <v>10</v>
      </c>
      <c r="H25" s="9">
        <v>0.75</v>
      </c>
      <c r="I25" s="35" t="s">
        <v>12</v>
      </c>
      <c r="J25" s="9">
        <f t="shared" ref="J25:J32" si="10">1-H25</f>
        <v>0.25</v>
      </c>
      <c r="K25" s="34" t="s">
        <v>11</v>
      </c>
      <c r="L25" s="18">
        <v>1</v>
      </c>
      <c r="M25" s="34" t="s">
        <v>9</v>
      </c>
      <c r="N25" s="18">
        <f t="shared" ref="N25:N32" si="11">1-L25</f>
        <v>0</v>
      </c>
      <c r="O25" s="34" t="s">
        <v>11</v>
      </c>
      <c r="P25" s="9">
        <v>0.69640000000000002</v>
      </c>
      <c r="Q25" s="34" t="s">
        <v>9</v>
      </c>
      <c r="R25" s="9">
        <f t="shared" ref="R25:R32" si="12">1-P25</f>
        <v>0.30359999999999998</v>
      </c>
      <c r="S25" s="34" t="s">
        <v>11</v>
      </c>
      <c r="T25" s="9">
        <v>0.21429999999999999</v>
      </c>
      <c r="U25" s="34" t="s">
        <v>9</v>
      </c>
      <c r="V25" s="9">
        <f t="shared" ref="V25:V32" si="13">1-T25</f>
        <v>0.78570000000000007</v>
      </c>
      <c r="W25" s="34" t="s">
        <v>11</v>
      </c>
      <c r="X25" s="18">
        <v>1</v>
      </c>
      <c r="Y25" s="34" t="s">
        <v>9</v>
      </c>
      <c r="Z25" s="18">
        <f t="shared" ref="Z25:Z32" si="14">1-X25</f>
        <v>0</v>
      </c>
      <c r="AA25" s="34" t="s">
        <v>11</v>
      </c>
      <c r="AB25" s="18">
        <v>1</v>
      </c>
      <c r="AC25" s="34" t="s">
        <v>9</v>
      </c>
      <c r="AD25" s="18">
        <f t="shared" ref="AD25:AD32" si="15">1-AB25</f>
        <v>0</v>
      </c>
      <c r="AE25" s="34" t="s">
        <v>11</v>
      </c>
      <c r="AF25" s="18">
        <v>1</v>
      </c>
      <c r="AG25" s="34" t="s">
        <v>9</v>
      </c>
      <c r="AH25" s="18">
        <f t="shared" ref="AH25:AH32" si="16">1-AF25</f>
        <v>0</v>
      </c>
      <c r="AI25" s="34" t="s">
        <v>11</v>
      </c>
      <c r="AJ25" s="18">
        <v>1</v>
      </c>
      <c r="AK25" s="34" t="s">
        <v>9</v>
      </c>
      <c r="AL25" s="18">
        <f t="shared" ref="AL25:AL32" si="17">1-AJ25</f>
        <v>0</v>
      </c>
    </row>
    <row r="26" spans="2:48" x14ac:dyDescent="0.2">
      <c r="B26" s="28" t="s">
        <v>14</v>
      </c>
      <c r="C26" s="34" t="s">
        <v>11</v>
      </c>
      <c r="D26" s="18">
        <v>1</v>
      </c>
      <c r="E26" s="34" t="s">
        <v>9</v>
      </c>
      <c r="F26" s="18">
        <f t="shared" si="9"/>
        <v>0</v>
      </c>
      <c r="G26" s="34" t="s">
        <v>11</v>
      </c>
      <c r="H26" s="18">
        <v>1</v>
      </c>
      <c r="I26" s="34" t="s">
        <v>9</v>
      </c>
      <c r="J26" s="18">
        <f t="shared" si="10"/>
        <v>0</v>
      </c>
      <c r="K26" s="36" t="s">
        <v>10</v>
      </c>
      <c r="L26" s="8">
        <v>0.4894</v>
      </c>
      <c r="M26" s="37" t="s">
        <v>12</v>
      </c>
      <c r="N26" s="9">
        <f t="shared" si="11"/>
        <v>0.51059999999999994</v>
      </c>
      <c r="O26" s="34" t="s">
        <v>11</v>
      </c>
      <c r="P26" s="18">
        <v>1</v>
      </c>
      <c r="Q26" s="34" t="s">
        <v>9</v>
      </c>
      <c r="R26" s="18">
        <f t="shared" si="12"/>
        <v>0</v>
      </c>
      <c r="S26" s="34" t="s">
        <v>11</v>
      </c>
      <c r="T26" s="18">
        <v>1</v>
      </c>
      <c r="U26" s="34" t="s">
        <v>9</v>
      </c>
      <c r="V26" s="18">
        <f t="shared" si="13"/>
        <v>0</v>
      </c>
      <c r="W26" s="34" t="s">
        <v>11</v>
      </c>
      <c r="X26" s="18">
        <v>1</v>
      </c>
      <c r="Y26" s="34" t="s">
        <v>9</v>
      </c>
      <c r="Z26" s="18">
        <f t="shared" si="14"/>
        <v>0</v>
      </c>
      <c r="AA26" s="34" t="s">
        <v>11</v>
      </c>
      <c r="AB26" s="18">
        <v>1</v>
      </c>
      <c r="AC26" s="34" t="s">
        <v>9</v>
      </c>
      <c r="AD26" s="18">
        <f t="shared" si="15"/>
        <v>0</v>
      </c>
      <c r="AE26" s="34" t="s">
        <v>11</v>
      </c>
      <c r="AF26" s="18">
        <v>1</v>
      </c>
      <c r="AG26" s="34" t="s">
        <v>9</v>
      </c>
      <c r="AH26" s="18">
        <f t="shared" si="16"/>
        <v>0</v>
      </c>
      <c r="AI26" s="34" t="s">
        <v>11</v>
      </c>
      <c r="AJ26" s="18">
        <v>1</v>
      </c>
      <c r="AK26" s="34" t="s">
        <v>9</v>
      </c>
      <c r="AL26" s="18">
        <f t="shared" si="17"/>
        <v>0</v>
      </c>
    </row>
    <row r="27" spans="2:48" x14ac:dyDescent="0.2">
      <c r="B27" s="28" t="s">
        <v>15</v>
      </c>
      <c r="C27" s="34" t="s">
        <v>11</v>
      </c>
      <c r="D27" s="18">
        <v>0.98</v>
      </c>
      <c r="E27" s="34" t="s">
        <v>9</v>
      </c>
      <c r="F27" s="18">
        <f t="shared" si="9"/>
        <v>2.0000000000000018E-2</v>
      </c>
      <c r="G27" s="34" t="s">
        <v>11</v>
      </c>
      <c r="H27" s="18">
        <v>1</v>
      </c>
      <c r="I27" s="34" t="s">
        <v>9</v>
      </c>
      <c r="J27" s="18">
        <f t="shared" si="10"/>
        <v>0</v>
      </c>
      <c r="K27" s="34" t="s">
        <v>11</v>
      </c>
      <c r="L27" s="18">
        <v>1</v>
      </c>
      <c r="M27" s="34" t="s">
        <v>9</v>
      </c>
      <c r="N27" s="18">
        <f t="shared" si="11"/>
        <v>0</v>
      </c>
      <c r="O27" s="36" t="s">
        <v>10</v>
      </c>
      <c r="P27" s="7">
        <v>0.85070000000000001</v>
      </c>
      <c r="Q27" s="37" t="s">
        <v>12</v>
      </c>
      <c r="R27" s="14">
        <f t="shared" si="12"/>
        <v>0.14929999999999999</v>
      </c>
      <c r="S27" s="34" t="s">
        <v>11</v>
      </c>
      <c r="T27" s="9">
        <v>0.65080000000000005</v>
      </c>
      <c r="U27" s="34" t="s">
        <v>9</v>
      </c>
      <c r="V27" s="9">
        <f t="shared" si="13"/>
        <v>0.34919999999999995</v>
      </c>
      <c r="W27" s="34" t="s">
        <v>11</v>
      </c>
      <c r="X27" s="18">
        <v>1</v>
      </c>
      <c r="Y27" s="34" t="s">
        <v>9</v>
      </c>
      <c r="Z27" s="18">
        <f t="shared" si="14"/>
        <v>0</v>
      </c>
      <c r="AA27" s="34" t="s">
        <v>11</v>
      </c>
      <c r="AB27" s="18">
        <v>1</v>
      </c>
      <c r="AC27" s="34" t="s">
        <v>9</v>
      </c>
      <c r="AD27" s="18">
        <f t="shared" si="15"/>
        <v>0</v>
      </c>
      <c r="AE27" s="34" t="s">
        <v>11</v>
      </c>
      <c r="AF27" s="18">
        <v>1</v>
      </c>
      <c r="AG27" s="34" t="s">
        <v>9</v>
      </c>
      <c r="AH27" s="18">
        <f t="shared" si="16"/>
        <v>0</v>
      </c>
      <c r="AI27" s="34" t="s">
        <v>11</v>
      </c>
      <c r="AJ27" s="18">
        <v>1</v>
      </c>
      <c r="AK27" s="34" t="s">
        <v>9</v>
      </c>
      <c r="AL27" s="18">
        <f t="shared" si="17"/>
        <v>0</v>
      </c>
    </row>
    <row r="28" spans="2:48" x14ac:dyDescent="0.2">
      <c r="B28" s="28" t="s">
        <v>16</v>
      </c>
      <c r="C28" s="34" t="s">
        <v>11</v>
      </c>
      <c r="D28" s="18">
        <v>0.98</v>
      </c>
      <c r="E28" s="34" t="s">
        <v>9</v>
      </c>
      <c r="F28" s="18">
        <f t="shared" si="9"/>
        <v>2.0000000000000018E-2</v>
      </c>
      <c r="G28" s="34" t="s">
        <v>11</v>
      </c>
      <c r="H28" s="9">
        <v>0.2321</v>
      </c>
      <c r="I28" s="34" t="s">
        <v>9</v>
      </c>
      <c r="J28" s="9">
        <f t="shared" si="10"/>
        <v>0.76790000000000003</v>
      </c>
      <c r="K28" s="34" t="s">
        <v>11</v>
      </c>
      <c r="L28" s="18">
        <v>1</v>
      </c>
      <c r="M28" s="34" t="s">
        <v>9</v>
      </c>
      <c r="N28" s="18">
        <f t="shared" si="11"/>
        <v>0</v>
      </c>
      <c r="O28" s="34" t="s">
        <v>11</v>
      </c>
      <c r="P28" s="18">
        <v>0.95240000000000002</v>
      </c>
      <c r="Q28" s="34" t="s">
        <v>9</v>
      </c>
      <c r="R28" s="18">
        <f t="shared" si="12"/>
        <v>4.7599999999999976E-2</v>
      </c>
      <c r="S28" s="36" t="s">
        <v>10</v>
      </c>
      <c r="T28" s="8">
        <v>0.76190000000000002</v>
      </c>
      <c r="U28" s="37" t="s">
        <v>12</v>
      </c>
      <c r="V28" s="9">
        <f t="shared" si="13"/>
        <v>0.23809999999999998</v>
      </c>
      <c r="W28" s="34" t="s">
        <v>11</v>
      </c>
      <c r="X28" s="18">
        <v>1</v>
      </c>
      <c r="Y28" s="34" t="s">
        <v>9</v>
      </c>
      <c r="Z28" s="18">
        <f t="shared" si="14"/>
        <v>0</v>
      </c>
      <c r="AA28" s="34" t="s">
        <v>11</v>
      </c>
      <c r="AB28" s="18">
        <v>1</v>
      </c>
      <c r="AC28" s="34" t="s">
        <v>9</v>
      </c>
      <c r="AD28" s="18">
        <f t="shared" si="15"/>
        <v>0</v>
      </c>
      <c r="AE28" s="34" t="s">
        <v>11</v>
      </c>
      <c r="AF28" s="18">
        <v>1</v>
      </c>
      <c r="AG28" s="34" t="s">
        <v>9</v>
      </c>
      <c r="AH28" s="18">
        <f t="shared" si="16"/>
        <v>0</v>
      </c>
      <c r="AI28" s="34" t="s">
        <v>11</v>
      </c>
      <c r="AJ28" s="14">
        <v>0.85450000000000004</v>
      </c>
      <c r="AK28" s="34" t="s">
        <v>9</v>
      </c>
      <c r="AL28" s="14">
        <f t="shared" si="17"/>
        <v>0.14549999999999996</v>
      </c>
    </row>
    <row r="29" spans="2:48" x14ac:dyDescent="0.2">
      <c r="B29" s="28" t="s">
        <v>17</v>
      </c>
      <c r="C29" s="34" t="s">
        <v>11</v>
      </c>
      <c r="D29" s="18">
        <v>1</v>
      </c>
      <c r="E29" s="34" t="s">
        <v>9</v>
      </c>
      <c r="F29" s="18">
        <f t="shared" si="9"/>
        <v>0</v>
      </c>
      <c r="G29" s="34" t="s">
        <v>11</v>
      </c>
      <c r="H29" s="18">
        <v>1</v>
      </c>
      <c r="I29" s="34" t="s">
        <v>9</v>
      </c>
      <c r="J29" s="18">
        <f t="shared" si="10"/>
        <v>0</v>
      </c>
      <c r="K29" s="34" t="s">
        <v>11</v>
      </c>
      <c r="L29" s="18">
        <v>1</v>
      </c>
      <c r="M29" s="34" t="s">
        <v>9</v>
      </c>
      <c r="N29" s="18">
        <f t="shared" si="11"/>
        <v>0</v>
      </c>
      <c r="O29" s="34" t="s">
        <v>11</v>
      </c>
      <c r="P29" s="18">
        <v>0.98080000000000001</v>
      </c>
      <c r="Q29" s="34" t="s">
        <v>9</v>
      </c>
      <c r="R29" s="18">
        <f t="shared" si="12"/>
        <v>1.9199999999999995E-2</v>
      </c>
      <c r="S29" s="34" t="s">
        <v>11</v>
      </c>
      <c r="T29" s="18">
        <v>1</v>
      </c>
      <c r="U29" s="34" t="s">
        <v>9</v>
      </c>
      <c r="V29" s="18">
        <f t="shared" si="13"/>
        <v>0</v>
      </c>
      <c r="W29" s="36" t="s">
        <v>10</v>
      </c>
      <c r="X29" s="8">
        <v>0.25</v>
      </c>
      <c r="Y29" s="37" t="s">
        <v>12</v>
      </c>
      <c r="Z29" s="9">
        <f t="shared" si="14"/>
        <v>0.75</v>
      </c>
      <c r="AA29" s="34" t="s">
        <v>11</v>
      </c>
      <c r="AB29" s="18">
        <v>1</v>
      </c>
      <c r="AC29" s="34" t="s">
        <v>9</v>
      </c>
      <c r="AD29" s="18">
        <f t="shared" si="15"/>
        <v>0</v>
      </c>
      <c r="AE29" s="34" t="s">
        <v>11</v>
      </c>
      <c r="AF29" s="18">
        <v>1</v>
      </c>
      <c r="AG29" s="34" t="s">
        <v>9</v>
      </c>
      <c r="AH29" s="18">
        <f t="shared" si="16"/>
        <v>0</v>
      </c>
      <c r="AI29" s="34" t="s">
        <v>11</v>
      </c>
      <c r="AJ29" s="18">
        <v>1</v>
      </c>
      <c r="AK29" s="34" t="s">
        <v>9</v>
      </c>
      <c r="AL29" s="18">
        <f t="shared" si="17"/>
        <v>0</v>
      </c>
    </row>
    <row r="30" spans="2:48" x14ac:dyDescent="0.2">
      <c r="B30" s="28" t="s">
        <v>18</v>
      </c>
      <c r="C30" s="34" t="s">
        <v>11</v>
      </c>
      <c r="D30" s="18">
        <v>1</v>
      </c>
      <c r="E30" s="34" t="s">
        <v>9</v>
      </c>
      <c r="F30" s="18">
        <f t="shared" si="9"/>
        <v>0</v>
      </c>
      <c r="G30" s="34" t="s">
        <v>11</v>
      </c>
      <c r="H30" s="18">
        <v>1</v>
      </c>
      <c r="I30" s="34" t="s">
        <v>9</v>
      </c>
      <c r="J30" s="18">
        <f t="shared" si="10"/>
        <v>0</v>
      </c>
      <c r="K30" s="34" t="s">
        <v>11</v>
      </c>
      <c r="L30" s="18">
        <v>1</v>
      </c>
      <c r="M30" s="34" t="s">
        <v>9</v>
      </c>
      <c r="N30" s="18">
        <f t="shared" si="11"/>
        <v>0</v>
      </c>
      <c r="O30" s="34" t="s">
        <v>11</v>
      </c>
      <c r="P30" s="18">
        <v>1</v>
      </c>
      <c r="Q30" s="34" t="s">
        <v>9</v>
      </c>
      <c r="R30" s="18">
        <f t="shared" si="12"/>
        <v>0</v>
      </c>
      <c r="S30" s="34" t="s">
        <v>11</v>
      </c>
      <c r="T30" s="18">
        <v>1</v>
      </c>
      <c r="U30" s="34" t="s">
        <v>9</v>
      </c>
      <c r="V30" s="18">
        <f t="shared" si="13"/>
        <v>0</v>
      </c>
      <c r="W30" s="34" t="s">
        <v>11</v>
      </c>
      <c r="X30" s="18">
        <v>1</v>
      </c>
      <c r="Y30" s="34" t="s">
        <v>9</v>
      </c>
      <c r="Z30" s="18">
        <f t="shared" si="14"/>
        <v>0</v>
      </c>
      <c r="AA30" s="36" t="s">
        <v>10</v>
      </c>
      <c r="AB30" s="8">
        <v>0.36070000000000002</v>
      </c>
      <c r="AC30" s="37" t="s">
        <v>12</v>
      </c>
      <c r="AD30" s="9">
        <f t="shared" si="15"/>
        <v>0.63929999999999998</v>
      </c>
      <c r="AE30" s="34" t="s">
        <v>11</v>
      </c>
      <c r="AF30" s="18">
        <v>1</v>
      </c>
      <c r="AG30" s="34" t="s">
        <v>9</v>
      </c>
      <c r="AH30" s="18">
        <f t="shared" si="16"/>
        <v>0</v>
      </c>
      <c r="AI30" s="34" t="s">
        <v>11</v>
      </c>
      <c r="AJ30" s="9">
        <v>0.4</v>
      </c>
      <c r="AK30" s="34" t="s">
        <v>9</v>
      </c>
      <c r="AL30" s="9">
        <f t="shared" si="17"/>
        <v>0.6</v>
      </c>
    </row>
    <row r="31" spans="2:48" x14ac:dyDescent="0.2">
      <c r="B31" s="28" t="s">
        <v>19</v>
      </c>
      <c r="C31" s="34" t="s">
        <v>11</v>
      </c>
      <c r="D31" s="14">
        <v>0.8</v>
      </c>
      <c r="E31" s="34" t="s">
        <v>9</v>
      </c>
      <c r="F31" s="18">
        <f t="shared" si="9"/>
        <v>0.19999999999999996</v>
      </c>
      <c r="G31" s="34" t="s">
        <v>11</v>
      </c>
      <c r="H31" s="18">
        <v>1</v>
      </c>
      <c r="I31" s="34" t="s">
        <v>9</v>
      </c>
      <c r="J31" s="18">
        <f t="shared" si="10"/>
        <v>0</v>
      </c>
      <c r="K31" s="34" t="s">
        <v>11</v>
      </c>
      <c r="L31" s="18">
        <v>1</v>
      </c>
      <c r="M31" s="34" t="s">
        <v>9</v>
      </c>
      <c r="N31" s="18">
        <f t="shared" si="11"/>
        <v>0</v>
      </c>
      <c r="O31" s="34" t="s">
        <v>11</v>
      </c>
      <c r="P31" s="9">
        <v>0.74139999999999995</v>
      </c>
      <c r="Q31" s="34" t="s">
        <v>9</v>
      </c>
      <c r="R31" s="9">
        <f t="shared" si="12"/>
        <v>0.25860000000000005</v>
      </c>
      <c r="S31" s="34" t="s">
        <v>11</v>
      </c>
      <c r="T31" s="18">
        <v>1</v>
      </c>
      <c r="U31" s="34" t="s">
        <v>9</v>
      </c>
      <c r="V31" s="18">
        <f t="shared" si="13"/>
        <v>0</v>
      </c>
      <c r="W31" s="34" t="s">
        <v>11</v>
      </c>
      <c r="X31" s="18">
        <v>1</v>
      </c>
      <c r="Y31" s="34" t="s">
        <v>9</v>
      </c>
      <c r="Z31" s="18">
        <f t="shared" si="14"/>
        <v>0</v>
      </c>
      <c r="AA31" s="34" t="s">
        <v>11</v>
      </c>
      <c r="AB31" s="18">
        <v>1</v>
      </c>
      <c r="AC31" s="34" t="s">
        <v>9</v>
      </c>
      <c r="AD31" s="18">
        <f t="shared" si="15"/>
        <v>0</v>
      </c>
      <c r="AE31" s="36" t="s">
        <v>10</v>
      </c>
      <c r="AF31" s="8">
        <v>0.60340000000000005</v>
      </c>
      <c r="AG31" s="37" t="s">
        <v>12</v>
      </c>
      <c r="AH31" s="9">
        <f t="shared" si="16"/>
        <v>0.39659999999999995</v>
      </c>
      <c r="AI31" s="34" t="s">
        <v>11</v>
      </c>
      <c r="AJ31" s="18">
        <v>1</v>
      </c>
      <c r="AK31" s="34" t="s">
        <v>9</v>
      </c>
      <c r="AL31" s="18">
        <f t="shared" si="17"/>
        <v>0</v>
      </c>
    </row>
    <row r="32" spans="2:48" x14ac:dyDescent="0.2">
      <c r="B32" s="28" t="s">
        <v>20</v>
      </c>
      <c r="C32" s="34" t="s">
        <v>11</v>
      </c>
      <c r="D32" s="18">
        <v>0.9</v>
      </c>
      <c r="E32" s="34" t="s">
        <v>9</v>
      </c>
      <c r="F32" s="18">
        <f t="shared" si="9"/>
        <v>9.9999999999999978E-2</v>
      </c>
      <c r="G32" s="34" t="s">
        <v>11</v>
      </c>
      <c r="H32" s="18">
        <v>1</v>
      </c>
      <c r="I32" s="34" t="s">
        <v>9</v>
      </c>
      <c r="J32" s="18">
        <f t="shared" si="10"/>
        <v>0</v>
      </c>
      <c r="K32" s="34" t="s">
        <v>11</v>
      </c>
      <c r="L32" s="18">
        <v>1</v>
      </c>
      <c r="M32" s="34" t="s">
        <v>9</v>
      </c>
      <c r="N32" s="18">
        <f t="shared" si="11"/>
        <v>0</v>
      </c>
      <c r="O32" s="34" t="s">
        <v>11</v>
      </c>
      <c r="P32" s="14">
        <v>0.89090000000000003</v>
      </c>
      <c r="Q32" s="34" t="s">
        <v>9</v>
      </c>
      <c r="R32" s="14">
        <f t="shared" si="12"/>
        <v>0.10909999999999997</v>
      </c>
      <c r="S32" s="34" t="s">
        <v>11</v>
      </c>
      <c r="T32" s="9">
        <v>0.67269999999999996</v>
      </c>
      <c r="U32" s="34" t="s">
        <v>9</v>
      </c>
      <c r="V32" s="9">
        <f t="shared" si="13"/>
        <v>0.32730000000000004</v>
      </c>
      <c r="W32" s="34" t="s">
        <v>11</v>
      </c>
      <c r="X32" s="18">
        <v>1</v>
      </c>
      <c r="Y32" s="34" t="s">
        <v>9</v>
      </c>
      <c r="Z32" s="18">
        <f t="shared" si="14"/>
        <v>0</v>
      </c>
      <c r="AA32" s="34" t="s">
        <v>11</v>
      </c>
      <c r="AB32" s="18">
        <v>1</v>
      </c>
      <c r="AC32" s="34" t="s">
        <v>9</v>
      </c>
      <c r="AD32" s="18">
        <f t="shared" si="15"/>
        <v>0</v>
      </c>
      <c r="AE32" s="34" t="s">
        <v>11</v>
      </c>
      <c r="AF32" s="18">
        <v>1</v>
      </c>
      <c r="AG32" s="34" t="s">
        <v>9</v>
      </c>
      <c r="AH32" s="18">
        <f t="shared" si="16"/>
        <v>0</v>
      </c>
      <c r="AI32" s="36" t="s">
        <v>10</v>
      </c>
      <c r="AJ32" s="19">
        <v>0.94550000000000001</v>
      </c>
      <c r="AK32" s="37" t="s">
        <v>12</v>
      </c>
      <c r="AL32" s="18">
        <f t="shared" si="17"/>
        <v>5.4499999999999993E-2</v>
      </c>
    </row>
    <row r="33" spans="2:48" s="12" customFormat="1" x14ac:dyDescent="0.2">
      <c r="B33" s="28" t="s">
        <v>43</v>
      </c>
      <c r="C33" s="28" t="s">
        <v>31</v>
      </c>
      <c r="D33" s="28">
        <f xml:space="preserve"> AVERAGE(D24:D32)</f>
        <v>0.94</v>
      </c>
      <c r="E33" s="28" t="s">
        <v>32</v>
      </c>
      <c r="F33" s="28">
        <f>AVERAGE(F24:F32)</f>
        <v>5.9999999999999991E-2</v>
      </c>
      <c r="G33" s="28" t="s">
        <v>31</v>
      </c>
      <c r="H33" s="28">
        <f>AVERAGE(H24:H32)</f>
        <v>0.88690000000000002</v>
      </c>
      <c r="I33" s="28" t="s">
        <v>32</v>
      </c>
      <c r="J33" s="28">
        <f>AVERAGE(J24:J32)</f>
        <v>0.11310000000000001</v>
      </c>
      <c r="K33" s="28" t="s">
        <v>31</v>
      </c>
      <c r="L33" s="28">
        <f>AVERAGE(L24:L32)</f>
        <v>0.9432666666666667</v>
      </c>
      <c r="M33" s="28" t="s">
        <v>32</v>
      </c>
      <c r="N33" s="28">
        <f>AVERAGE(N24:N32)</f>
        <v>5.673333333333333E-2</v>
      </c>
      <c r="O33" s="28" t="s">
        <v>31</v>
      </c>
      <c r="P33" s="28">
        <f>AVERAGE(P24:P32)</f>
        <v>0.90140000000000009</v>
      </c>
      <c r="Q33" s="28" t="s">
        <v>32</v>
      </c>
      <c r="R33" s="28">
        <f>AVERAGE(R24:R32)</f>
        <v>9.8599999999999993E-2</v>
      </c>
      <c r="S33" s="28" t="s">
        <v>31</v>
      </c>
      <c r="T33" s="28">
        <f>AVERAGE(T24:T32)</f>
        <v>0.81107777777777779</v>
      </c>
      <c r="U33" s="28" t="s">
        <v>32</v>
      </c>
      <c r="V33" s="28">
        <f>AVERAGE(V24:V32)</f>
        <v>0.18892222222222221</v>
      </c>
      <c r="W33" s="28" t="s">
        <v>31</v>
      </c>
      <c r="X33" s="28">
        <f>AVERAGE(X24:X32)</f>
        <v>0.91666666666666663</v>
      </c>
      <c r="Y33" s="28" t="s">
        <v>32</v>
      </c>
      <c r="Z33" s="28">
        <f>AVERAGE(Z24:Z32)</f>
        <v>8.3333333333333329E-2</v>
      </c>
      <c r="AA33" s="28" t="s">
        <v>31</v>
      </c>
      <c r="AB33" s="28">
        <f>AVERAGE(AB24:AB32)</f>
        <v>0.92896666666666661</v>
      </c>
      <c r="AC33" s="28" t="s">
        <v>32</v>
      </c>
      <c r="AD33" s="28">
        <f>AVERAGE(AD24:AD32)</f>
        <v>7.1033333333333337E-2</v>
      </c>
      <c r="AE33" s="28" t="s">
        <v>31</v>
      </c>
      <c r="AF33" s="28">
        <f>AVERAGE(AF24:AF32)</f>
        <v>0.95148888888888883</v>
      </c>
      <c r="AG33" s="28" t="s">
        <v>32</v>
      </c>
      <c r="AH33" s="28">
        <f>AVERAGE(AH24:AH32)</f>
        <v>4.8511111111111109E-2</v>
      </c>
      <c r="AI33" s="28" t="s">
        <v>31</v>
      </c>
      <c r="AJ33" s="28">
        <f>AVERAGE(AJ24:AJ32)</f>
        <v>0.91111111111111098</v>
      </c>
      <c r="AK33" s="28" t="s">
        <v>32</v>
      </c>
      <c r="AL33" s="28">
        <f>AVERAGE(AL24:AL32)</f>
        <v>8.8888888888888878E-2</v>
      </c>
    </row>
    <row r="34" spans="2:48" s="16" customFormat="1" x14ac:dyDescent="0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66" t="s">
        <v>70</v>
      </c>
      <c r="AJ34" s="166"/>
      <c r="AK34" s="166"/>
      <c r="AL34" s="20">
        <f>AVERAGE(D33,H33,L33,P33,T33,X33,AB33,AF33,AJ33)</f>
        <v>0.91009753086419765</v>
      </c>
    </row>
    <row r="35" spans="2:48" s="16" customFormat="1" x14ac:dyDescent="0.2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4" t="s">
        <v>71</v>
      </c>
      <c r="AJ35" s="175"/>
      <c r="AK35" s="176"/>
      <c r="AL35" s="20">
        <f xml:space="preserve"> AVERAGE(F33,J33,N33,R33,V33,Z33,AD33,AH33,AL33)</f>
        <v>8.9902469135802479E-2</v>
      </c>
    </row>
    <row r="36" spans="2:48" s="16" customFormat="1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31"/>
      <c r="AJ36" s="31"/>
      <c r="AK36" s="31"/>
      <c r="AL36" s="38"/>
    </row>
    <row r="37" spans="2:48" s="13" customFormat="1" x14ac:dyDescent="0.2">
      <c r="B37" s="177" t="s">
        <v>68</v>
      </c>
      <c r="C37" s="178"/>
      <c r="D37" s="172" t="s">
        <v>66</v>
      </c>
      <c r="E37" s="173"/>
      <c r="F37" s="172" t="s">
        <v>47</v>
      </c>
      <c r="G37" s="173"/>
      <c r="H37" s="172" t="s">
        <v>48</v>
      </c>
      <c r="I37" s="173"/>
      <c r="J37" s="172" t="s">
        <v>76</v>
      </c>
      <c r="K37" s="173"/>
      <c r="L37" s="172" t="s">
        <v>77</v>
      </c>
      <c r="M37" s="173"/>
      <c r="N37" s="172" t="s">
        <v>78</v>
      </c>
      <c r="O37" s="173"/>
      <c r="P37" s="172" t="s">
        <v>79</v>
      </c>
      <c r="Q37" s="173"/>
      <c r="R37" s="177" t="s">
        <v>49</v>
      </c>
      <c r="S37" s="178"/>
      <c r="T37" s="179" t="s">
        <v>50</v>
      </c>
      <c r="U37" s="180"/>
      <c r="V37" s="177" t="s">
        <v>51</v>
      </c>
      <c r="W37" s="178"/>
      <c r="X37" s="179" t="s">
        <v>52</v>
      </c>
      <c r="Y37" s="180"/>
      <c r="Z37" s="177" t="s">
        <v>29</v>
      </c>
      <c r="AA37" s="178"/>
      <c r="AB37" s="179" t="s">
        <v>53</v>
      </c>
      <c r="AC37" s="180"/>
      <c r="AH37" s="31"/>
      <c r="AI37" s="31"/>
      <c r="AJ37" s="31"/>
      <c r="AK37" s="31"/>
      <c r="AL37" s="31"/>
      <c r="AM37" s="165"/>
      <c r="AN37" s="165"/>
      <c r="AO37" s="162"/>
      <c r="AP37" s="162"/>
      <c r="AQ37" s="162"/>
      <c r="AR37" s="162"/>
      <c r="AS37" s="162"/>
      <c r="AT37" s="162"/>
      <c r="AU37" s="162"/>
      <c r="AV37" s="162"/>
    </row>
    <row r="38" spans="2:48" s="13" customFormat="1" x14ac:dyDescent="0.2">
      <c r="B38" s="177" t="s">
        <v>69</v>
      </c>
      <c r="C38" s="178"/>
      <c r="D38" s="172" t="s">
        <v>66</v>
      </c>
      <c r="E38" s="173"/>
      <c r="F38" s="172" t="s">
        <v>47</v>
      </c>
      <c r="G38" s="173"/>
      <c r="H38" s="172" t="s">
        <v>48</v>
      </c>
      <c r="I38" s="173"/>
      <c r="J38" s="172" t="s">
        <v>76</v>
      </c>
      <c r="K38" s="173"/>
      <c r="L38" s="172" t="s">
        <v>77</v>
      </c>
      <c r="M38" s="173"/>
      <c r="N38" s="172" t="s">
        <v>78</v>
      </c>
      <c r="O38" s="173"/>
      <c r="P38" s="172" t="s">
        <v>79</v>
      </c>
      <c r="Q38" s="173"/>
      <c r="R38" s="33"/>
      <c r="S38" s="33"/>
      <c r="T38" s="33"/>
      <c r="U38" s="33"/>
      <c r="V38" s="33"/>
      <c r="W38" s="33"/>
      <c r="X38" s="33"/>
      <c r="Y38" s="33"/>
      <c r="AH38" s="31"/>
      <c r="AI38" s="31"/>
      <c r="AJ38" s="31"/>
      <c r="AK38" s="31"/>
      <c r="AL38" s="31"/>
      <c r="AM38" s="32"/>
      <c r="AN38" s="32"/>
      <c r="AO38" s="31"/>
      <c r="AP38" s="31"/>
      <c r="AQ38" s="31"/>
      <c r="AR38" s="31"/>
      <c r="AS38" s="31"/>
      <c r="AT38" s="31"/>
      <c r="AU38" s="31"/>
      <c r="AV38" s="31"/>
    </row>
    <row r="39" spans="2:48" s="13" customFormat="1" x14ac:dyDescent="0.2">
      <c r="B39" s="177" t="s">
        <v>54</v>
      </c>
      <c r="C39" s="178"/>
      <c r="D39" s="179" t="s">
        <v>55</v>
      </c>
      <c r="E39" s="180"/>
      <c r="F39" s="177" t="s">
        <v>57</v>
      </c>
      <c r="G39" s="178"/>
      <c r="H39" s="181" t="s">
        <v>72</v>
      </c>
      <c r="I39" s="182"/>
      <c r="J39" s="177" t="s">
        <v>58</v>
      </c>
      <c r="K39" s="178"/>
      <c r="L39" s="181" t="s">
        <v>72</v>
      </c>
      <c r="M39" s="182"/>
      <c r="N39" s="183" t="s">
        <v>60</v>
      </c>
      <c r="O39" s="184"/>
      <c r="P39" s="185" t="s">
        <v>61</v>
      </c>
      <c r="Q39" s="186"/>
      <c r="R39" s="177" t="s">
        <v>62</v>
      </c>
      <c r="S39" s="178"/>
      <c r="T39" s="179" t="s">
        <v>63</v>
      </c>
      <c r="U39" s="180"/>
      <c r="AH39" s="31"/>
      <c r="AI39" s="31"/>
      <c r="AJ39" s="31"/>
      <c r="AK39" s="31"/>
      <c r="AL39" s="31"/>
      <c r="AM39" s="32"/>
      <c r="AN39" s="32"/>
      <c r="AO39" s="31"/>
      <c r="AP39" s="31"/>
      <c r="AQ39" s="31"/>
      <c r="AR39" s="31"/>
      <c r="AS39" s="31"/>
      <c r="AT39" s="31"/>
      <c r="AU39" s="31"/>
      <c r="AV39" s="31"/>
    </row>
    <row r="40" spans="2:48" s="13" customFormat="1" x14ac:dyDescent="0.2"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22"/>
      <c r="N40" s="22"/>
      <c r="O40" s="22"/>
      <c r="P40" s="22"/>
      <c r="Q40" s="22"/>
      <c r="R40" s="22"/>
      <c r="S40" s="21"/>
      <c r="T40" s="21"/>
      <c r="W40" s="21"/>
      <c r="X40" s="21"/>
      <c r="Y40" s="21"/>
      <c r="Z40" s="21"/>
      <c r="AB40" s="22"/>
      <c r="AC40" s="22"/>
      <c r="AD40" s="21"/>
      <c r="AE40" s="21"/>
      <c r="AF40" s="21"/>
      <c r="AG40" s="21"/>
      <c r="AH40" s="21"/>
      <c r="AI40" s="21"/>
      <c r="AJ40" s="21"/>
      <c r="AK40" s="21"/>
    </row>
    <row r="41" spans="2:48" x14ac:dyDescent="0.2">
      <c r="B41" s="30" t="s">
        <v>67</v>
      </c>
      <c r="C41" s="174" t="s">
        <v>0</v>
      </c>
      <c r="D41" s="175"/>
      <c r="E41" s="175"/>
      <c r="F41" s="176"/>
      <c r="G41" s="174" t="s">
        <v>1</v>
      </c>
      <c r="H41" s="175"/>
      <c r="I41" s="175"/>
      <c r="J41" s="176"/>
      <c r="K41" s="174" t="s">
        <v>2</v>
      </c>
      <c r="L41" s="175"/>
      <c r="M41" s="175"/>
      <c r="N41" s="176"/>
      <c r="O41" s="174" t="s">
        <v>3</v>
      </c>
      <c r="P41" s="175"/>
      <c r="Q41" s="175"/>
      <c r="R41" s="176"/>
      <c r="S41" s="174" t="s">
        <v>4</v>
      </c>
      <c r="T41" s="175"/>
      <c r="U41" s="175"/>
      <c r="V41" s="176"/>
      <c r="W41" s="174" t="s">
        <v>5</v>
      </c>
      <c r="X41" s="175"/>
      <c r="Y41" s="175"/>
      <c r="Z41" s="176"/>
      <c r="AA41" s="174" t="s">
        <v>6</v>
      </c>
      <c r="AB41" s="175"/>
      <c r="AC41" s="175"/>
      <c r="AD41" s="176"/>
      <c r="AE41" s="174" t="s">
        <v>7</v>
      </c>
      <c r="AF41" s="175"/>
      <c r="AG41" s="175"/>
      <c r="AH41" s="176"/>
      <c r="AI41" s="174" t="s">
        <v>8</v>
      </c>
      <c r="AJ41" s="175"/>
      <c r="AK41" s="175"/>
      <c r="AL41" s="176"/>
    </row>
    <row r="42" spans="2:48" x14ac:dyDescent="0.2">
      <c r="B42" s="30" t="s">
        <v>13</v>
      </c>
      <c r="C42" s="4" t="s">
        <v>10</v>
      </c>
      <c r="D42" s="20">
        <v>1</v>
      </c>
      <c r="E42" s="35" t="s">
        <v>12</v>
      </c>
      <c r="F42" s="20">
        <f>1-D42</f>
        <v>0</v>
      </c>
      <c r="G42" s="34" t="s">
        <v>11</v>
      </c>
      <c r="H42" s="20">
        <v>1</v>
      </c>
      <c r="I42" s="34" t="s">
        <v>9</v>
      </c>
      <c r="J42" s="20">
        <f>1-H42</f>
        <v>0</v>
      </c>
      <c r="K42" s="34" t="s">
        <v>11</v>
      </c>
      <c r="L42" s="20">
        <v>1</v>
      </c>
      <c r="M42" s="34" t="s">
        <v>9</v>
      </c>
      <c r="N42" s="20">
        <f>1-L42</f>
        <v>0</v>
      </c>
      <c r="O42" s="34" t="s">
        <v>11</v>
      </c>
      <c r="P42" s="20">
        <v>1</v>
      </c>
      <c r="Q42" s="34" t="s">
        <v>9</v>
      </c>
      <c r="R42" s="20">
        <f>1-P42</f>
        <v>0</v>
      </c>
      <c r="S42" s="34" t="s">
        <v>11</v>
      </c>
      <c r="T42" s="20">
        <v>0.9778</v>
      </c>
      <c r="U42" s="34" t="s">
        <v>9</v>
      </c>
      <c r="V42" s="20">
        <f>1-T42</f>
        <v>2.2199999999999998E-2</v>
      </c>
      <c r="W42" s="34" t="s">
        <v>11</v>
      </c>
      <c r="X42" s="20">
        <v>1</v>
      </c>
      <c r="Y42" s="34" t="s">
        <v>9</v>
      </c>
      <c r="Z42" s="20">
        <f>1-X42</f>
        <v>0</v>
      </c>
      <c r="AA42" s="34" t="s">
        <v>11</v>
      </c>
      <c r="AB42" s="20">
        <v>1</v>
      </c>
      <c r="AC42" s="34" t="s">
        <v>9</v>
      </c>
      <c r="AD42" s="20">
        <f>1-AB42</f>
        <v>0</v>
      </c>
      <c r="AE42" s="34" t="s">
        <v>11</v>
      </c>
      <c r="AF42" s="20">
        <v>0.9556</v>
      </c>
      <c r="AG42" s="34" t="s">
        <v>9</v>
      </c>
      <c r="AH42" s="20">
        <f>1-AF42</f>
        <v>4.4399999999999995E-2</v>
      </c>
      <c r="AI42" s="34" t="s">
        <v>11</v>
      </c>
      <c r="AJ42" s="20">
        <v>1</v>
      </c>
      <c r="AK42" s="34" t="s">
        <v>9</v>
      </c>
      <c r="AL42" s="20">
        <f>1-AJ42</f>
        <v>0</v>
      </c>
    </row>
    <row r="43" spans="2:48" x14ac:dyDescent="0.2">
      <c r="B43" s="30" t="s">
        <v>1</v>
      </c>
      <c r="C43" s="1" t="s">
        <v>11</v>
      </c>
      <c r="D43" s="20">
        <v>0.91110000000000002</v>
      </c>
      <c r="E43" s="34" t="s">
        <v>9</v>
      </c>
      <c r="F43" s="20">
        <f t="shared" ref="F43:F50" si="18">1-D43</f>
        <v>8.8899999999999979E-2</v>
      </c>
      <c r="G43" s="35" t="s">
        <v>10</v>
      </c>
      <c r="H43" s="20">
        <v>1</v>
      </c>
      <c r="I43" s="35" t="s">
        <v>12</v>
      </c>
      <c r="J43" s="20">
        <f t="shared" ref="J43:J50" si="19">1-H43</f>
        <v>0</v>
      </c>
      <c r="K43" s="34" t="s">
        <v>11</v>
      </c>
      <c r="L43" s="20">
        <v>1</v>
      </c>
      <c r="M43" s="34" t="s">
        <v>9</v>
      </c>
      <c r="N43" s="20">
        <f t="shared" ref="N43:N50" si="20">1-L43</f>
        <v>0</v>
      </c>
      <c r="O43" s="34" t="s">
        <v>11</v>
      </c>
      <c r="P43" s="58">
        <v>0.54549999999999998</v>
      </c>
      <c r="Q43" s="34" t="s">
        <v>9</v>
      </c>
      <c r="R43" s="58">
        <f t="shared" ref="R43:R50" si="21">1-P43</f>
        <v>0.45450000000000002</v>
      </c>
      <c r="S43" s="34" t="s">
        <v>11</v>
      </c>
      <c r="T43" s="58">
        <v>1.8200000000000001E-2</v>
      </c>
      <c r="U43" s="34" t="s">
        <v>9</v>
      </c>
      <c r="V43" s="58">
        <f t="shared" ref="V43:V50" si="22">1-T43</f>
        <v>0.98180000000000001</v>
      </c>
      <c r="W43" s="34" t="s">
        <v>11</v>
      </c>
      <c r="X43" s="20">
        <v>1</v>
      </c>
      <c r="Y43" s="34" t="s">
        <v>9</v>
      </c>
      <c r="Z43" s="20">
        <f t="shared" ref="Z43:Z50" si="23">1-X43</f>
        <v>0</v>
      </c>
      <c r="AA43" s="34" t="s">
        <v>11</v>
      </c>
      <c r="AB43" s="20">
        <v>1</v>
      </c>
      <c r="AC43" s="34" t="s">
        <v>9</v>
      </c>
      <c r="AD43" s="20">
        <f t="shared" ref="AD43:AD50" si="24">1-AB43</f>
        <v>0</v>
      </c>
      <c r="AE43" s="34" t="s">
        <v>11</v>
      </c>
      <c r="AF43" s="20">
        <v>1</v>
      </c>
      <c r="AG43" s="34" t="s">
        <v>9</v>
      </c>
      <c r="AH43" s="20">
        <f t="shared" ref="AH43:AH50" si="25">1-AF43</f>
        <v>0</v>
      </c>
      <c r="AI43" s="34" t="s">
        <v>11</v>
      </c>
      <c r="AJ43" s="20">
        <v>1</v>
      </c>
      <c r="AK43" s="34" t="s">
        <v>9</v>
      </c>
      <c r="AL43" s="20">
        <f t="shared" ref="AL43:AL50" si="26">1-AJ43</f>
        <v>0</v>
      </c>
    </row>
    <row r="44" spans="2:48" x14ac:dyDescent="0.2">
      <c r="B44" s="30" t="s">
        <v>14</v>
      </c>
      <c r="C44" s="1" t="s">
        <v>11</v>
      </c>
      <c r="D44" s="20">
        <v>1</v>
      </c>
      <c r="E44" s="34" t="s">
        <v>9</v>
      </c>
      <c r="F44" s="20">
        <f t="shared" si="18"/>
        <v>0</v>
      </c>
      <c r="G44" s="34" t="s">
        <v>11</v>
      </c>
      <c r="H44" s="20">
        <v>1</v>
      </c>
      <c r="I44" s="34" t="s">
        <v>9</v>
      </c>
      <c r="J44" s="20">
        <f t="shared" si="19"/>
        <v>0</v>
      </c>
      <c r="K44" s="36" t="s">
        <v>10</v>
      </c>
      <c r="L44" s="55">
        <v>1</v>
      </c>
      <c r="M44" s="37" t="s">
        <v>12</v>
      </c>
      <c r="N44" s="20">
        <f t="shared" si="20"/>
        <v>0</v>
      </c>
      <c r="O44" s="34" t="s">
        <v>11</v>
      </c>
      <c r="P44" s="20">
        <v>1</v>
      </c>
      <c r="Q44" s="34" t="s">
        <v>9</v>
      </c>
      <c r="R44" s="20">
        <f t="shared" si="21"/>
        <v>0</v>
      </c>
      <c r="S44" s="34" t="s">
        <v>11</v>
      </c>
      <c r="T44" s="20">
        <v>1</v>
      </c>
      <c r="U44" s="34" t="s">
        <v>9</v>
      </c>
      <c r="V44" s="20">
        <f t="shared" si="22"/>
        <v>0</v>
      </c>
      <c r="W44" s="34" t="s">
        <v>11</v>
      </c>
      <c r="X44" s="20">
        <v>1</v>
      </c>
      <c r="Y44" s="34" t="s">
        <v>9</v>
      </c>
      <c r="Z44" s="20">
        <f t="shared" si="23"/>
        <v>0</v>
      </c>
      <c r="AA44" s="34" t="s">
        <v>11</v>
      </c>
      <c r="AB44" s="20">
        <v>1</v>
      </c>
      <c r="AC44" s="34" t="s">
        <v>9</v>
      </c>
      <c r="AD44" s="20">
        <f t="shared" si="24"/>
        <v>0</v>
      </c>
      <c r="AE44" s="34" t="s">
        <v>11</v>
      </c>
      <c r="AF44" s="20">
        <v>1</v>
      </c>
      <c r="AG44" s="34" t="s">
        <v>9</v>
      </c>
      <c r="AH44" s="20">
        <f t="shared" si="25"/>
        <v>0</v>
      </c>
      <c r="AI44" s="34" t="s">
        <v>11</v>
      </c>
      <c r="AJ44" s="20">
        <v>1</v>
      </c>
      <c r="AK44" s="34" t="s">
        <v>9</v>
      </c>
      <c r="AL44" s="20">
        <f t="shared" si="26"/>
        <v>0</v>
      </c>
    </row>
    <row r="45" spans="2:48" x14ac:dyDescent="0.2">
      <c r="B45" s="30" t="s">
        <v>15</v>
      </c>
      <c r="C45" s="1" t="s">
        <v>11</v>
      </c>
      <c r="D45" s="20">
        <v>1</v>
      </c>
      <c r="E45" s="34" t="s">
        <v>9</v>
      </c>
      <c r="F45" s="20">
        <f t="shared" si="18"/>
        <v>0</v>
      </c>
      <c r="G45" s="34" t="s">
        <v>11</v>
      </c>
      <c r="H45" s="58">
        <v>0.72729999999999995</v>
      </c>
      <c r="I45" s="34" t="s">
        <v>9</v>
      </c>
      <c r="J45" s="58">
        <f t="shared" si="19"/>
        <v>0.27270000000000005</v>
      </c>
      <c r="K45" s="34" t="s">
        <v>11</v>
      </c>
      <c r="L45" s="20">
        <v>1</v>
      </c>
      <c r="M45" s="34" t="s">
        <v>9</v>
      </c>
      <c r="N45" s="20">
        <f t="shared" si="20"/>
        <v>0</v>
      </c>
      <c r="O45" s="36" t="s">
        <v>10</v>
      </c>
      <c r="P45" s="55">
        <v>0.95309999999999995</v>
      </c>
      <c r="Q45" s="37" t="s">
        <v>12</v>
      </c>
      <c r="R45" s="20">
        <f t="shared" si="21"/>
        <v>4.6900000000000053E-2</v>
      </c>
      <c r="S45" s="34" t="s">
        <v>11</v>
      </c>
      <c r="T45" s="58">
        <v>0.39660000000000001</v>
      </c>
      <c r="U45" s="34" t="s">
        <v>9</v>
      </c>
      <c r="V45" s="58">
        <f t="shared" si="22"/>
        <v>0.60339999999999994</v>
      </c>
      <c r="W45" s="34" t="s">
        <v>11</v>
      </c>
      <c r="X45" s="20">
        <v>1</v>
      </c>
      <c r="Y45" s="34" t="s">
        <v>9</v>
      </c>
      <c r="Z45" s="20">
        <f t="shared" si="23"/>
        <v>0</v>
      </c>
      <c r="AA45" s="34" t="s">
        <v>11</v>
      </c>
      <c r="AB45" s="20">
        <v>1</v>
      </c>
      <c r="AC45" s="34" t="s">
        <v>9</v>
      </c>
      <c r="AD45" s="20">
        <f t="shared" si="24"/>
        <v>0</v>
      </c>
      <c r="AE45" s="34" t="s">
        <v>11</v>
      </c>
      <c r="AF45" s="20">
        <v>0.98250000000000004</v>
      </c>
      <c r="AG45" s="34" t="s">
        <v>9</v>
      </c>
      <c r="AH45" s="20">
        <f t="shared" si="25"/>
        <v>1.749999999999996E-2</v>
      </c>
      <c r="AI45" s="34" t="s">
        <v>11</v>
      </c>
      <c r="AJ45" s="20">
        <v>0.98150000000000004</v>
      </c>
      <c r="AK45" s="34" t="s">
        <v>9</v>
      </c>
      <c r="AL45" s="20">
        <f t="shared" si="26"/>
        <v>1.8499999999999961E-2</v>
      </c>
    </row>
    <row r="46" spans="2:48" x14ac:dyDescent="0.2">
      <c r="B46" s="30" t="s">
        <v>16</v>
      </c>
      <c r="C46" s="1" t="s">
        <v>11</v>
      </c>
      <c r="D46" s="20">
        <v>1</v>
      </c>
      <c r="E46" s="34" t="s">
        <v>9</v>
      </c>
      <c r="F46" s="20">
        <f t="shared" si="18"/>
        <v>0</v>
      </c>
      <c r="G46" s="34" t="s">
        <v>11</v>
      </c>
      <c r="H46" s="58">
        <v>0.41820000000000002</v>
      </c>
      <c r="I46" s="34" t="s">
        <v>9</v>
      </c>
      <c r="J46" s="58">
        <f t="shared" si="19"/>
        <v>0.58179999999999998</v>
      </c>
      <c r="K46" s="34" t="s">
        <v>11</v>
      </c>
      <c r="L46" s="20">
        <v>1</v>
      </c>
      <c r="M46" s="34" t="s">
        <v>9</v>
      </c>
      <c r="N46" s="20">
        <f t="shared" si="20"/>
        <v>0</v>
      </c>
      <c r="O46" s="34" t="s">
        <v>11</v>
      </c>
      <c r="P46" s="20">
        <v>0.91379999999999995</v>
      </c>
      <c r="Q46" s="34" t="s">
        <v>9</v>
      </c>
      <c r="R46" s="20">
        <f t="shared" si="21"/>
        <v>8.6200000000000054E-2</v>
      </c>
      <c r="S46" s="36" t="s">
        <v>10</v>
      </c>
      <c r="T46" s="55">
        <v>1</v>
      </c>
      <c r="U46" s="37" t="s">
        <v>12</v>
      </c>
      <c r="V46" s="20">
        <f t="shared" si="22"/>
        <v>0</v>
      </c>
      <c r="W46" s="34" t="s">
        <v>11</v>
      </c>
      <c r="X46" s="20">
        <v>1</v>
      </c>
      <c r="Y46" s="34" t="s">
        <v>9</v>
      </c>
      <c r="Z46" s="20">
        <f t="shared" si="23"/>
        <v>0</v>
      </c>
      <c r="AA46" s="34" t="s">
        <v>11</v>
      </c>
      <c r="AB46" s="20">
        <v>1</v>
      </c>
      <c r="AC46" s="34" t="s">
        <v>9</v>
      </c>
      <c r="AD46" s="20">
        <f t="shared" si="24"/>
        <v>0</v>
      </c>
      <c r="AE46" s="34" t="s">
        <v>11</v>
      </c>
      <c r="AF46" s="20">
        <v>1</v>
      </c>
      <c r="AG46" s="34" t="s">
        <v>9</v>
      </c>
      <c r="AH46" s="20">
        <f t="shared" si="25"/>
        <v>0</v>
      </c>
      <c r="AI46" s="34" t="s">
        <v>11</v>
      </c>
      <c r="AJ46" s="20">
        <v>0.90739999999999998</v>
      </c>
      <c r="AK46" s="34" t="s">
        <v>9</v>
      </c>
      <c r="AL46" s="20">
        <f t="shared" si="26"/>
        <v>9.2600000000000016E-2</v>
      </c>
    </row>
    <row r="47" spans="2:48" x14ac:dyDescent="0.2">
      <c r="B47" s="30" t="s">
        <v>17</v>
      </c>
      <c r="C47" s="1" t="s">
        <v>11</v>
      </c>
      <c r="D47" s="58">
        <v>0.88890000000000002</v>
      </c>
      <c r="E47" s="34" t="s">
        <v>9</v>
      </c>
      <c r="F47" s="58">
        <f t="shared" si="18"/>
        <v>0.11109999999999998</v>
      </c>
      <c r="G47" s="34" t="s">
        <v>11</v>
      </c>
      <c r="H47" s="56">
        <v>0.88460000000000005</v>
      </c>
      <c r="I47" s="34" t="s">
        <v>9</v>
      </c>
      <c r="J47" s="56">
        <f t="shared" si="19"/>
        <v>0.11539999999999995</v>
      </c>
      <c r="K47" s="34" t="s">
        <v>11</v>
      </c>
      <c r="L47" s="20">
        <v>1</v>
      </c>
      <c r="M47" s="34" t="s">
        <v>9</v>
      </c>
      <c r="N47" s="20">
        <f t="shared" si="20"/>
        <v>0</v>
      </c>
      <c r="O47" s="34" t="s">
        <v>11</v>
      </c>
      <c r="P47" s="20">
        <v>0.98080000000000001</v>
      </c>
      <c r="Q47" s="34" t="s">
        <v>9</v>
      </c>
      <c r="R47" s="20">
        <f t="shared" si="21"/>
        <v>1.9199999999999995E-2</v>
      </c>
      <c r="S47" s="34" t="s">
        <v>11</v>
      </c>
      <c r="T47" s="20">
        <v>1</v>
      </c>
      <c r="U47" s="34" t="s">
        <v>9</v>
      </c>
      <c r="V47" s="20">
        <f t="shared" si="22"/>
        <v>0</v>
      </c>
      <c r="W47" s="36" t="s">
        <v>10</v>
      </c>
      <c r="X47" s="59">
        <v>0.34620000000000001</v>
      </c>
      <c r="Y47" s="37" t="s">
        <v>12</v>
      </c>
      <c r="Z47" s="58">
        <f t="shared" si="23"/>
        <v>0.65379999999999994</v>
      </c>
      <c r="AA47" s="34" t="s">
        <v>11</v>
      </c>
      <c r="AB47" s="20">
        <v>1</v>
      </c>
      <c r="AC47" s="34" t="s">
        <v>9</v>
      </c>
      <c r="AD47" s="20">
        <f t="shared" si="24"/>
        <v>0</v>
      </c>
      <c r="AE47" s="34" t="s">
        <v>11</v>
      </c>
      <c r="AF47" s="20">
        <v>1</v>
      </c>
      <c r="AG47" s="34" t="s">
        <v>9</v>
      </c>
      <c r="AH47" s="20">
        <f t="shared" si="25"/>
        <v>0</v>
      </c>
      <c r="AI47" s="34" t="s">
        <v>11</v>
      </c>
      <c r="AJ47" s="20">
        <v>1</v>
      </c>
      <c r="AK47" s="34" t="s">
        <v>9</v>
      </c>
      <c r="AL47" s="20">
        <f t="shared" si="26"/>
        <v>0</v>
      </c>
    </row>
    <row r="48" spans="2:48" x14ac:dyDescent="0.2">
      <c r="B48" s="30" t="s">
        <v>18</v>
      </c>
      <c r="C48" s="1" t="s">
        <v>11</v>
      </c>
      <c r="D48" s="20">
        <v>1</v>
      </c>
      <c r="E48" s="34" t="s">
        <v>9</v>
      </c>
      <c r="F48" s="20">
        <f t="shared" si="18"/>
        <v>0</v>
      </c>
      <c r="G48" s="34" t="s">
        <v>11</v>
      </c>
      <c r="H48" s="20">
        <v>1</v>
      </c>
      <c r="I48" s="34" t="s">
        <v>9</v>
      </c>
      <c r="J48" s="20">
        <f t="shared" si="19"/>
        <v>0</v>
      </c>
      <c r="K48" s="34" t="s">
        <v>11</v>
      </c>
      <c r="L48" s="20">
        <v>1</v>
      </c>
      <c r="M48" s="34" t="s">
        <v>9</v>
      </c>
      <c r="N48" s="20">
        <f t="shared" si="20"/>
        <v>0</v>
      </c>
      <c r="O48" s="34" t="s">
        <v>11</v>
      </c>
      <c r="P48" s="20">
        <v>1</v>
      </c>
      <c r="Q48" s="34" t="s">
        <v>9</v>
      </c>
      <c r="R48" s="20">
        <f t="shared" si="21"/>
        <v>0</v>
      </c>
      <c r="S48" s="34" t="s">
        <v>11</v>
      </c>
      <c r="T48" s="20">
        <v>1</v>
      </c>
      <c r="U48" s="34" t="s">
        <v>9</v>
      </c>
      <c r="V48" s="20">
        <f t="shared" si="22"/>
        <v>0</v>
      </c>
      <c r="W48" s="34" t="s">
        <v>11</v>
      </c>
      <c r="X48" s="20">
        <v>1</v>
      </c>
      <c r="Y48" s="34" t="s">
        <v>9</v>
      </c>
      <c r="Z48" s="20">
        <f t="shared" si="23"/>
        <v>0</v>
      </c>
      <c r="AA48" s="36" t="s">
        <v>10</v>
      </c>
      <c r="AB48" s="59">
        <v>0.55930000000000002</v>
      </c>
      <c r="AC48" s="37" t="s">
        <v>12</v>
      </c>
      <c r="AD48" s="58">
        <f t="shared" si="24"/>
        <v>0.44069999999999998</v>
      </c>
      <c r="AE48" s="34" t="s">
        <v>11</v>
      </c>
      <c r="AF48" s="20">
        <v>1</v>
      </c>
      <c r="AG48" s="34" t="s">
        <v>9</v>
      </c>
      <c r="AH48" s="20">
        <f t="shared" si="25"/>
        <v>0</v>
      </c>
      <c r="AI48" s="34" t="s">
        <v>11</v>
      </c>
      <c r="AJ48" s="56">
        <v>0.83330000000000004</v>
      </c>
      <c r="AK48" s="34" t="s">
        <v>9</v>
      </c>
      <c r="AL48" s="56">
        <f t="shared" si="26"/>
        <v>0.16669999999999996</v>
      </c>
    </row>
    <row r="49" spans="2:48" x14ac:dyDescent="0.2">
      <c r="B49" s="30" t="s">
        <v>19</v>
      </c>
      <c r="C49" s="1" t="s">
        <v>11</v>
      </c>
      <c r="D49" s="58">
        <v>0.6</v>
      </c>
      <c r="E49" s="34" t="s">
        <v>9</v>
      </c>
      <c r="F49" s="58">
        <f t="shared" si="18"/>
        <v>0.4</v>
      </c>
      <c r="G49" s="34" t="s">
        <v>11</v>
      </c>
      <c r="H49" s="20">
        <v>1</v>
      </c>
      <c r="I49" s="34" t="s">
        <v>9</v>
      </c>
      <c r="J49" s="20">
        <f t="shared" si="19"/>
        <v>0</v>
      </c>
      <c r="K49" s="34" t="s">
        <v>11</v>
      </c>
      <c r="L49" s="20">
        <v>1</v>
      </c>
      <c r="M49" s="34" t="s">
        <v>9</v>
      </c>
      <c r="N49" s="20">
        <f t="shared" si="20"/>
        <v>0</v>
      </c>
      <c r="O49" s="34" t="s">
        <v>11</v>
      </c>
      <c r="P49" s="58">
        <v>0.61399999999999999</v>
      </c>
      <c r="Q49" s="34" t="s">
        <v>9</v>
      </c>
      <c r="R49" s="58">
        <f t="shared" si="21"/>
        <v>0.38600000000000001</v>
      </c>
      <c r="S49" s="34" t="s">
        <v>11</v>
      </c>
      <c r="T49" s="20">
        <v>0.96489999999999998</v>
      </c>
      <c r="U49" s="34" t="s">
        <v>9</v>
      </c>
      <c r="V49" s="20">
        <f t="shared" si="22"/>
        <v>3.510000000000002E-2</v>
      </c>
      <c r="W49" s="34" t="s">
        <v>11</v>
      </c>
      <c r="X49" s="20">
        <v>1</v>
      </c>
      <c r="Y49" s="34" t="s">
        <v>9</v>
      </c>
      <c r="Z49" s="20">
        <f t="shared" si="23"/>
        <v>0</v>
      </c>
      <c r="AA49" s="34" t="s">
        <v>11</v>
      </c>
      <c r="AB49" s="20">
        <v>1</v>
      </c>
      <c r="AC49" s="34" t="s">
        <v>9</v>
      </c>
      <c r="AD49" s="20">
        <f t="shared" si="24"/>
        <v>0</v>
      </c>
      <c r="AE49" s="36" t="s">
        <v>10</v>
      </c>
      <c r="AF49" s="57">
        <v>0.85960000000000003</v>
      </c>
      <c r="AG49" s="37" t="s">
        <v>12</v>
      </c>
      <c r="AH49" s="56">
        <f t="shared" si="25"/>
        <v>0.14039999999999997</v>
      </c>
      <c r="AI49" s="34" t="s">
        <v>11</v>
      </c>
      <c r="AJ49" s="20">
        <v>1</v>
      </c>
      <c r="AK49" s="34" t="s">
        <v>9</v>
      </c>
      <c r="AL49" s="20">
        <f t="shared" si="26"/>
        <v>0</v>
      </c>
    </row>
    <row r="50" spans="2:48" x14ac:dyDescent="0.2">
      <c r="B50" s="30" t="s">
        <v>20</v>
      </c>
      <c r="C50" s="1" t="s">
        <v>11</v>
      </c>
      <c r="D50" s="56">
        <v>0.86670000000000003</v>
      </c>
      <c r="E50" s="34" t="s">
        <v>9</v>
      </c>
      <c r="F50" s="56">
        <f t="shared" si="18"/>
        <v>0.13329999999999997</v>
      </c>
      <c r="G50" s="34" t="s">
        <v>11</v>
      </c>
      <c r="H50" s="58">
        <v>0.77780000000000005</v>
      </c>
      <c r="I50" s="34" t="s">
        <v>9</v>
      </c>
      <c r="J50" s="58">
        <f t="shared" si="19"/>
        <v>0.22219999999999995</v>
      </c>
      <c r="K50" s="34" t="s">
        <v>11</v>
      </c>
      <c r="L50" s="20">
        <v>1</v>
      </c>
      <c r="M50" s="34" t="s">
        <v>9</v>
      </c>
      <c r="N50" s="20">
        <f t="shared" si="20"/>
        <v>0</v>
      </c>
      <c r="O50" s="34" t="s">
        <v>11</v>
      </c>
      <c r="P50" s="58">
        <v>0.62960000000000005</v>
      </c>
      <c r="Q50" s="34" t="s">
        <v>9</v>
      </c>
      <c r="R50" s="58">
        <f t="shared" si="21"/>
        <v>0.37039999999999995</v>
      </c>
      <c r="S50" s="34" t="s">
        <v>11</v>
      </c>
      <c r="T50" s="58">
        <v>0.44440000000000002</v>
      </c>
      <c r="U50" s="34" t="s">
        <v>9</v>
      </c>
      <c r="V50" s="58">
        <f t="shared" si="22"/>
        <v>0.55559999999999998</v>
      </c>
      <c r="W50" s="34" t="s">
        <v>11</v>
      </c>
      <c r="X50" s="20">
        <v>1</v>
      </c>
      <c r="Y50" s="34" t="s">
        <v>9</v>
      </c>
      <c r="Z50" s="20">
        <f t="shared" si="23"/>
        <v>0</v>
      </c>
      <c r="AA50" s="34" t="s">
        <v>11</v>
      </c>
      <c r="AB50" s="20">
        <v>0.94440000000000002</v>
      </c>
      <c r="AC50" s="34" t="s">
        <v>9</v>
      </c>
      <c r="AD50" s="20">
        <f t="shared" si="24"/>
        <v>5.5599999999999983E-2</v>
      </c>
      <c r="AE50" s="34" t="s">
        <v>11</v>
      </c>
      <c r="AF50" s="20">
        <v>0.96299999999999997</v>
      </c>
      <c r="AG50" s="34" t="s">
        <v>9</v>
      </c>
      <c r="AH50" s="20">
        <f t="shared" si="25"/>
        <v>3.7000000000000033E-2</v>
      </c>
      <c r="AI50" s="36" t="s">
        <v>10</v>
      </c>
      <c r="AJ50" s="55">
        <v>0.96299999999999997</v>
      </c>
      <c r="AK50" s="37" t="s">
        <v>12</v>
      </c>
      <c r="AL50" s="20">
        <f t="shared" si="26"/>
        <v>3.7000000000000033E-2</v>
      </c>
    </row>
    <row r="51" spans="2:48" s="12" customFormat="1" x14ac:dyDescent="0.2">
      <c r="B51" s="30" t="s">
        <v>43</v>
      </c>
      <c r="C51" s="30" t="s">
        <v>31</v>
      </c>
      <c r="D51" s="30">
        <f xml:space="preserve"> AVERAGE(D42:D50)</f>
        <v>0.91852222222222224</v>
      </c>
      <c r="E51" s="30" t="s">
        <v>32</v>
      </c>
      <c r="F51" s="30">
        <f>AVERAGE(F42:F50)</f>
        <v>8.1477777777777774E-2</v>
      </c>
      <c r="G51" s="30" t="s">
        <v>31</v>
      </c>
      <c r="H51" s="30">
        <f>AVERAGE(H42:H50)</f>
        <v>0.86754444444444445</v>
      </c>
      <c r="I51" s="30" t="s">
        <v>32</v>
      </c>
      <c r="J51" s="30">
        <f>AVERAGE(J42:J50)</f>
        <v>0.13245555555555555</v>
      </c>
      <c r="K51" s="30" t="s">
        <v>31</v>
      </c>
      <c r="L51" s="30">
        <f>AVERAGE(L42:L50)</f>
        <v>1</v>
      </c>
      <c r="M51" s="30" t="s">
        <v>32</v>
      </c>
      <c r="N51" s="30">
        <f>AVERAGE(N42:N50)</f>
        <v>0</v>
      </c>
      <c r="O51" s="30" t="s">
        <v>31</v>
      </c>
      <c r="P51" s="30">
        <f>AVERAGE(P42:P50)</f>
        <v>0.84853333333333336</v>
      </c>
      <c r="Q51" s="30" t="s">
        <v>32</v>
      </c>
      <c r="R51" s="30">
        <f>AVERAGE(R42:R50)</f>
        <v>0.15146666666666667</v>
      </c>
      <c r="S51" s="30" t="s">
        <v>31</v>
      </c>
      <c r="T51" s="30">
        <f>AVERAGE(T42:T50)</f>
        <v>0.7557666666666667</v>
      </c>
      <c r="U51" s="30" t="s">
        <v>32</v>
      </c>
      <c r="V51" s="30">
        <f>AVERAGE(V42:V50)</f>
        <v>0.24423333333333336</v>
      </c>
      <c r="W51" s="30" t="s">
        <v>31</v>
      </c>
      <c r="X51" s="30">
        <f>AVERAGE(X42:X50)</f>
        <v>0.92735555555555549</v>
      </c>
      <c r="Y51" s="30" t="s">
        <v>32</v>
      </c>
      <c r="Z51" s="30">
        <f>AVERAGE(Z42:Z50)</f>
        <v>7.2644444444444442E-2</v>
      </c>
      <c r="AA51" s="30" t="s">
        <v>31</v>
      </c>
      <c r="AB51" s="30">
        <f>AVERAGE(AB42:AB50)</f>
        <v>0.94485555555555556</v>
      </c>
      <c r="AC51" s="30" t="s">
        <v>32</v>
      </c>
      <c r="AD51" s="30">
        <f>AVERAGE(AD42:AD50)</f>
        <v>5.514444444444444E-2</v>
      </c>
      <c r="AE51" s="30" t="s">
        <v>31</v>
      </c>
      <c r="AF51" s="30">
        <f>AVERAGE(AF42:AF50)</f>
        <v>0.97341111111111112</v>
      </c>
      <c r="AG51" s="30" t="s">
        <v>32</v>
      </c>
      <c r="AH51" s="30">
        <f>AVERAGE(AH42:AH50)</f>
        <v>2.6588888888888884E-2</v>
      </c>
      <c r="AI51" s="30" t="s">
        <v>31</v>
      </c>
      <c r="AJ51" s="30">
        <f>AVERAGE(AJ42:AJ50)</f>
        <v>0.96502222222222223</v>
      </c>
      <c r="AK51" s="30" t="s">
        <v>32</v>
      </c>
      <c r="AL51" s="30">
        <f>AVERAGE(AL42:AL50)</f>
        <v>3.4977777777777774E-2</v>
      </c>
    </row>
    <row r="52" spans="2:48" s="16" customFormat="1" x14ac:dyDescent="0.2"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66" t="s">
        <v>70</v>
      </c>
      <c r="AJ52" s="166"/>
      <c r="AK52" s="166"/>
      <c r="AL52" s="20">
        <f>AVERAGE(D51,H51,L51,P51,T51,X51,AB51,AF51,AJ51)</f>
        <v>0.9112234567901234</v>
      </c>
    </row>
    <row r="53" spans="2:48" s="16" customFormat="1" x14ac:dyDescent="0.2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4" t="s">
        <v>71</v>
      </c>
      <c r="AJ53" s="175"/>
      <c r="AK53" s="176"/>
      <c r="AL53" s="20">
        <f xml:space="preserve"> AVERAGE(F51,J51,N51,R51,V51,Z51,AD51,AH51,AL51)</f>
        <v>8.8776543209876532E-2</v>
      </c>
    </row>
    <row r="54" spans="2:48" s="16" customFormat="1" x14ac:dyDescent="0.2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38"/>
    </row>
    <row r="55" spans="2:48" s="13" customFormat="1" x14ac:dyDescent="0.2">
      <c r="B55" s="177" t="s">
        <v>68</v>
      </c>
      <c r="C55" s="178"/>
      <c r="D55" s="172" t="s">
        <v>66</v>
      </c>
      <c r="E55" s="173"/>
      <c r="F55" s="172" t="s">
        <v>47</v>
      </c>
      <c r="G55" s="173"/>
      <c r="H55" s="172" t="s">
        <v>48</v>
      </c>
      <c r="I55" s="173"/>
      <c r="J55" s="172" t="s">
        <v>76</v>
      </c>
      <c r="K55" s="173"/>
      <c r="L55" s="172" t="s">
        <v>77</v>
      </c>
      <c r="M55" s="173"/>
      <c r="N55" s="177" t="s">
        <v>49</v>
      </c>
      <c r="O55" s="178"/>
      <c r="P55" s="179" t="s">
        <v>50</v>
      </c>
      <c r="Q55" s="180"/>
      <c r="R55" s="177" t="s">
        <v>51</v>
      </c>
      <c r="S55" s="178"/>
      <c r="T55" s="179" t="s">
        <v>52</v>
      </c>
      <c r="U55" s="180"/>
      <c r="V55" s="177" t="s">
        <v>29</v>
      </c>
      <c r="W55" s="178"/>
      <c r="X55" s="179" t="s">
        <v>53</v>
      </c>
      <c r="Y55" s="180"/>
      <c r="AH55" s="31"/>
      <c r="AI55" s="31"/>
      <c r="AJ55" s="31"/>
      <c r="AK55" s="31"/>
      <c r="AL55" s="31"/>
      <c r="AM55" s="165"/>
      <c r="AN55" s="165"/>
      <c r="AO55" s="162"/>
      <c r="AP55" s="162"/>
      <c r="AQ55" s="162"/>
      <c r="AR55" s="162"/>
      <c r="AS55" s="162"/>
      <c r="AT55" s="162"/>
      <c r="AU55" s="162"/>
      <c r="AV55" s="162"/>
    </row>
    <row r="56" spans="2:48" s="13" customFormat="1" x14ac:dyDescent="0.2">
      <c r="B56" s="177" t="s">
        <v>69</v>
      </c>
      <c r="C56" s="178"/>
      <c r="D56" s="172" t="s">
        <v>66</v>
      </c>
      <c r="E56" s="173"/>
      <c r="F56" s="172" t="s">
        <v>47</v>
      </c>
      <c r="G56" s="173"/>
      <c r="H56" s="172" t="s">
        <v>48</v>
      </c>
      <c r="I56" s="173"/>
      <c r="J56" s="172" t="s">
        <v>76</v>
      </c>
      <c r="K56" s="173"/>
      <c r="L56" s="172" t="s">
        <v>77</v>
      </c>
      <c r="M56" s="17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AH56" s="31"/>
      <c r="AI56" s="31"/>
      <c r="AJ56" s="31"/>
      <c r="AK56" s="31"/>
      <c r="AL56" s="31"/>
      <c r="AM56" s="32"/>
      <c r="AN56" s="32"/>
      <c r="AO56" s="31"/>
      <c r="AP56" s="31"/>
      <c r="AQ56" s="31"/>
      <c r="AR56" s="31"/>
      <c r="AS56" s="31"/>
      <c r="AT56" s="31"/>
      <c r="AU56" s="31"/>
      <c r="AV56" s="31"/>
    </row>
    <row r="57" spans="2:48" s="13" customFormat="1" x14ac:dyDescent="0.2">
      <c r="B57" s="177" t="s">
        <v>54</v>
      </c>
      <c r="C57" s="178"/>
      <c r="D57" s="179" t="s">
        <v>55</v>
      </c>
      <c r="E57" s="180"/>
      <c r="F57" s="177" t="s">
        <v>57</v>
      </c>
      <c r="G57" s="178"/>
      <c r="H57" s="181" t="s">
        <v>72</v>
      </c>
      <c r="I57" s="182"/>
      <c r="J57" s="177" t="s">
        <v>58</v>
      </c>
      <c r="K57" s="178"/>
      <c r="L57" s="181" t="s">
        <v>72</v>
      </c>
      <c r="M57" s="182"/>
      <c r="N57" s="183" t="s">
        <v>60</v>
      </c>
      <c r="O57" s="184"/>
      <c r="P57" s="185" t="s">
        <v>61</v>
      </c>
      <c r="Q57" s="186"/>
      <c r="R57" s="177" t="s">
        <v>62</v>
      </c>
      <c r="S57" s="178"/>
      <c r="T57" s="179" t="s">
        <v>63</v>
      </c>
      <c r="U57" s="180"/>
      <c r="AH57" s="31"/>
      <c r="AI57" s="31"/>
      <c r="AJ57" s="31"/>
      <c r="AK57" s="31"/>
      <c r="AL57" s="31"/>
      <c r="AM57" s="32"/>
      <c r="AN57" s="32"/>
      <c r="AO57" s="31"/>
      <c r="AP57" s="31"/>
      <c r="AQ57" s="31"/>
      <c r="AR57" s="31"/>
      <c r="AS57" s="31"/>
      <c r="AT57" s="31"/>
      <c r="AU57" s="31"/>
      <c r="AV57" s="31"/>
    </row>
    <row r="58" spans="2:48" s="13" customFormat="1" x14ac:dyDescent="0.2"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22"/>
      <c r="N58" s="22"/>
      <c r="O58" s="22"/>
      <c r="P58" s="22"/>
      <c r="Q58" s="22"/>
      <c r="R58" s="22"/>
      <c r="S58" s="21"/>
      <c r="T58" s="21"/>
      <c r="W58" s="21"/>
      <c r="X58" s="21"/>
      <c r="Y58" s="21"/>
      <c r="Z58" s="21"/>
      <c r="AB58" s="22"/>
      <c r="AC58" s="22"/>
      <c r="AD58" s="21"/>
      <c r="AE58" s="21"/>
      <c r="AF58" s="21"/>
      <c r="AG58" s="21"/>
      <c r="AH58" s="21"/>
      <c r="AI58" s="21"/>
      <c r="AJ58" s="21"/>
      <c r="AK58" s="21"/>
    </row>
    <row r="59" spans="2:48" x14ac:dyDescent="0.2">
      <c r="B59" s="30" t="s">
        <v>67</v>
      </c>
      <c r="C59" s="174" t="s">
        <v>0</v>
      </c>
      <c r="D59" s="175"/>
      <c r="E59" s="175"/>
      <c r="F59" s="176"/>
      <c r="G59" s="174" t="s">
        <v>1</v>
      </c>
      <c r="H59" s="175"/>
      <c r="I59" s="175"/>
      <c r="J59" s="176"/>
      <c r="K59" s="174" t="s">
        <v>2</v>
      </c>
      <c r="L59" s="175"/>
      <c r="M59" s="175"/>
      <c r="N59" s="176"/>
      <c r="O59" s="174" t="s">
        <v>3</v>
      </c>
      <c r="P59" s="175"/>
      <c r="Q59" s="175"/>
      <c r="R59" s="176"/>
      <c r="S59" s="174" t="s">
        <v>4</v>
      </c>
      <c r="T59" s="175"/>
      <c r="U59" s="175"/>
      <c r="V59" s="176"/>
      <c r="W59" s="174" t="s">
        <v>5</v>
      </c>
      <c r="X59" s="175"/>
      <c r="Y59" s="175"/>
      <c r="Z59" s="176"/>
      <c r="AA59" s="174" t="s">
        <v>6</v>
      </c>
      <c r="AB59" s="175"/>
      <c r="AC59" s="175"/>
      <c r="AD59" s="176"/>
      <c r="AE59" s="174" t="s">
        <v>7</v>
      </c>
      <c r="AF59" s="175"/>
      <c r="AG59" s="175"/>
      <c r="AH59" s="176"/>
      <c r="AI59" s="174" t="s">
        <v>8</v>
      </c>
      <c r="AJ59" s="175"/>
      <c r="AK59" s="175"/>
      <c r="AL59" s="176"/>
    </row>
    <row r="60" spans="2:48" x14ac:dyDescent="0.2">
      <c r="B60" s="30" t="s">
        <v>13</v>
      </c>
      <c r="C60" s="4" t="s">
        <v>10</v>
      </c>
      <c r="D60" s="41">
        <v>0.86</v>
      </c>
      <c r="E60" s="4" t="s">
        <v>12</v>
      </c>
      <c r="F60" s="41">
        <f>1-D60</f>
        <v>0.14000000000000001</v>
      </c>
      <c r="G60" s="1" t="s">
        <v>11</v>
      </c>
      <c r="H60" s="18">
        <v>1</v>
      </c>
      <c r="I60" s="1" t="s">
        <v>9</v>
      </c>
      <c r="J60" s="18">
        <f>1-H60</f>
        <v>0</v>
      </c>
      <c r="K60" s="1" t="s">
        <v>11</v>
      </c>
      <c r="L60" s="18">
        <v>1</v>
      </c>
      <c r="M60" s="1" t="s">
        <v>9</v>
      </c>
      <c r="N60" s="18">
        <f>1-L60</f>
        <v>0</v>
      </c>
      <c r="O60" s="1" t="s">
        <v>11</v>
      </c>
      <c r="P60" s="18">
        <v>1</v>
      </c>
      <c r="Q60" s="1" t="s">
        <v>9</v>
      </c>
      <c r="R60" s="18">
        <f>1-P60</f>
        <v>0</v>
      </c>
      <c r="S60" s="1" t="s">
        <v>11</v>
      </c>
      <c r="T60" s="18">
        <v>1</v>
      </c>
      <c r="U60" s="1" t="s">
        <v>9</v>
      </c>
      <c r="V60" s="18">
        <f>1-T60</f>
        <v>0</v>
      </c>
      <c r="W60" s="1" t="s">
        <v>11</v>
      </c>
      <c r="X60" s="18">
        <v>1</v>
      </c>
      <c r="Y60" s="1" t="s">
        <v>9</v>
      </c>
      <c r="Z60" s="18">
        <f>1-X60</f>
        <v>0</v>
      </c>
      <c r="AA60" s="1" t="s">
        <v>11</v>
      </c>
      <c r="AB60" s="18">
        <v>1</v>
      </c>
      <c r="AC60" s="1" t="s">
        <v>9</v>
      </c>
      <c r="AD60" s="18">
        <f>1-AB60</f>
        <v>0</v>
      </c>
      <c r="AE60" s="1" t="s">
        <v>11</v>
      </c>
      <c r="AF60" s="18">
        <v>0.96</v>
      </c>
      <c r="AG60" s="1" t="s">
        <v>9</v>
      </c>
      <c r="AH60" s="18">
        <f>1-AF60</f>
        <v>4.0000000000000036E-2</v>
      </c>
      <c r="AI60" s="1" t="s">
        <v>11</v>
      </c>
      <c r="AJ60" s="18">
        <v>1</v>
      </c>
      <c r="AK60" s="1" t="s">
        <v>9</v>
      </c>
      <c r="AL60" s="18">
        <f>1-AJ60</f>
        <v>0</v>
      </c>
    </row>
    <row r="61" spans="2:48" x14ac:dyDescent="0.2">
      <c r="B61" s="30" t="s">
        <v>1</v>
      </c>
      <c r="C61" s="1" t="s">
        <v>11</v>
      </c>
      <c r="D61" s="44">
        <v>0.98</v>
      </c>
      <c r="E61" s="1" t="s">
        <v>9</v>
      </c>
      <c r="F61" s="44">
        <f t="shared" ref="F61:F68" si="27">1-D61</f>
        <v>2.0000000000000018E-2</v>
      </c>
      <c r="G61" s="4" t="s">
        <v>10</v>
      </c>
      <c r="H61" s="43">
        <v>0.96430000000000005</v>
      </c>
      <c r="I61" s="4" t="s">
        <v>12</v>
      </c>
      <c r="J61" s="43">
        <f t="shared" ref="J61:J68" si="28">1-H61</f>
        <v>3.5699999999999954E-2</v>
      </c>
      <c r="K61" s="1" t="s">
        <v>11</v>
      </c>
      <c r="L61" s="18">
        <v>1</v>
      </c>
      <c r="M61" s="1" t="s">
        <v>9</v>
      </c>
      <c r="N61" s="18">
        <f t="shared" ref="N61:N68" si="29">1-L61</f>
        <v>0</v>
      </c>
      <c r="O61" s="1" t="s">
        <v>11</v>
      </c>
      <c r="P61" s="9">
        <v>0.69640000000000002</v>
      </c>
      <c r="Q61" s="1" t="s">
        <v>9</v>
      </c>
      <c r="R61" s="9">
        <f t="shared" ref="R61:R68" si="30">1-P61</f>
        <v>0.30359999999999998</v>
      </c>
      <c r="S61" s="1" t="s">
        <v>11</v>
      </c>
      <c r="T61" s="9">
        <v>0.21429999999999999</v>
      </c>
      <c r="U61" s="1" t="s">
        <v>9</v>
      </c>
      <c r="V61" s="9">
        <f t="shared" ref="V61:V68" si="31">1-T61</f>
        <v>0.78570000000000007</v>
      </c>
      <c r="W61" s="1" t="s">
        <v>11</v>
      </c>
      <c r="X61" s="18">
        <v>1</v>
      </c>
      <c r="Y61" s="1" t="s">
        <v>9</v>
      </c>
      <c r="Z61" s="18">
        <f t="shared" ref="Z61:Z68" si="32">1-X61</f>
        <v>0</v>
      </c>
      <c r="AA61" s="1" t="s">
        <v>11</v>
      </c>
      <c r="AB61" s="18">
        <v>1</v>
      </c>
      <c r="AC61" s="1" t="s">
        <v>9</v>
      </c>
      <c r="AD61" s="18">
        <f t="shared" ref="AD61:AD68" si="33">1-AB61</f>
        <v>0</v>
      </c>
      <c r="AE61" s="1" t="s">
        <v>11</v>
      </c>
      <c r="AF61" s="18">
        <v>1</v>
      </c>
      <c r="AG61" s="1" t="s">
        <v>9</v>
      </c>
      <c r="AH61" s="18">
        <f t="shared" ref="AH61:AH68" si="34">1-AF61</f>
        <v>0</v>
      </c>
      <c r="AI61" s="1" t="s">
        <v>11</v>
      </c>
      <c r="AJ61" s="18">
        <v>1</v>
      </c>
      <c r="AK61" s="1" t="s">
        <v>9</v>
      </c>
      <c r="AL61" s="18">
        <f t="shared" ref="AL61:AL68" si="35">1-AJ61</f>
        <v>0</v>
      </c>
    </row>
    <row r="62" spans="2:48" x14ac:dyDescent="0.2">
      <c r="B62" s="30" t="s">
        <v>14</v>
      </c>
      <c r="C62" s="1" t="s">
        <v>11</v>
      </c>
      <c r="D62" s="18">
        <v>1</v>
      </c>
      <c r="E62" s="1" t="s">
        <v>9</v>
      </c>
      <c r="F62" s="18">
        <f t="shared" si="27"/>
        <v>0</v>
      </c>
      <c r="G62" s="1" t="s">
        <v>11</v>
      </c>
      <c r="H62" s="18">
        <v>1</v>
      </c>
      <c r="I62" s="1" t="s">
        <v>9</v>
      </c>
      <c r="J62" s="18">
        <f t="shared" si="28"/>
        <v>0</v>
      </c>
      <c r="K62" s="5" t="s">
        <v>10</v>
      </c>
      <c r="L62" s="48">
        <v>0.91490000000000005</v>
      </c>
      <c r="M62" s="6" t="s">
        <v>12</v>
      </c>
      <c r="N62" s="43">
        <f t="shared" si="29"/>
        <v>8.5099999999999953E-2</v>
      </c>
      <c r="O62" s="1" t="s">
        <v>11</v>
      </c>
      <c r="P62" s="18">
        <v>1</v>
      </c>
      <c r="Q62" s="1" t="s">
        <v>9</v>
      </c>
      <c r="R62" s="18">
        <f t="shared" si="30"/>
        <v>0</v>
      </c>
      <c r="S62" s="1" t="s">
        <v>11</v>
      </c>
      <c r="T62" s="18">
        <v>1</v>
      </c>
      <c r="U62" s="1" t="s">
        <v>9</v>
      </c>
      <c r="V62" s="18">
        <f t="shared" si="31"/>
        <v>0</v>
      </c>
      <c r="W62" s="1" t="s">
        <v>11</v>
      </c>
      <c r="X62" s="18">
        <v>1</v>
      </c>
      <c r="Y62" s="1" t="s">
        <v>9</v>
      </c>
      <c r="Z62" s="18">
        <f t="shared" si="32"/>
        <v>0</v>
      </c>
      <c r="AA62" s="1" t="s">
        <v>11</v>
      </c>
      <c r="AB62" s="18">
        <v>1</v>
      </c>
      <c r="AC62" s="1" t="s">
        <v>9</v>
      </c>
      <c r="AD62" s="18">
        <f t="shared" si="33"/>
        <v>0</v>
      </c>
      <c r="AE62" s="1" t="s">
        <v>11</v>
      </c>
      <c r="AF62" s="18">
        <v>1</v>
      </c>
      <c r="AG62" s="1" t="s">
        <v>9</v>
      </c>
      <c r="AH62" s="18">
        <f t="shared" si="34"/>
        <v>0</v>
      </c>
      <c r="AI62" s="1" t="s">
        <v>11</v>
      </c>
      <c r="AJ62" s="18">
        <v>1</v>
      </c>
      <c r="AK62" s="1" t="s">
        <v>9</v>
      </c>
      <c r="AL62" s="18">
        <f t="shared" si="35"/>
        <v>0</v>
      </c>
    </row>
    <row r="63" spans="2:48" x14ac:dyDescent="0.2">
      <c r="B63" s="30" t="s">
        <v>15</v>
      </c>
      <c r="C63" s="1" t="s">
        <v>11</v>
      </c>
      <c r="D63" s="18">
        <v>0.98</v>
      </c>
      <c r="E63" s="1" t="s">
        <v>9</v>
      </c>
      <c r="F63" s="18">
        <f t="shared" si="27"/>
        <v>2.0000000000000018E-2</v>
      </c>
      <c r="G63" s="1" t="s">
        <v>11</v>
      </c>
      <c r="H63" s="45">
        <v>0.73209999999999997</v>
      </c>
      <c r="I63" s="1" t="s">
        <v>9</v>
      </c>
      <c r="J63" s="45">
        <f t="shared" si="28"/>
        <v>0.26790000000000003</v>
      </c>
      <c r="K63" s="1" t="s">
        <v>11</v>
      </c>
      <c r="L63" s="18">
        <v>1</v>
      </c>
      <c r="M63" s="1" t="s">
        <v>9</v>
      </c>
      <c r="N63" s="18">
        <f t="shared" si="29"/>
        <v>0</v>
      </c>
      <c r="O63" s="5" t="s">
        <v>10</v>
      </c>
      <c r="P63" s="48">
        <v>0.94030000000000002</v>
      </c>
      <c r="Q63" s="6" t="s">
        <v>12</v>
      </c>
      <c r="R63" s="43">
        <f t="shared" si="30"/>
        <v>5.9699999999999975E-2</v>
      </c>
      <c r="S63" s="1" t="s">
        <v>11</v>
      </c>
      <c r="T63" s="9">
        <v>0.65080000000000005</v>
      </c>
      <c r="U63" s="1" t="s">
        <v>9</v>
      </c>
      <c r="V63" s="9">
        <f t="shared" si="31"/>
        <v>0.34919999999999995</v>
      </c>
      <c r="W63" s="1" t="s">
        <v>11</v>
      </c>
      <c r="X63" s="18">
        <v>1</v>
      </c>
      <c r="Y63" s="1" t="s">
        <v>9</v>
      </c>
      <c r="Z63" s="18">
        <f t="shared" si="32"/>
        <v>0</v>
      </c>
      <c r="AA63" s="1" t="s">
        <v>11</v>
      </c>
      <c r="AB63" s="18">
        <v>1</v>
      </c>
      <c r="AC63" s="1" t="s">
        <v>9</v>
      </c>
      <c r="AD63" s="18">
        <f t="shared" si="33"/>
        <v>0</v>
      </c>
      <c r="AE63" s="1" t="s">
        <v>11</v>
      </c>
      <c r="AF63" s="18">
        <v>1</v>
      </c>
      <c r="AG63" s="1" t="s">
        <v>9</v>
      </c>
      <c r="AH63" s="18">
        <f t="shared" si="34"/>
        <v>0</v>
      </c>
      <c r="AI63" s="1" t="s">
        <v>11</v>
      </c>
      <c r="AJ63" s="18">
        <v>1</v>
      </c>
      <c r="AK63" s="1" t="s">
        <v>9</v>
      </c>
      <c r="AL63" s="18">
        <f t="shared" si="35"/>
        <v>0</v>
      </c>
    </row>
    <row r="64" spans="2:48" x14ac:dyDescent="0.2">
      <c r="B64" s="30" t="s">
        <v>16</v>
      </c>
      <c r="C64" s="1" t="s">
        <v>11</v>
      </c>
      <c r="D64" s="18">
        <v>0.98</v>
      </c>
      <c r="E64" s="1" t="s">
        <v>9</v>
      </c>
      <c r="F64" s="18">
        <f t="shared" si="27"/>
        <v>2.0000000000000018E-2</v>
      </c>
      <c r="G64" s="1" t="s">
        <v>11</v>
      </c>
      <c r="H64" s="9">
        <v>0.2321</v>
      </c>
      <c r="I64" s="1" t="s">
        <v>9</v>
      </c>
      <c r="J64" s="9">
        <f t="shared" si="28"/>
        <v>0.76790000000000003</v>
      </c>
      <c r="K64" s="1" t="s">
        <v>11</v>
      </c>
      <c r="L64" s="18">
        <v>1</v>
      </c>
      <c r="M64" s="1" t="s">
        <v>9</v>
      </c>
      <c r="N64" s="18">
        <f t="shared" si="29"/>
        <v>0</v>
      </c>
      <c r="O64" s="1" t="s">
        <v>11</v>
      </c>
      <c r="P64" s="18">
        <v>0.95240000000000002</v>
      </c>
      <c r="Q64" s="1" t="s">
        <v>9</v>
      </c>
      <c r="R64" s="18">
        <f t="shared" si="30"/>
        <v>4.7599999999999976E-2</v>
      </c>
      <c r="S64" s="5" t="s">
        <v>10</v>
      </c>
      <c r="T64" s="48">
        <v>0.98409999999999997</v>
      </c>
      <c r="U64" s="6" t="s">
        <v>12</v>
      </c>
      <c r="V64" s="43">
        <f t="shared" si="31"/>
        <v>1.5900000000000025E-2</v>
      </c>
      <c r="W64" s="1" t="s">
        <v>11</v>
      </c>
      <c r="X64" s="18">
        <v>1</v>
      </c>
      <c r="Y64" s="1" t="s">
        <v>9</v>
      </c>
      <c r="Z64" s="18">
        <f t="shared" si="32"/>
        <v>0</v>
      </c>
      <c r="AA64" s="1" t="s">
        <v>11</v>
      </c>
      <c r="AB64" s="18">
        <v>1</v>
      </c>
      <c r="AC64" s="1" t="s">
        <v>9</v>
      </c>
      <c r="AD64" s="18">
        <f t="shared" si="33"/>
        <v>0</v>
      </c>
      <c r="AE64" s="1" t="s">
        <v>11</v>
      </c>
      <c r="AF64" s="18">
        <v>1</v>
      </c>
      <c r="AG64" s="1" t="s">
        <v>9</v>
      </c>
      <c r="AH64" s="18">
        <f t="shared" si="34"/>
        <v>0</v>
      </c>
      <c r="AI64" s="1" t="s">
        <v>11</v>
      </c>
      <c r="AJ64" s="14">
        <v>0.85450000000000004</v>
      </c>
      <c r="AK64" s="1" t="s">
        <v>9</v>
      </c>
      <c r="AL64" s="14">
        <f t="shared" si="35"/>
        <v>0.14549999999999996</v>
      </c>
    </row>
    <row r="65" spans="2:38" x14ac:dyDescent="0.2">
      <c r="B65" s="30" t="s">
        <v>17</v>
      </c>
      <c r="C65" s="1" t="s">
        <v>11</v>
      </c>
      <c r="D65" s="18">
        <v>1</v>
      </c>
      <c r="E65" s="1" t="s">
        <v>9</v>
      </c>
      <c r="F65" s="18">
        <f t="shared" si="27"/>
        <v>0</v>
      </c>
      <c r="G65" s="1" t="s">
        <v>11</v>
      </c>
      <c r="H65" s="18">
        <v>1</v>
      </c>
      <c r="I65" s="1" t="s">
        <v>9</v>
      </c>
      <c r="J65" s="18">
        <f t="shared" si="28"/>
        <v>0</v>
      </c>
      <c r="K65" s="1" t="s">
        <v>11</v>
      </c>
      <c r="L65" s="18">
        <v>1</v>
      </c>
      <c r="M65" s="1" t="s">
        <v>9</v>
      </c>
      <c r="N65" s="18">
        <f t="shared" si="29"/>
        <v>0</v>
      </c>
      <c r="O65" s="1" t="s">
        <v>11</v>
      </c>
      <c r="P65" s="18">
        <v>0.98080000000000001</v>
      </c>
      <c r="Q65" s="1" t="s">
        <v>9</v>
      </c>
      <c r="R65" s="18">
        <f t="shared" si="30"/>
        <v>1.9199999999999995E-2</v>
      </c>
      <c r="S65" s="1" t="s">
        <v>11</v>
      </c>
      <c r="T65" s="18">
        <v>1</v>
      </c>
      <c r="U65" s="1" t="s">
        <v>9</v>
      </c>
      <c r="V65" s="18">
        <f t="shared" si="31"/>
        <v>0</v>
      </c>
      <c r="W65" s="5" t="s">
        <v>10</v>
      </c>
      <c r="X65" s="46">
        <v>0.71150000000000002</v>
      </c>
      <c r="Y65" s="6" t="s">
        <v>12</v>
      </c>
      <c r="Z65" s="47">
        <f t="shared" si="32"/>
        <v>0.28849999999999998</v>
      </c>
      <c r="AA65" s="1" t="s">
        <v>11</v>
      </c>
      <c r="AB65" s="18">
        <v>1</v>
      </c>
      <c r="AC65" s="1" t="s">
        <v>9</v>
      </c>
      <c r="AD65" s="18">
        <f t="shared" si="33"/>
        <v>0</v>
      </c>
      <c r="AE65" s="1" t="s">
        <v>11</v>
      </c>
      <c r="AF65" s="18">
        <v>1</v>
      </c>
      <c r="AG65" s="1" t="s">
        <v>9</v>
      </c>
      <c r="AH65" s="18">
        <f t="shared" si="34"/>
        <v>0</v>
      </c>
      <c r="AI65" s="1" t="s">
        <v>11</v>
      </c>
      <c r="AJ65" s="18">
        <v>1</v>
      </c>
      <c r="AK65" s="1" t="s">
        <v>9</v>
      </c>
      <c r="AL65" s="18">
        <f t="shared" si="35"/>
        <v>0</v>
      </c>
    </row>
    <row r="66" spans="2:38" x14ac:dyDescent="0.2">
      <c r="B66" s="30" t="s">
        <v>18</v>
      </c>
      <c r="C66" s="1" t="s">
        <v>11</v>
      </c>
      <c r="D66" s="18">
        <v>1</v>
      </c>
      <c r="E66" s="1" t="s">
        <v>9</v>
      </c>
      <c r="F66" s="18">
        <f t="shared" si="27"/>
        <v>0</v>
      </c>
      <c r="G66" s="1" t="s">
        <v>11</v>
      </c>
      <c r="H66" s="18">
        <v>1</v>
      </c>
      <c r="I66" s="1" t="s">
        <v>9</v>
      </c>
      <c r="J66" s="18">
        <f t="shared" si="28"/>
        <v>0</v>
      </c>
      <c r="K66" s="1" t="s">
        <v>11</v>
      </c>
      <c r="L66" s="18">
        <v>1</v>
      </c>
      <c r="M66" s="1" t="s">
        <v>9</v>
      </c>
      <c r="N66" s="18">
        <f t="shared" si="29"/>
        <v>0</v>
      </c>
      <c r="O66" s="1" t="s">
        <v>11</v>
      </c>
      <c r="P66" s="18">
        <v>1</v>
      </c>
      <c r="Q66" s="1" t="s">
        <v>9</v>
      </c>
      <c r="R66" s="18">
        <f t="shared" si="30"/>
        <v>0</v>
      </c>
      <c r="S66" s="1" t="s">
        <v>11</v>
      </c>
      <c r="T66" s="18">
        <v>1</v>
      </c>
      <c r="U66" s="1" t="s">
        <v>9</v>
      </c>
      <c r="V66" s="18">
        <f t="shared" si="31"/>
        <v>0</v>
      </c>
      <c r="W66" s="1" t="s">
        <v>11</v>
      </c>
      <c r="X66" s="18">
        <v>1</v>
      </c>
      <c r="Y66" s="1" t="s">
        <v>9</v>
      </c>
      <c r="Z66" s="18">
        <f t="shared" si="32"/>
        <v>0</v>
      </c>
      <c r="AA66" s="5" t="s">
        <v>10</v>
      </c>
      <c r="AB66" s="46">
        <v>0.623</v>
      </c>
      <c r="AC66" s="6" t="s">
        <v>12</v>
      </c>
      <c r="AD66" s="47">
        <f t="shared" si="33"/>
        <v>0.377</v>
      </c>
      <c r="AE66" s="1" t="s">
        <v>11</v>
      </c>
      <c r="AF66" s="18">
        <v>1</v>
      </c>
      <c r="AG66" s="1" t="s">
        <v>9</v>
      </c>
      <c r="AH66" s="18">
        <f t="shared" si="34"/>
        <v>0</v>
      </c>
      <c r="AI66" s="1" t="s">
        <v>11</v>
      </c>
      <c r="AJ66" s="9">
        <v>0.4</v>
      </c>
      <c r="AK66" s="1" t="s">
        <v>9</v>
      </c>
      <c r="AL66" s="9">
        <f t="shared" si="35"/>
        <v>0.6</v>
      </c>
    </row>
    <row r="67" spans="2:38" x14ac:dyDescent="0.2">
      <c r="B67" s="30" t="s">
        <v>19</v>
      </c>
      <c r="C67" s="1" t="s">
        <v>11</v>
      </c>
      <c r="D67" s="45">
        <v>0.76</v>
      </c>
      <c r="E67" s="1" t="s">
        <v>9</v>
      </c>
      <c r="F67" s="45">
        <f t="shared" si="27"/>
        <v>0.24</v>
      </c>
      <c r="G67" s="1" t="s">
        <v>11</v>
      </c>
      <c r="H67" s="18">
        <v>1</v>
      </c>
      <c r="I67" s="1" t="s">
        <v>9</v>
      </c>
      <c r="J67" s="18">
        <f t="shared" si="28"/>
        <v>0</v>
      </c>
      <c r="K67" s="1" t="s">
        <v>11</v>
      </c>
      <c r="L67" s="18">
        <v>1</v>
      </c>
      <c r="M67" s="1" t="s">
        <v>9</v>
      </c>
      <c r="N67" s="18">
        <f t="shared" si="29"/>
        <v>0</v>
      </c>
      <c r="O67" s="1" t="s">
        <v>11</v>
      </c>
      <c r="P67" s="9">
        <v>0.74139999999999995</v>
      </c>
      <c r="Q67" s="1" t="s">
        <v>9</v>
      </c>
      <c r="R67" s="9">
        <f t="shared" si="30"/>
        <v>0.25860000000000005</v>
      </c>
      <c r="S67" s="1" t="s">
        <v>11</v>
      </c>
      <c r="T67" s="18">
        <v>1</v>
      </c>
      <c r="U67" s="1" t="s">
        <v>9</v>
      </c>
      <c r="V67" s="18">
        <f t="shared" si="31"/>
        <v>0</v>
      </c>
      <c r="W67" s="1" t="s">
        <v>11</v>
      </c>
      <c r="X67" s="18">
        <v>1</v>
      </c>
      <c r="Y67" s="1" t="s">
        <v>9</v>
      </c>
      <c r="Z67" s="18">
        <f t="shared" si="32"/>
        <v>0</v>
      </c>
      <c r="AA67" s="1" t="s">
        <v>11</v>
      </c>
      <c r="AB67" s="18">
        <v>1</v>
      </c>
      <c r="AC67" s="1" t="s">
        <v>9</v>
      </c>
      <c r="AD67" s="18">
        <f t="shared" si="33"/>
        <v>0</v>
      </c>
      <c r="AE67" s="5" t="s">
        <v>10</v>
      </c>
      <c r="AF67" s="46">
        <v>0.6724</v>
      </c>
      <c r="AG67" s="6" t="s">
        <v>12</v>
      </c>
      <c r="AH67" s="47">
        <f t="shared" si="34"/>
        <v>0.3276</v>
      </c>
      <c r="AI67" s="1" t="s">
        <v>11</v>
      </c>
      <c r="AJ67" s="18">
        <v>1</v>
      </c>
      <c r="AK67" s="1" t="s">
        <v>9</v>
      </c>
      <c r="AL67" s="18">
        <f t="shared" si="35"/>
        <v>0</v>
      </c>
    </row>
    <row r="68" spans="2:38" x14ac:dyDescent="0.2">
      <c r="B68" s="30" t="s">
        <v>20</v>
      </c>
      <c r="C68" s="1" t="s">
        <v>11</v>
      </c>
      <c r="D68" s="18">
        <v>0.9</v>
      </c>
      <c r="E68" s="1" t="s">
        <v>9</v>
      </c>
      <c r="F68" s="18">
        <f t="shared" si="27"/>
        <v>9.9999999999999978E-2</v>
      </c>
      <c r="G68" s="1" t="s">
        <v>11</v>
      </c>
      <c r="H68" s="54">
        <v>0.87270000000000003</v>
      </c>
      <c r="I68" s="1" t="s">
        <v>9</v>
      </c>
      <c r="J68" s="54">
        <f t="shared" si="28"/>
        <v>0.12729999999999997</v>
      </c>
      <c r="K68" s="1" t="s">
        <v>11</v>
      </c>
      <c r="L68" s="18">
        <v>1</v>
      </c>
      <c r="M68" s="1" t="s">
        <v>9</v>
      </c>
      <c r="N68" s="18">
        <f t="shared" si="29"/>
        <v>0</v>
      </c>
      <c r="O68" s="1" t="s">
        <v>11</v>
      </c>
      <c r="P68" s="14">
        <v>0.89090000000000003</v>
      </c>
      <c r="Q68" s="1" t="s">
        <v>9</v>
      </c>
      <c r="R68" s="14">
        <f t="shared" si="30"/>
        <v>0.10909999999999997</v>
      </c>
      <c r="S68" s="1" t="s">
        <v>11</v>
      </c>
      <c r="T68" s="9">
        <v>0.67269999999999996</v>
      </c>
      <c r="U68" s="1" t="s">
        <v>9</v>
      </c>
      <c r="V68" s="9">
        <f t="shared" si="31"/>
        <v>0.32730000000000004</v>
      </c>
      <c r="W68" s="1" t="s">
        <v>11</v>
      </c>
      <c r="X68" s="18">
        <v>1</v>
      </c>
      <c r="Y68" s="1" t="s">
        <v>9</v>
      </c>
      <c r="Z68" s="18">
        <f t="shared" si="32"/>
        <v>0</v>
      </c>
      <c r="AA68" s="1" t="s">
        <v>11</v>
      </c>
      <c r="AB68" s="44">
        <v>0.90910000000000002</v>
      </c>
      <c r="AC68" s="1" t="s">
        <v>9</v>
      </c>
      <c r="AD68" s="44">
        <f t="shared" si="33"/>
        <v>9.0899999999999981E-2</v>
      </c>
      <c r="AE68" s="1" t="s">
        <v>11</v>
      </c>
      <c r="AF68" s="18">
        <v>1</v>
      </c>
      <c r="AG68" s="1" t="s">
        <v>9</v>
      </c>
      <c r="AH68" s="18">
        <f t="shared" si="34"/>
        <v>0</v>
      </c>
      <c r="AI68" s="5" t="s">
        <v>10</v>
      </c>
      <c r="AJ68" s="48">
        <v>0.96360000000000001</v>
      </c>
      <c r="AK68" s="6" t="s">
        <v>12</v>
      </c>
      <c r="AL68" s="43">
        <f t="shared" si="35"/>
        <v>3.6399999999999988E-2</v>
      </c>
    </row>
    <row r="69" spans="2:38" s="12" customFormat="1" x14ac:dyDescent="0.2">
      <c r="B69" s="30" t="s">
        <v>43</v>
      </c>
      <c r="C69" s="30" t="s">
        <v>31</v>
      </c>
      <c r="D69" s="30">
        <f xml:space="preserve"> AVERAGE(D60:D68)</f>
        <v>0.94</v>
      </c>
      <c r="E69" s="30" t="s">
        <v>32</v>
      </c>
      <c r="F69" s="30">
        <f>AVERAGE(F60:F68)</f>
        <v>6.0000000000000005E-2</v>
      </c>
      <c r="G69" s="30" t="s">
        <v>31</v>
      </c>
      <c r="H69" s="30">
        <f>AVERAGE(H60:H68)</f>
        <v>0.86680000000000001</v>
      </c>
      <c r="I69" s="30" t="s">
        <v>32</v>
      </c>
      <c r="J69" s="30">
        <f>AVERAGE(J60:J68)</f>
        <v>0.13319999999999999</v>
      </c>
      <c r="K69" s="30" t="s">
        <v>31</v>
      </c>
      <c r="L69" s="30">
        <f>AVERAGE(L60:L68)</f>
        <v>0.99054444444444434</v>
      </c>
      <c r="M69" s="30" t="s">
        <v>32</v>
      </c>
      <c r="N69" s="30">
        <f>AVERAGE(N60:N68)</f>
        <v>9.4555555555555504E-3</v>
      </c>
      <c r="O69" s="30" t="s">
        <v>31</v>
      </c>
      <c r="P69" s="30">
        <f>AVERAGE(P60:P68)</f>
        <v>0.91135555555555547</v>
      </c>
      <c r="Q69" s="30" t="s">
        <v>32</v>
      </c>
      <c r="R69" s="30">
        <f>AVERAGE(R60:R68)</f>
        <v>8.8644444444444442E-2</v>
      </c>
      <c r="S69" s="30" t="s">
        <v>31</v>
      </c>
      <c r="T69" s="30">
        <f>AVERAGE(T60:T68)</f>
        <v>0.83576666666666666</v>
      </c>
      <c r="U69" s="30" t="s">
        <v>32</v>
      </c>
      <c r="V69" s="30">
        <f>AVERAGE(V60:V68)</f>
        <v>0.16423333333333334</v>
      </c>
      <c r="W69" s="30" t="s">
        <v>31</v>
      </c>
      <c r="X69" s="30">
        <f>AVERAGE(X60:X68)</f>
        <v>0.9679444444444445</v>
      </c>
      <c r="Y69" s="30" t="s">
        <v>32</v>
      </c>
      <c r="Z69" s="30">
        <f>AVERAGE(Z60:Z68)</f>
        <v>3.2055555555555552E-2</v>
      </c>
      <c r="AA69" s="30" t="s">
        <v>31</v>
      </c>
      <c r="AB69" s="30">
        <f>AVERAGE(AB60:AB68)</f>
        <v>0.94801111111111114</v>
      </c>
      <c r="AC69" s="30" t="s">
        <v>32</v>
      </c>
      <c r="AD69" s="30">
        <f>AVERAGE(AD60:AD68)</f>
        <v>5.198888888888889E-2</v>
      </c>
      <c r="AE69" s="30" t="s">
        <v>31</v>
      </c>
      <c r="AF69" s="30">
        <f>AVERAGE(AF60:AF68)</f>
        <v>0.95915555555555565</v>
      </c>
      <c r="AG69" s="30" t="s">
        <v>32</v>
      </c>
      <c r="AH69" s="30">
        <f>AVERAGE(AH60:AH68)</f>
        <v>4.0844444444444447E-2</v>
      </c>
      <c r="AI69" s="30" t="s">
        <v>31</v>
      </c>
      <c r="AJ69" s="30">
        <f>AVERAGE(AJ60:AJ68)</f>
        <v>0.91312222222222217</v>
      </c>
      <c r="AK69" s="30" t="s">
        <v>32</v>
      </c>
      <c r="AL69" s="30">
        <f>AVERAGE(AL60:AL68)</f>
        <v>8.6877777777777776E-2</v>
      </c>
    </row>
    <row r="70" spans="2:38" s="16" customFormat="1" x14ac:dyDescent="0.2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66" t="s">
        <v>70</v>
      </c>
      <c r="AJ70" s="166"/>
      <c r="AK70" s="166"/>
      <c r="AL70" s="20">
        <f>AVERAGE(D69,H69,L69,P69,T69,X69,AB69,AF69,AJ69)</f>
        <v>0.92585555555555521</v>
      </c>
    </row>
    <row r="71" spans="2:38" s="16" customFormat="1" x14ac:dyDescent="0.2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4" t="s">
        <v>71</v>
      </c>
      <c r="AJ71" s="175"/>
      <c r="AK71" s="176"/>
      <c r="AL71" s="20">
        <f xml:space="preserve"> AVERAGE(F69,J69,N69,R69,V69,Z69,AD69,AH69,AL69)</f>
        <v>7.4144444444444443E-2</v>
      </c>
    </row>
    <row r="72" spans="2:38" s="16" customFormat="1" x14ac:dyDescent="0.2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38"/>
    </row>
    <row r="73" spans="2:38" s="13" customFormat="1" x14ac:dyDescent="0.2">
      <c r="B73" s="177" t="s">
        <v>68</v>
      </c>
      <c r="C73" s="178"/>
      <c r="D73" s="172" t="s">
        <v>66</v>
      </c>
      <c r="E73" s="173"/>
      <c r="F73" s="172" t="s">
        <v>47</v>
      </c>
      <c r="G73" s="173"/>
      <c r="H73" s="172" t="s">
        <v>48</v>
      </c>
      <c r="I73" s="173"/>
      <c r="J73" s="177" t="s">
        <v>49</v>
      </c>
      <c r="K73" s="178"/>
      <c r="L73" s="179" t="s">
        <v>50</v>
      </c>
      <c r="M73" s="180"/>
      <c r="N73" s="177" t="s">
        <v>51</v>
      </c>
      <c r="O73" s="178"/>
      <c r="P73" s="179" t="s">
        <v>52</v>
      </c>
      <c r="Q73" s="180"/>
      <c r="R73" s="177" t="s">
        <v>29</v>
      </c>
      <c r="S73" s="178"/>
      <c r="T73" s="179" t="s">
        <v>53</v>
      </c>
      <c r="U73" s="180"/>
      <c r="V73" s="31"/>
      <c r="W73" s="31"/>
      <c r="X73" s="31"/>
      <c r="Y73" s="31"/>
      <c r="Z73" s="31"/>
      <c r="AA73" s="32"/>
      <c r="AB73" s="32"/>
      <c r="AC73" s="31"/>
      <c r="AD73" s="31"/>
      <c r="AE73" s="31"/>
      <c r="AF73" s="31"/>
      <c r="AG73" s="31"/>
      <c r="AH73" s="31"/>
      <c r="AI73" s="31"/>
      <c r="AJ73" s="31"/>
    </row>
    <row r="74" spans="2:38" s="13" customFormat="1" x14ac:dyDescent="0.2">
      <c r="B74" s="177" t="s">
        <v>69</v>
      </c>
      <c r="C74" s="178"/>
      <c r="D74" s="172" t="s">
        <v>66</v>
      </c>
      <c r="E74" s="173"/>
      <c r="F74" s="172" t="s">
        <v>47</v>
      </c>
      <c r="G74" s="173"/>
      <c r="H74" s="172" t="s">
        <v>48</v>
      </c>
      <c r="I74" s="17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1"/>
      <c r="W74" s="31"/>
      <c r="X74" s="31"/>
      <c r="Y74" s="31"/>
      <c r="Z74" s="31"/>
      <c r="AA74" s="32"/>
      <c r="AB74" s="32"/>
      <c r="AC74" s="31"/>
      <c r="AD74" s="31"/>
      <c r="AE74" s="26"/>
      <c r="AF74" s="26"/>
      <c r="AG74" s="26"/>
      <c r="AH74" s="26"/>
      <c r="AI74" s="26"/>
      <c r="AJ74" s="26"/>
    </row>
    <row r="75" spans="2:38" s="13" customFormat="1" x14ac:dyDescent="0.2">
      <c r="B75" s="177" t="s">
        <v>54</v>
      </c>
      <c r="C75" s="178"/>
      <c r="D75" s="179" t="s">
        <v>55</v>
      </c>
      <c r="E75" s="180"/>
      <c r="F75" s="177" t="s">
        <v>57</v>
      </c>
      <c r="G75" s="178"/>
      <c r="H75" s="181" t="s">
        <v>72</v>
      </c>
      <c r="I75" s="182"/>
      <c r="J75" s="177" t="s">
        <v>58</v>
      </c>
      <c r="K75" s="178"/>
      <c r="L75" s="181" t="s">
        <v>72</v>
      </c>
      <c r="M75" s="182"/>
      <c r="N75" s="183" t="s">
        <v>60</v>
      </c>
      <c r="O75" s="184"/>
      <c r="P75" s="185" t="s">
        <v>61</v>
      </c>
      <c r="Q75" s="186"/>
      <c r="R75" s="177" t="s">
        <v>62</v>
      </c>
      <c r="S75" s="178"/>
      <c r="T75" s="179" t="s">
        <v>63</v>
      </c>
      <c r="U75" s="180"/>
      <c r="V75" s="26"/>
      <c r="W75" s="26"/>
      <c r="X75" s="26"/>
      <c r="Y75" s="26"/>
      <c r="Z75" s="26"/>
      <c r="AA75" s="27"/>
      <c r="AB75" s="27"/>
      <c r="AC75" s="26"/>
      <c r="AD75" s="26"/>
      <c r="AE75" s="26"/>
      <c r="AF75" s="26"/>
      <c r="AG75" s="26"/>
      <c r="AH75" s="26"/>
      <c r="AI75" s="26"/>
      <c r="AJ75" s="26"/>
    </row>
    <row r="76" spans="2:38" s="16" customFormat="1" x14ac:dyDescent="0.2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</row>
    <row r="77" spans="2:38" x14ac:dyDescent="0.2">
      <c r="B77" s="28" t="s">
        <v>67</v>
      </c>
      <c r="C77" s="174" t="s">
        <v>0</v>
      </c>
      <c r="D77" s="175"/>
      <c r="E77" s="175"/>
      <c r="F77" s="176"/>
      <c r="G77" s="174" t="s">
        <v>1</v>
      </c>
      <c r="H77" s="175"/>
      <c r="I77" s="175"/>
      <c r="J77" s="176"/>
      <c r="K77" s="174" t="s">
        <v>2</v>
      </c>
      <c r="L77" s="175"/>
      <c r="M77" s="175"/>
      <c r="N77" s="176"/>
      <c r="O77" s="174" t="s">
        <v>3</v>
      </c>
      <c r="P77" s="175"/>
      <c r="Q77" s="175"/>
      <c r="R77" s="176"/>
      <c r="S77" s="174" t="s">
        <v>4</v>
      </c>
      <c r="T77" s="175"/>
      <c r="U77" s="175"/>
      <c r="V77" s="176"/>
      <c r="W77" s="174" t="s">
        <v>5</v>
      </c>
      <c r="X77" s="175"/>
      <c r="Y77" s="175"/>
      <c r="Z77" s="176"/>
      <c r="AA77" s="174" t="s">
        <v>6</v>
      </c>
      <c r="AB77" s="175"/>
      <c r="AC77" s="175"/>
      <c r="AD77" s="176"/>
      <c r="AE77" s="174" t="s">
        <v>7</v>
      </c>
      <c r="AF77" s="175"/>
      <c r="AG77" s="175"/>
      <c r="AH77" s="176"/>
      <c r="AI77" s="174" t="s">
        <v>8</v>
      </c>
      <c r="AJ77" s="175"/>
      <c r="AK77" s="175"/>
      <c r="AL77" s="176"/>
    </row>
    <row r="78" spans="2:38" x14ac:dyDescent="0.2">
      <c r="B78" s="28" t="s">
        <v>13</v>
      </c>
      <c r="C78" s="4" t="s">
        <v>10</v>
      </c>
      <c r="D78" s="18">
        <v>0.98250000000000004</v>
      </c>
      <c r="E78" s="4" t="s">
        <v>12</v>
      </c>
      <c r="F78" s="18">
        <f>1-D78</f>
        <v>1.749999999999996E-2</v>
      </c>
      <c r="G78" s="34" t="s">
        <v>11</v>
      </c>
      <c r="H78" s="18">
        <v>1</v>
      </c>
      <c r="I78" s="34" t="s">
        <v>9</v>
      </c>
      <c r="J78" s="18">
        <f>1-H78</f>
        <v>0</v>
      </c>
      <c r="K78" s="34" t="s">
        <v>11</v>
      </c>
      <c r="L78" s="18">
        <v>1</v>
      </c>
      <c r="M78" s="34" t="s">
        <v>9</v>
      </c>
      <c r="N78" s="18">
        <f>1-L78</f>
        <v>0</v>
      </c>
      <c r="O78" s="34" t="s">
        <v>11</v>
      </c>
      <c r="P78" s="18">
        <v>1</v>
      </c>
      <c r="Q78" s="34" t="s">
        <v>9</v>
      </c>
      <c r="R78" s="18">
        <f>1-P78</f>
        <v>0</v>
      </c>
      <c r="S78" s="34" t="s">
        <v>11</v>
      </c>
      <c r="T78" s="18">
        <v>1</v>
      </c>
      <c r="U78" s="34" t="s">
        <v>9</v>
      </c>
      <c r="V78" s="18">
        <f>1-T78</f>
        <v>0</v>
      </c>
      <c r="W78" s="34" t="s">
        <v>11</v>
      </c>
      <c r="X78" s="18">
        <v>1</v>
      </c>
      <c r="Y78" s="34" t="s">
        <v>9</v>
      </c>
      <c r="Z78" s="18">
        <f>1-X78</f>
        <v>0</v>
      </c>
      <c r="AA78" s="34" t="s">
        <v>11</v>
      </c>
      <c r="AB78" s="18">
        <v>1</v>
      </c>
      <c r="AC78" s="34" t="s">
        <v>9</v>
      </c>
      <c r="AD78" s="18">
        <f>1-AB78</f>
        <v>0</v>
      </c>
      <c r="AE78" s="34" t="s">
        <v>11</v>
      </c>
      <c r="AF78" s="14">
        <v>0.80700000000000005</v>
      </c>
      <c r="AG78" s="34" t="s">
        <v>9</v>
      </c>
      <c r="AH78" s="14">
        <f>1-AF78</f>
        <v>0.19299999999999995</v>
      </c>
      <c r="AI78" s="34" t="s">
        <v>11</v>
      </c>
      <c r="AJ78" s="18">
        <v>1</v>
      </c>
      <c r="AK78" s="34" t="s">
        <v>9</v>
      </c>
      <c r="AL78" s="18">
        <f>1-AJ78</f>
        <v>0</v>
      </c>
    </row>
    <row r="79" spans="2:38" x14ac:dyDescent="0.2">
      <c r="B79" s="28" t="s">
        <v>1</v>
      </c>
      <c r="C79" s="1" t="s">
        <v>11</v>
      </c>
      <c r="D79" s="44">
        <v>0.96489999999999998</v>
      </c>
      <c r="E79" s="1" t="s">
        <v>9</v>
      </c>
      <c r="F79" s="44">
        <f>1-D79</f>
        <v>3.510000000000002E-2</v>
      </c>
      <c r="G79" s="35" t="s">
        <v>10</v>
      </c>
      <c r="H79" s="43">
        <v>0.9385</v>
      </c>
      <c r="I79" s="35" t="s">
        <v>12</v>
      </c>
      <c r="J79" s="43">
        <f t="shared" ref="J79:J86" si="36">1-H79</f>
        <v>6.1499999999999999E-2</v>
      </c>
      <c r="K79" s="34" t="s">
        <v>11</v>
      </c>
      <c r="L79" s="18">
        <v>1</v>
      </c>
      <c r="M79" s="34" t="s">
        <v>9</v>
      </c>
      <c r="N79" s="18">
        <f t="shared" ref="N79:N86" si="37">1-L79</f>
        <v>0</v>
      </c>
      <c r="O79" s="34" t="s">
        <v>11</v>
      </c>
      <c r="P79" s="45">
        <v>0.16919999999999999</v>
      </c>
      <c r="Q79" s="34" t="s">
        <v>9</v>
      </c>
      <c r="R79" s="45">
        <f t="shared" ref="R79:R86" si="38">1-P79</f>
        <v>0.83079999999999998</v>
      </c>
      <c r="S79" s="34" t="s">
        <v>11</v>
      </c>
      <c r="T79" s="9">
        <v>0.2923</v>
      </c>
      <c r="U79" s="34" t="s">
        <v>9</v>
      </c>
      <c r="V79" s="9">
        <f t="shared" ref="V79:V86" si="39">1-T79</f>
        <v>0.7077</v>
      </c>
      <c r="W79" s="34" t="s">
        <v>11</v>
      </c>
      <c r="X79" s="18">
        <v>1</v>
      </c>
      <c r="Y79" s="34" t="s">
        <v>9</v>
      </c>
      <c r="Z79" s="18">
        <f t="shared" ref="Z79:Z86" si="40">1-X79</f>
        <v>0</v>
      </c>
      <c r="AA79" s="34" t="s">
        <v>11</v>
      </c>
      <c r="AB79" s="18">
        <v>1</v>
      </c>
      <c r="AC79" s="34" t="s">
        <v>9</v>
      </c>
      <c r="AD79" s="18">
        <f t="shared" ref="AD79:AD86" si="41">1-AB79</f>
        <v>0</v>
      </c>
      <c r="AE79" s="34" t="s">
        <v>11</v>
      </c>
      <c r="AF79" s="18">
        <v>1</v>
      </c>
      <c r="AG79" s="34" t="s">
        <v>9</v>
      </c>
      <c r="AH79" s="18">
        <f t="shared" ref="AH79:AH86" si="42">1-AF79</f>
        <v>0</v>
      </c>
      <c r="AI79" s="34" t="s">
        <v>11</v>
      </c>
      <c r="AJ79" s="18">
        <v>0.98360000000000003</v>
      </c>
      <c r="AK79" s="34" t="s">
        <v>9</v>
      </c>
      <c r="AL79" s="18">
        <f t="shared" ref="AL79:AL86" si="43">1-AJ79</f>
        <v>1.639999999999997E-2</v>
      </c>
    </row>
    <row r="80" spans="2:38" x14ac:dyDescent="0.2">
      <c r="B80" s="28" t="s">
        <v>14</v>
      </c>
      <c r="C80" s="1" t="s">
        <v>11</v>
      </c>
      <c r="D80" s="18">
        <v>1</v>
      </c>
      <c r="E80" s="1" t="s">
        <v>9</v>
      </c>
      <c r="F80" s="18">
        <f>1-D80</f>
        <v>0</v>
      </c>
      <c r="G80" s="34" t="s">
        <v>11</v>
      </c>
      <c r="H80" s="18">
        <v>1</v>
      </c>
      <c r="I80" s="34" t="s">
        <v>9</v>
      </c>
      <c r="J80" s="18">
        <f t="shared" si="36"/>
        <v>0</v>
      </c>
      <c r="K80" s="36" t="s">
        <v>10</v>
      </c>
      <c r="L80" s="42">
        <v>0.88890000000000002</v>
      </c>
      <c r="M80" s="37" t="s">
        <v>12</v>
      </c>
      <c r="N80" s="41">
        <f t="shared" si="37"/>
        <v>0.11109999999999998</v>
      </c>
      <c r="O80" s="34" t="s">
        <v>11</v>
      </c>
      <c r="P80" s="18">
        <v>1</v>
      </c>
      <c r="Q80" s="34" t="s">
        <v>9</v>
      </c>
      <c r="R80" s="18">
        <f t="shared" si="38"/>
        <v>0</v>
      </c>
      <c r="S80" s="34" t="s">
        <v>11</v>
      </c>
      <c r="T80" s="18">
        <v>1</v>
      </c>
      <c r="U80" s="34" t="s">
        <v>9</v>
      </c>
      <c r="V80" s="18">
        <f t="shared" si="39"/>
        <v>0</v>
      </c>
      <c r="W80" s="34" t="s">
        <v>11</v>
      </c>
      <c r="X80" s="18">
        <v>1</v>
      </c>
      <c r="Y80" s="34" t="s">
        <v>9</v>
      </c>
      <c r="Z80" s="18">
        <f t="shared" si="40"/>
        <v>0</v>
      </c>
      <c r="AA80" s="34" t="s">
        <v>11</v>
      </c>
      <c r="AB80" s="18">
        <v>1</v>
      </c>
      <c r="AC80" s="34" t="s">
        <v>9</v>
      </c>
      <c r="AD80" s="18">
        <f t="shared" si="41"/>
        <v>0</v>
      </c>
      <c r="AE80" s="34" t="s">
        <v>11</v>
      </c>
      <c r="AF80" s="18">
        <v>1</v>
      </c>
      <c r="AG80" s="34" t="s">
        <v>9</v>
      </c>
      <c r="AH80" s="18">
        <f t="shared" si="42"/>
        <v>0</v>
      </c>
      <c r="AI80" s="34" t="s">
        <v>11</v>
      </c>
      <c r="AJ80" s="18">
        <v>1</v>
      </c>
      <c r="AK80" s="34" t="s">
        <v>9</v>
      </c>
      <c r="AL80" s="18">
        <f t="shared" si="43"/>
        <v>0</v>
      </c>
    </row>
    <row r="81" spans="2:38" x14ac:dyDescent="0.2">
      <c r="B81" s="28" t="s">
        <v>15</v>
      </c>
      <c r="C81" s="1" t="s">
        <v>11</v>
      </c>
      <c r="D81" s="18">
        <v>1</v>
      </c>
      <c r="E81" s="1" t="s">
        <v>9</v>
      </c>
      <c r="F81" s="18">
        <f t="shared" ref="F81:F86" si="44">1-D81</f>
        <v>0</v>
      </c>
      <c r="G81" s="34" t="s">
        <v>11</v>
      </c>
      <c r="H81" s="45">
        <v>0.66149999999999998</v>
      </c>
      <c r="I81" s="34" t="s">
        <v>9</v>
      </c>
      <c r="J81" s="45">
        <f t="shared" si="36"/>
        <v>0.33850000000000002</v>
      </c>
      <c r="K81" s="34" t="s">
        <v>11</v>
      </c>
      <c r="L81" s="18">
        <v>1</v>
      </c>
      <c r="M81" s="34" t="s">
        <v>9</v>
      </c>
      <c r="N81" s="18">
        <f t="shared" si="37"/>
        <v>0</v>
      </c>
      <c r="O81" s="36" t="s">
        <v>10</v>
      </c>
      <c r="P81" s="48">
        <v>0.95950000000000002</v>
      </c>
      <c r="Q81" s="37" t="s">
        <v>12</v>
      </c>
      <c r="R81" s="43">
        <f t="shared" si="38"/>
        <v>4.049999999999998E-2</v>
      </c>
      <c r="S81" s="34" t="s">
        <v>11</v>
      </c>
      <c r="T81" s="9">
        <v>0.43480000000000002</v>
      </c>
      <c r="U81" s="34" t="s">
        <v>9</v>
      </c>
      <c r="V81" s="9">
        <f t="shared" si="39"/>
        <v>0.56519999999999992</v>
      </c>
      <c r="W81" s="34" t="s">
        <v>11</v>
      </c>
      <c r="X81" s="18">
        <v>1</v>
      </c>
      <c r="Y81" s="34" t="s">
        <v>9</v>
      </c>
      <c r="Z81" s="18">
        <f t="shared" si="40"/>
        <v>0</v>
      </c>
      <c r="AA81" s="34" t="s">
        <v>11</v>
      </c>
      <c r="AB81" s="18">
        <v>1</v>
      </c>
      <c r="AC81" s="34" t="s">
        <v>9</v>
      </c>
      <c r="AD81" s="18">
        <f t="shared" si="41"/>
        <v>0</v>
      </c>
      <c r="AE81" s="34" t="s">
        <v>11</v>
      </c>
      <c r="AF81" s="18">
        <v>0.9677</v>
      </c>
      <c r="AG81" s="34" t="s">
        <v>9</v>
      </c>
      <c r="AH81" s="18">
        <f t="shared" si="42"/>
        <v>3.2299999999999995E-2</v>
      </c>
      <c r="AI81" s="34" t="s">
        <v>11</v>
      </c>
      <c r="AJ81" s="18">
        <v>0.91800000000000004</v>
      </c>
      <c r="AK81" s="34" t="s">
        <v>9</v>
      </c>
      <c r="AL81" s="18">
        <f t="shared" si="43"/>
        <v>8.1999999999999962E-2</v>
      </c>
    </row>
    <row r="82" spans="2:38" x14ac:dyDescent="0.2">
      <c r="B82" s="28" t="s">
        <v>16</v>
      </c>
      <c r="C82" s="1" t="s">
        <v>11</v>
      </c>
      <c r="D82" s="18">
        <v>1</v>
      </c>
      <c r="E82" s="1" t="s">
        <v>9</v>
      </c>
      <c r="F82" s="18">
        <f t="shared" si="44"/>
        <v>0</v>
      </c>
      <c r="G82" s="34" t="s">
        <v>11</v>
      </c>
      <c r="H82" s="45">
        <v>0.4</v>
      </c>
      <c r="I82" s="34" t="s">
        <v>9</v>
      </c>
      <c r="J82" s="45">
        <f t="shared" si="36"/>
        <v>0.6</v>
      </c>
      <c r="K82" s="34" t="s">
        <v>11</v>
      </c>
      <c r="L82" s="18">
        <v>1</v>
      </c>
      <c r="M82" s="34" t="s">
        <v>9</v>
      </c>
      <c r="N82" s="18">
        <f t="shared" si="37"/>
        <v>0</v>
      </c>
      <c r="O82" s="34" t="s">
        <v>11</v>
      </c>
      <c r="P82" s="45">
        <v>0.40579999999999999</v>
      </c>
      <c r="Q82" s="34" t="s">
        <v>9</v>
      </c>
      <c r="R82" s="45">
        <f t="shared" si="38"/>
        <v>0.59420000000000006</v>
      </c>
      <c r="S82" s="36" t="s">
        <v>10</v>
      </c>
      <c r="T82" s="48">
        <v>1</v>
      </c>
      <c r="U82" s="37" t="s">
        <v>12</v>
      </c>
      <c r="V82" s="43">
        <f t="shared" si="39"/>
        <v>0</v>
      </c>
      <c r="W82" s="34" t="s">
        <v>11</v>
      </c>
      <c r="X82" s="18">
        <v>1</v>
      </c>
      <c r="Y82" s="34" t="s">
        <v>9</v>
      </c>
      <c r="Z82" s="18">
        <f t="shared" si="40"/>
        <v>0</v>
      </c>
      <c r="AA82" s="34" t="s">
        <v>11</v>
      </c>
      <c r="AB82" s="18">
        <v>1</v>
      </c>
      <c r="AC82" s="34" t="s">
        <v>9</v>
      </c>
      <c r="AD82" s="18">
        <f t="shared" si="41"/>
        <v>0</v>
      </c>
      <c r="AE82" s="34" t="s">
        <v>11</v>
      </c>
      <c r="AF82" s="18">
        <v>0.9839</v>
      </c>
      <c r="AG82" s="34" t="s">
        <v>9</v>
      </c>
      <c r="AH82" s="18">
        <f t="shared" si="42"/>
        <v>1.6100000000000003E-2</v>
      </c>
      <c r="AI82" s="34" t="s">
        <v>11</v>
      </c>
      <c r="AJ82" s="18">
        <v>0.98360000000000003</v>
      </c>
      <c r="AK82" s="34" t="s">
        <v>9</v>
      </c>
      <c r="AL82" s="18">
        <f t="shared" si="43"/>
        <v>1.639999999999997E-2</v>
      </c>
    </row>
    <row r="83" spans="2:38" x14ac:dyDescent="0.2">
      <c r="B83" s="28" t="s">
        <v>17</v>
      </c>
      <c r="C83" s="1" t="s">
        <v>11</v>
      </c>
      <c r="D83" s="18">
        <v>1</v>
      </c>
      <c r="E83" s="1" t="s">
        <v>9</v>
      </c>
      <c r="F83" s="18">
        <f t="shared" si="44"/>
        <v>0</v>
      </c>
      <c r="G83" s="34" t="s">
        <v>11</v>
      </c>
      <c r="H83" s="18">
        <v>1</v>
      </c>
      <c r="I83" s="34" t="s">
        <v>9</v>
      </c>
      <c r="J83" s="18">
        <f t="shared" si="36"/>
        <v>0</v>
      </c>
      <c r="K83" s="34" t="s">
        <v>11</v>
      </c>
      <c r="L83" s="18">
        <v>1</v>
      </c>
      <c r="M83" s="34" t="s">
        <v>9</v>
      </c>
      <c r="N83" s="18">
        <f t="shared" si="37"/>
        <v>0</v>
      </c>
      <c r="O83" s="34" t="s">
        <v>11</v>
      </c>
      <c r="P83" s="18">
        <v>1</v>
      </c>
      <c r="Q83" s="34" t="s">
        <v>9</v>
      </c>
      <c r="R83" s="18">
        <f t="shared" si="38"/>
        <v>0</v>
      </c>
      <c r="S83" s="34" t="s">
        <v>11</v>
      </c>
      <c r="T83" s="18">
        <v>1</v>
      </c>
      <c r="U83" s="34" t="s">
        <v>9</v>
      </c>
      <c r="V83" s="18">
        <f t="shared" si="39"/>
        <v>0</v>
      </c>
      <c r="W83" s="36" t="s">
        <v>10</v>
      </c>
      <c r="X83" s="8">
        <v>0.1552</v>
      </c>
      <c r="Y83" s="37" t="s">
        <v>12</v>
      </c>
      <c r="Z83" s="9">
        <f t="shared" si="40"/>
        <v>0.8448</v>
      </c>
      <c r="AA83" s="34" t="s">
        <v>11</v>
      </c>
      <c r="AB83" s="18">
        <v>1</v>
      </c>
      <c r="AC83" s="34" t="s">
        <v>9</v>
      </c>
      <c r="AD83" s="18">
        <f t="shared" si="41"/>
        <v>0</v>
      </c>
      <c r="AE83" s="34" t="s">
        <v>11</v>
      </c>
      <c r="AF83" s="18">
        <v>1</v>
      </c>
      <c r="AG83" s="34" t="s">
        <v>9</v>
      </c>
      <c r="AH83" s="18">
        <f t="shared" si="42"/>
        <v>0</v>
      </c>
      <c r="AI83" s="34" t="s">
        <v>11</v>
      </c>
      <c r="AJ83" s="18">
        <v>1</v>
      </c>
      <c r="AK83" s="34" t="s">
        <v>9</v>
      </c>
      <c r="AL83" s="18">
        <f t="shared" si="43"/>
        <v>0</v>
      </c>
    </row>
    <row r="84" spans="2:38" x14ac:dyDescent="0.2">
      <c r="B84" s="28" t="s">
        <v>18</v>
      </c>
      <c r="C84" s="1" t="s">
        <v>11</v>
      </c>
      <c r="D84" s="18">
        <v>1</v>
      </c>
      <c r="E84" s="1" t="s">
        <v>9</v>
      </c>
      <c r="F84" s="18">
        <f t="shared" si="44"/>
        <v>0</v>
      </c>
      <c r="G84" s="34" t="s">
        <v>11</v>
      </c>
      <c r="H84" s="18">
        <v>1</v>
      </c>
      <c r="I84" s="34" t="s">
        <v>9</v>
      </c>
      <c r="J84" s="18">
        <f t="shared" si="36"/>
        <v>0</v>
      </c>
      <c r="K84" s="34" t="s">
        <v>11</v>
      </c>
      <c r="L84" s="18">
        <v>1</v>
      </c>
      <c r="M84" s="34" t="s">
        <v>9</v>
      </c>
      <c r="N84" s="18">
        <f t="shared" si="37"/>
        <v>0</v>
      </c>
      <c r="O84" s="34" t="s">
        <v>11</v>
      </c>
      <c r="P84" s="18">
        <v>1</v>
      </c>
      <c r="Q84" s="34" t="s">
        <v>9</v>
      </c>
      <c r="R84" s="18">
        <f t="shared" si="38"/>
        <v>0</v>
      </c>
      <c r="S84" s="34" t="s">
        <v>11</v>
      </c>
      <c r="T84" s="18">
        <v>1</v>
      </c>
      <c r="U84" s="34" t="s">
        <v>9</v>
      </c>
      <c r="V84" s="18">
        <f t="shared" si="39"/>
        <v>0</v>
      </c>
      <c r="W84" s="34" t="s">
        <v>11</v>
      </c>
      <c r="X84" s="18">
        <v>1</v>
      </c>
      <c r="Y84" s="34" t="s">
        <v>9</v>
      </c>
      <c r="Z84" s="18">
        <f t="shared" si="40"/>
        <v>0</v>
      </c>
      <c r="AA84" s="36" t="s">
        <v>10</v>
      </c>
      <c r="AB84" s="46">
        <v>0.51470000000000005</v>
      </c>
      <c r="AC84" s="37" t="s">
        <v>12</v>
      </c>
      <c r="AD84" s="47">
        <f t="shared" si="41"/>
        <v>0.48529999999999995</v>
      </c>
      <c r="AE84" s="34" t="s">
        <v>11</v>
      </c>
      <c r="AF84" s="18">
        <v>1</v>
      </c>
      <c r="AG84" s="34" t="s">
        <v>9</v>
      </c>
      <c r="AH84" s="18">
        <f t="shared" si="42"/>
        <v>0</v>
      </c>
      <c r="AI84" s="34" t="s">
        <v>11</v>
      </c>
      <c r="AJ84" s="9">
        <v>0.63929999999999998</v>
      </c>
      <c r="AK84" s="34" t="s">
        <v>9</v>
      </c>
      <c r="AL84" s="9">
        <f t="shared" si="43"/>
        <v>0.36070000000000002</v>
      </c>
    </row>
    <row r="85" spans="2:38" x14ac:dyDescent="0.2">
      <c r="B85" s="28" t="s">
        <v>19</v>
      </c>
      <c r="C85" s="1" t="s">
        <v>11</v>
      </c>
      <c r="D85" s="9">
        <v>0.59650000000000003</v>
      </c>
      <c r="E85" s="1" t="s">
        <v>9</v>
      </c>
      <c r="F85" s="9">
        <f t="shared" si="44"/>
        <v>0.40349999999999997</v>
      </c>
      <c r="G85" s="34" t="s">
        <v>11</v>
      </c>
      <c r="H85" s="44">
        <v>0.91490000000000005</v>
      </c>
      <c r="I85" s="34" t="s">
        <v>9</v>
      </c>
      <c r="J85" s="44">
        <f t="shared" si="36"/>
        <v>8.5099999999999953E-2</v>
      </c>
      <c r="K85" s="34" t="s">
        <v>11</v>
      </c>
      <c r="L85" s="18">
        <v>1</v>
      </c>
      <c r="M85" s="34" t="s">
        <v>9</v>
      </c>
      <c r="N85" s="18">
        <f t="shared" si="37"/>
        <v>0</v>
      </c>
      <c r="O85" s="34" t="s">
        <v>11</v>
      </c>
      <c r="P85" s="45">
        <v>0.629</v>
      </c>
      <c r="Q85" s="34" t="s">
        <v>9</v>
      </c>
      <c r="R85" s="45">
        <f t="shared" si="38"/>
        <v>0.371</v>
      </c>
      <c r="S85" s="34" t="s">
        <v>11</v>
      </c>
      <c r="T85" s="9">
        <v>0.7742</v>
      </c>
      <c r="U85" s="34" t="s">
        <v>9</v>
      </c>
      <c r="V85" s="9">
        <f t="shared" si="39"/>
        <v>0.2258</v>
      </c>
      <c r="W85" s="34" t="s">
        <v>11</v>
      </c>
      <c r="X85" s="18">
        <v>1</v>
      </c>
      <c r="Y85" s="34" t="s">
        <v>9</v>
      </c>
      <c r="Z85" s="18">
        <f t="shared" si="40"/>
        <v>0</v>
      </c>
      <c r="AA85" s="34" t="s">
        <v>11</v>
      </c>
      <c r="AB85" s="18">
        <v>1</v>
      </c>
      <c r="AC85" s="34" t="s">
        <v>9</v>
      </c>
      <c r="AD85" s="18">
        <f t="shared" si="41"/>
        <v>0</v>
      </c>
      <c r="AE85" s="36" t="s">
        <v>10</v>
      </c>
      <c r="AF85" s="19">
        <v>0.9355</v>
      </c>
      <c r="AG85" s="37" t="s">
        <v>12</v>
      </c>
      <c r="AH85" s="18">
        <f t="shared" si="42"/>
        <v>6.4500000000000002E-2</v>
      </c>
      <c r="AI85" s="34" t="s">
        <v>11</v>
      </c>
      <c r="AJ85" s="18">
        <v>1</v>
      </c>
      <c r="AK85" s="34" t="s">
        <v>9</v>
      </c>
      <c r="AL85" s="18">
        <f t="shared" si="43"/>
        <v>0</v>
      </c>
    </row>
    <row r="86" spans="2:38" x14ac:dyDescent="0.2">
      <c r="B86" s="28" t="s">
        <v>20</v>
      </c>
      <c r="C86" s="1" t="s">
        <v>11</v>
      </c>
      <c r="D86" s="14">
        <v>0.89470000000000005</v>
      </c>
      <c r="E86" s="1" t="s">
        <v>9</v>
      </c>
      <c r="F86" s="14">
        <f t="shared" si="44"/>
        <v>0.10529999999999995</v>
      </c>
      <c r="G86" s="34" t="s">
        <v>11</v>
      </c>
      <c r="H86" s="18">
        <v>0.96719999999999995</v>
      </c>
      <c r="I86" s="34" t="s">
        <v>9</v>
      </c>
      <c r="J86" s="18">
        <f t="shared" si="36"/>
        <v>3.2800000000000051E-2</v>
      </c>
      <c r="K86" s="34" t="s">
        <v>11</v>
      </c>
      <c r="L86" s="18">
        <v>1</v>
      </c>
      <c r="M86" s="34" t="s">
        <v>9</v>
      </c>
      <c r="N86" s="18">
        <f t="shared" si="37"/>
        <v>0</v>
      </c>
      <c r="O86" s="34" t="s">
        <v>11</v>
      </c>
      <c r="P86" s="9">
        <v>0.63929999999999998</v>
      </c>
      <c r="Q86" s="34" t="s">
        <v>9</v>
      </c>
      <c r="R86" s="9">
        <f t="shared" si="38"/>
        <v>0.36070000000000002</v>
      </c>
      <c r="S86" s="34" t="s">
        <v>11</v>
      </c>
      <c r="T86" s="18">
        <v>0.91800000000000004</v>
      </c>
      <c r="U86" s="34" t="s">
        <v>9</v>
      </c>
      <c r="V86" s="18">
        <f t="shared" si="39"/>
        <v>8.1999999999999962E-2</v>
      </c>
      <c r="W86" s="34" t="s">
        <v>11</v>
      </c>
      <c r="X86" s="18">
        <v>1</v>
      </c>
      <c r="Y86" s="34" t="s">
        <v>9</v>
      </c>
      <c r="Z86" s="18">
        <f t="shared" si="40"/>
        <v>0</v>
      </c>
      <c r="AA86" s="34" t="s">
        <v>11</v>
      </c>
      <c r="AB86" s="18">
        <v>0.96719999999999995</v>
      </c>
      <c r="AC86" s="34" t="s">
        <v>9</v>
      </c>
      <c r="AD86" s="18">
        <f t="shared" si="41"/>
        <v>3.2800000000000051E-2</v>
      </c>
      <c r="AE86" s="34" t="s">
        <v>11</v>
      </c>
      <c r="AF86" s="9">
        <v>0.24590000000000001</v>
      </c>
      <c r="AG86" s="34" t="s">
        <v>9</v>
      </c>
      <c r="AH86" s="9">
        <f t="shared" si="42"/>
        <v>0.75409999999999999</v>
      </c>
      <c r="AI86" s="36" t="s">
        <v>10</v>
      </c>
      <c r="AJ86" s="7">
        <v>0.82250000000000001</v>
      </c>
      <c r="AK86" s="37" t="s">
        <v>12</v>
      </c>
      <c r="AL86" s="14">
        <f t="shared" si="43"/>
        <v>0.17749999999999999</v>
      </c>
    </row>
    <row r="87" spans="2:38" s="12" customFormat="1" x14ac:dyDescent="0.2">
      <c r="B87" s="28" t="s">
        <v>43</v>
      </c>
      <c r="C87" s="28" t="s">
        <v>31</v>
      </c>
      <c r="D87" s="28">
        <f xml:space="preserve"> AVERAGE(D78:D86)</f>
        <v>0.93762222222222213</v>
      </c>
      <c r="E87" s="28" t="s">
        <v>32</v>
      </c>
      <c r="F87" s="28">
        <f>AVERAGE(F78:F86)</f>
        <v>6.2377777777777768E-2</v>
      </c>
      <c r="G87" s="28" t="s">
        <v>31</v>
      </c>
      <c r="H87" s="28">
        <f>AVERAGE(H78:H86)</f>
        <v>0.87578888888888895</v>
      </c>
      <c r="I87" s="28" t="s">
        <v>32</v>
      </c>
      <c r="J87" s="28">
        <f>AVERAGE(J78:J86)</f>
        <v>0.12421111111111112</v>
      </c>
      <c r="K87" s="28" t="s">
        <v>31</v>
      </c>
      <c r="L87" s="28">
        <f>AVERAGE(L78:L86)</f>
        <v>0.98765555555555551</v>
      </c>
      <c r="M87" s="28" t="s">
        <v>32</v>
      </c>
      <c r="N87" s="28">
        <f>AVERAGE(N78:N86)</f>
        <v>1.2344444444444443E-2</v>
      </c>
      <c r="O87" s="28" t="s">
        <v>31</v>
      </c>
      <c r="P87" s="28">
        <f>AVERAGE(P78:P86)</f>
        <v>0.7558666666666668</v>
      </c>
      <c r="Q87" s="28" t="s">
        <v>32</v>
      </c>
      <c r="R87" s="28">
        <f>AVERAGE(R78:R86)</f>
        <v>0.24413333333333334</v>
      </c>
      <c r="S87" s="28" t="s">
        <v>31</v>
      </c>
      <c r="T87" s="28">
        <f>AVERAGE(T78:T86)</f>
        <v>0.82436666666666669</v>
      </c>
      <c r="U87" s="28" t="s">
        <v>32</v>
      </c>
      <c r="V87" s="28">
        <f>AVERAGE(V78:V86)</f>
        <v>0.17563333333333331</v>
      </c>
      <c r="W87" s="28" t="s">
        <v>31</v>
      </c>
      <c r="X87" s="28">
        <f>AVERAGE(X78:X86)</f>
        <v>0.90613333333333346</v>
      </c>
      <c r="Y87" s="28" t="s">
        <v>32</v>
      </c>
      <c r="Z87" s="28">
        <f>AVERAGE(Z78:Z86)</f>
        <v>9.3866666666666668E-2</v>
      </c>
      <c r="AA87" s="28" t="s">
        <v>31</v>
      </c>
      <c r="AB87" s="28">
        <f>AVERAGE(AB78:AB86)</f>
        <v>0.94243333333333323</v>
      </c>
      <c r="AC87" s="28" t="s">
        <v>32</v>
      </c>
      <c r="AD87" s="28">
        <f>AVERAGE(AD78:AD86)</f>
        <v>5.7566666666666669E-2</v>
      </c>
      <c r="AE87" s="28" t="s">
        <v>31</v>
      </c>
      <c r="AF87" s="28">
        <f>AVERAGE(AF78:AF86)</f>
        <v>0.88222222222222224</v>
      </c>
      <c r="AG87" s="28" t="s">
        <v>32</v>
      </c>
      <c r="AH87" s="28">
        <f>AVERAGE(AH78:AH86)</f>
        <v>0.11777777777777779</v>
      </c>
      <c r="AI87" s="28" t="s">
        <v>31</v>
      </c>
      <c r="AJ87" s="28">
        <f>AVERAGE(AJ78:AJ86)</f>
        <v>0.9274444444444444</v>
      </c>
      <c r="AK87" s="28" t="s">
        <v>32</v>
      </c>
      <c r="AL87" s="28">
        <f>AVERAGE(AL78:AL86)</f>
        <v>7.255555555555554E-2</v>
      </c>
    </row>
    <row r="88" spans="2:38" s="16" customFormat="1" x14ac:dyDescent="0.2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4" t="s">
        <v>70</v>
      </c>
      <c r="AJ88" s="175"/>
      <c r="AK88" s="176"/>
      <c r="AL88" s="20">
        <f>AVERAGE(D87,H87,L87,P87,T87,X87,AB87,AF87,AJ87)</f>
        <v>0.89328148148148145</v>
      </c>
    </row>
    <row r="89" spans="2:38" s="16" customFormat="1" x14ac:dyDescent="0.2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66" t="s">
        <v>71</v>
      </c>
      <c r="AJ89" s="166"/>
      <c r="AK89" s="166"/>
      <c r="AL89" s="20">
        <f xml:space="preserve"> AVERAGE(F87,J87,N87,R87,V87,Z87,AD87,AH87,AL87)</f>
        <v>0.1067185185185185</v>
      </c>
    </row>
    <row r="90" spans="2:38" s="16" customFormat="1" x14ac:dyDescent="0.2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</row>
    <row r="92" spans="2:38" x14ac:dyDescent="0.2">
      <c r="B92" s="11" t="s">
        <v>10</v>
      </c>
      <c r="C92" s="167" t="s">
        <v>21</v>
      </c>
      <c r="D92" s="168"/>
      <c r="E92" s="169"/>
      <c r="G92" s="10" t="s">
        <v>41</v>
      </c>
    </row>
    <row r="93" spans="2:38" x14ac:dyDescent="0.2">
      <c r="B93" s="11" t="s">
        <v>9</v>
      </c>
      <c r="C93" s="167" t="s">
        <v>22</v>
      </c>
      <c r="D93" s="168"/>
      <c r="E93" s="169"/>
      <c r="G93" s="10" t="s">
        <v>42</v>
      </c>
    </row>
    <row r="94" spans="2:38" x14ac:dyDescent="0.2">
      <c r="B94" s="11" t="s">
        <v>11</v>
      </c>
      <c r="C94" s="167" t="s">
        <v>23</v>
      </c>
      <c r="D94" s="168"/>
      <c r="E94" s="169"/>
    </row>
    <row r="95" spans="2:38" x14ac:dyDescent="0.2">
      <c r="B95" s="11" t="s">
        <v>12</v>
      </c>
      <c r="C95" s="167" t="s">
        <v>24</v>
      </c>
      <c r="D95" s="168"/>
      <c r="E95" s="169"/>
      <c r="G95" s="29"/>
      <c r="H95" t="s">
        <v>73</v>
      </c>
    </row>
    <row r="96" spans="2:38" x14ac:dyDescent="0.2">
      <c r="B96" s="4" t="s">
        <v>35</v>
      </c>
      <c r="C96" s="167" t="s">
        <v>36</v>
      </c>
      <c r="D96" s="168"/>
      <c r="E96" s="169"/>
      <c r="G96" s="39"/>
      <c r="H96" t="s">
        <v>74</v>
      </c>
    </row>
    <row r="97" spans="2:8" x14ac:dyDescent="0.2">
      <c r="B97" s="11" t="s">
        <v>37</v>
      </c>
      <c r="C97" s="167" t="s">
        <v>38</v>
      </c>
      <c r="D97" s="168"/>
      <c r="E97" s="169"/>
      <c r="G97" s="40"/>
      <c r="H97" t="s">
        <v>75</v>
      </c>
    </row>
    <row r="98" spans="2:8" x14ac:dyDescent="0.2">
      <c r="B98" s="28" t="s">
        <v>31</v>
      </c>
      <c r="C98" s="167" t="s">
        <v>39</v>
      </c>
      <c r="D98" s="168"/>
      <c r="E98" s="169"/>
    </row>
    <row r="99" spans="2:8" x14ac:dyDescent="0.2">
      <c r="B99" s="28" t="s">
        <v>32</v>
      </c>
      <c r="C99" s="167" t="s">
        <v>40</v>
      </c>
      <c r="D99" s="168"/>
      <c r="E99" s="169"/>
    </row>
  </sheetData>
  <mergeCells count="221">
    <mergeCell ref="C41:F41"/>
    <mergeCell ref="G41:J41"/>
    <mergeCell ref="K41:N41"/>
    <mergeCell ref="O41:R41"/>
    <mergeCell ref="S41:V41"/>
    <mergeCell ref="W41:Z41"/>
    <mergeCell ref="AA41:AD41"/>
    <mergeCell ref="AU37:AV37"/>
    <mergeCell ref="B38:C38"/>
    <mergeCell ref="D38:E38"/>
    <mergeCell ref="F38:G38"/>
    <mergeCell ref="H38:I38"/>
    <mergeCell ref="J38:K38"/>
    <mergeCell ref="L38:M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B37:C37"/>
    <mergeCell ref="D37:E37"/>
    <mergeCell ref="F37:G37"/>
    <mergeCell ref="H37:I37"/>
    <mergeCell ref="J37:K37"/>
    <mergeCell ref="L37:M37"/>
    <mergeCell ref="R37:S37"/>
    <mergeCell ref="T37:U37"/>
    <mergeCell ref="V37:W37"/>
    <mergeCell ref="N37:O37"/>
    <mergeCell ref="P37:Q37"/>
    <mergeCell ref="AA1:AB1"/>
    <mergeCell ref="AC1:AD1"/>
    <mergeCell ref="AE1:AF1"/>
    <mergeCell ref="AG1:AH1"/>
    <mergeCell ref="AI1:AJ1"/>
    <mergeCell ref="B3:C3"/>
    <mergeCell ref="D3:E3"/>
    <mergeCell ref="F3:G3"/>
    <mergeCell ref="H3:I3"/>
    <mergeCell ref="J3:K3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  <mergeCell ref="W5:Z5"/>
    <mergeCell ref="AA5:AD5"/>
    <mergeCell ref="AE5:AH5"/>
    <mergeCell ref="AI5:AL5"/>
    <mergeCell ref="AI16:AK16"/>
    <mergeCell ref="AI17:AK17"/>
    <mergeCell ref="L3:M3"/>
    <mergeCell ref="N3:O3"/>
    <mergeCell ref="P3:Q3"/>
    <mergeCell ref="R3:S3"/>
    <mergeCell ref="T3:U3"/>
    <mergeCell ref="K5:N5"/>
    <mergeCell ref="O5:R5"/>
    <mergeCell ref="S5:V5"/>
    <mergeCell ref="C99:E99"/>
    <mergeCell ref="B2:C2"/>
    <mergeCell ref="D2:E2"/>
    <mergeCell ref="F2:G2"/>
    <mergeCell ref="H2:I2"/>
    <mergeCell ref="B73:C73"/>
    <mergeCell ref="D73:E73"/>
    <mergeCell ref="F73:G73"/>
    <mergeCell ref="C93:E93"/>
    <mergeCell ref="C94:E94"/>
    <mergeCell ref="C95:E95"/>
    <mergeCell ref="C96:E96"/>
    <mergeCell ref="C97:E97"/>
    <mergeCell ref="C98:E98"/>
    <mergeCell ref="C92:E92"/>
    <mergeCell ref="H73:I73"/>
    <mergeCell ref="C5:F5"/>
    <mergeCell ref="G5:J5"/>
    <mergeCell ref="B74:C74"/>
    <mergeCell ref="D74:E74"/>
    <mergeCell ref="F74:G74"/>
    <mergeCell ref="H74:I74"/>
    <mergeCell ref="B75:C75"/>
    <mergeCell ref="D75:E75"/>
    <mergeCell ref="W77:Z77"/>
    <mergeCell ref="AA77:AD77"/>
    <mergeCell ref="AE77:AH77"/>
    <mergeCell ref="AI77:AL77"/>
    <mergeCell ref="AI88:AK88"/>
    <mergeCell ref="AI89:AK89"/>
    <mergeCell ref="C77:F77"/>
    <mergeCell ref="G77:J77"/>
    <mergeCell ref="K77:N77"/>
    <mergeCell ref="O77:R77"/>
    <mergeCell ref="S77:V77"/>
    <mergeCell ref="P73:Q73"/>
    <mergeCell ref="R73:S73"/>
    <mergeCell ref="T73:U73"/>
    <mergeCell ref="J73:K73"/>
    <mergeCell ref="L73:M73"/>
    <mergeCell ref="N73:O73"/>
    <mergeCell ref="N75:O75"/>
    <mergeCell ref="P75:Q75"/>
    <mergeCell ref="R75:S75"/>
    <mergeCell ref="T75:U75"/>
    <mergeCell ref="F75:G75"/>
    <mergeCell ref="H75:I75"/>
    <mergeCell ref="J75:K75"/>
    <mergeCell ref="L75:M75"/>
    <mergeCell ref="B56:C56"/>
    <mergeCell ref="D56:E56"/>
    <mergeCell ref="F56:G56"/>
    <mergeCell ref="H56:I56"/>
    <mergeCell ref="B57:C57"/>
    <mergeCell ref="D57:E57"/>
    <mergeCell ref="F57:G57"/>
    <mergeCell ref="H57:I57"/>
    <mergeCell ref="B55:C55"/>
    <mergeCell ref="D55:E55"/>
    <mergeCell ref="F55:G55"/>
    <mergeCell ref="H55:I55"/>
    <mergeCell ref="V55:W55"/>
    <mergeCell ref="T55:U55"/>
    <mergeCell ref="R55:S55"/>
    <mergeCell ref="P55:Q55"/>
    <mergeCell ref="N55:O55"/>
    <mergeCell ref="L55:M55"/>
    <mergeCell ref="J55:K55"/>
    <mergeCell ref="AA59:AD59"/>
    <mergeCell ref="AE59:AH59"/>
    <mergeCell ref="AI59:AL59"/>
    <mergeCell ref="AI70:AK70"/>
    <mergeCell ref="AI71:AK71"/>
    <mergeCell ref="C59:F59"/>
    <mergeCell ref="G59:J59"/>
    <mergeCell ref="K59:N59"/>
    <mergeCell ref="O59:R59"/>
    <mergeCell ref="S59:V59"/>
    <mergeCell ref="W59:Z59"/>
    <mergeCell ref="AM19:AN19"/>
    <mergeCell ref="AO19:AP19"/>
    <mergeCell ref="AQ19:AR19"/>
    <mergeCell ref="AS19:AT19"/>
    <mergeCell ref="AU19:AV19"/>
    <mergeCell ref="B20:C20"/>
    <mergeCell ref="D20:E20"/>
    <mergeCell ref="F20:G20"/>
    <mergeCell ref="H20:I20"/>
    <mergeCell ref="J19:K19"/>
    <mergeCell ref="R19:S19"/>
    <mergeCell ref="T19:U19"/>
    <mergeCell ref="V19:W19"/>
    <mergeCell ref="X19:Y19"/>
    <mergeCell ref="B19:C19"/>
    <mergeCell ref="D19:E19"/>
    <mergeCell ref="F19:G19"/>
    <mergeCell ref="H19:I19"/>
    <mergeCell ref="J20:K20"/>
    <mergeCell ref="L19:M19"/>
    <mergeCell ref="L20:M20"/>
    <mergeCell ref="N19:O19"/>
    <mergeCell ref="P19:Q19"/>
    <mergeCell ref="C23:F23"/>
    <mergeCell ref="G23:J23"/>
    <mergeCell ref="K23:N23"/>
    <mergeCell ref="O23:R23"/>
    <mergeCell ref="S23:V23"/>
    <mergeCell ref="B21:C21"/>
    <mergeCell ref="D21:E21"/>
    <mergeCell ref="F21:G21"/>
    <mergeCell ref="H21:I21"/>
    <mergeCell ref="N21:O21"/>
    <mergeCell ref="P21:Q21"/>
    <mergeCell ref="R21:S21"/>
    <mergeCell ref="T21:U21"/>
    <mergeCell ref="R57:S57"/>
    <mergeCell ref="T57:U57"/>
    <mergeCell ref="J21:K21"/>
    <mergeCell ref="L21:M21"/>
    <mergeCell ref="AM55:AN55"/>
    <mergeCell ref="J57:K57"/>
    <mergeCell ref="L57:M57"/>
    <mergeCell ref="N57:O57"/>
    <mergeCell ref="P57:Q57"/>
    <mergeCell ref="X55:Y55"/>
    <mergeCell ref="AI52:AK52"/>
    <mergeCell ref="AI53:AK53"/>
    <mergeCell ref="X37:Y37"/>
    <mergeCell ref="AE41:AH41"/>
    <mergeCell ref="AI41:AL41"/>
    <mergeCell ref="AB37:AC37"/>
    <mergeCell ref="Z37:AA37"/>
    <mergeCell ref="N38:O38"/>
    <mergeCell ref="P38:Q38"/>
    <mergeCell ref="AO55:AP55"/>
    <mergeCell ref="AQ55:AR55"/>
    <mergeCell ref="AS55:AT55"/>
    <mergeCell ref="AU55:AV55"/>
    <mergeCell ref="J56:K56"/>
    <mergeCell ref="L56:M56"/>
    <mergeCell ref="AE23:AH23"/>
    <mergeCell ref="AI23:AL23"/>
    <mergeCell ref="AI34:AK34"/>
    <mergeCell ref="AI35:AK35"/>
    <mergeCell ref="AM37:AN37"/>
    <mergeCell ref="AO37:AP37"/>
    <mergeCell ref="AQ37:AR37"/>
    <mergeCell ref="W23:Z23"/>
    <mergeCell ref="AA23:AD23"/>
    <mergeCell ref="AS37:AT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CF43-CE5D-E14E-84F6-DC29BB49361B}">
  <dimension ref="B1:GH52"/>
  <sheetViews>
    <sheetView topLeftCell="A2" zoomScale="60" zoomScaleNormal="100" workbookViewId="0">
      <selection activeCell="GH47" sqref="GH47"/>
    </sheetView>
  </sheetViews>
  <sheetFormatPr baseColWidth="10" defaultRowHeight="16" x14ac:dyDescent="0.2"/>
  <cols>
    <col min="1" max="1" width="2.6640625" style="10" customWidth="1"/>
    <col min="2" max="2" width="9.1640625" style="10" customWidth="1"/>
    <col min="3" max="3" width="3.33203125" style="10" customWidth="1"/>
    <col min="4" max="4" width="8" style="10" customWidth="1"/>
    <col min="5" max="5" width="3.33203125" style="10" customWidth="1"/>
    <col min="6" max="6" width="8" style="10" customWidth="1"/>
    <col min="7" max="7" width="3.33203125" style="10" customWidth="1"/>
    <col min="8" max="8" width="8" style="10" customWidth="1"/>
    <col min="9" max="9" width="3.33203125" style="10" customWidth="1"/>
    <col min="10" max="10" width="8" style="10" customWidth="1"/>
    <col min="11" max="11" width="3.33203125" style="10" customWidth="1"/>
    <col min="12" max="12" width="8" style="10" customWidth="1"/>
    <col min="13" max="13" width="3.33203125" style="10" customWidth="1"/>
    <col min="14" max="14" width="8" style="10" customWidth="1"/>
    <col min="15" max="15" width="3.33203125" style="10" customWidth="1"/>
    <col min="16" max="16" width="8" style="10" customWidth="1"/>
    <col min="17" max="17" width="3.33203125" style="10" customWidth="1"/>
    <col min="18" max="18" width="8" style="10" customWidth="1"/>
    <col min="19" max="19" width="3.33203125" style="10" customWidth="1"/>
    <col min="20" max="20" width="8" style="10" customWidth="1"/>
    <col min="21" max="21" width="3.33203125" style="10" customWidth="1"/>
    <col min="22" max="22" width="8" style="10" customWidth="1"/>
    <col min="23" max="23" width="3.33203125" style="10" customWidth="1"/>
    <col min="24" max="24" width="8" style="10" customWidth="1"/>
    <col min="25" max="25" width="3.33203125" style="10" customWidth="1"/>
    <col min="26" max="26" width="8" style="10" customWidth="1"/>
    <col min="27" max="27" width="3.33203125" style="10" customWidth="1"/>
    <col min="28" max="28" width="8" style="10" customWidth="1"/>
    <col min="29" max="29" width="3.33203125" style="10" customWidth="1"/>
    <col min="30" max="30" width="8" style="10" customWidth="1"/>
    <col min="31" max="31" width="3.33203125" style="10" customWidth="1"/>
    <col min="32" max="32" width="8" style="10" customWidth="1"/>
    <col min="33" max="33" width="3.33203125" style="10" customWidth="1"/>
    <col min="34" max="34" width="8" style="10" customWidth="1"/>
    <col min="35" max="35" width="3.33203125" style="10" customWidth="1"/>
    <col min="36" max="36" width="8" style="10" customWidth="1"/>
    <col min="37" max="37" width="3.33203125" style="10" customWidth="1"/>
    <col min="38" max="38" width="8" style="10" customWidth="1"/>
    <col min="39" max="39" width="6.5" style="10" customWidth="1"/>
    <col min="40" max="40" width="9.1640625" style="10" customWidth="1"/>
    <col min="41" max="41" width="3.33203125" style="10" customWidth="1"/>
    <col min="42" max="42" width="8" style="10" customWidth="1"/>
    <col min="43" max="43" width="3.33203125" style="10" customWidth="1"/>
    <col min="44" max="44" width="8" style="10" customWidth="1"/>
    <col min="45" max="45" width="3.33203125" style="10" customWidth="1"/>
    <col min="46" max="46" width="8" style="10" customWidth="1"/>
    <col min="47" max="47" width="3.33203125" style="10" customWidth="1"/>
    <col min="48" max="48" width="8" style="10" customWidth="1"/>
    <col min="49" max="49" width="3.33203125" style="10" customWidth="1"/>
    <col min="50" max="50" width="8" style="10" customWidth="1"/>
    <col min="51" max="51" width="3.33203125" style="10" customWidth="1"/>
    <col min="52" max="52" width="8" style="10" customWidth="1"/>
    <col min="53" max="53" width="3.33203125" style="10" customWidth="1"/>
    <col min="54" max="54" width="8" style="10" customWidth="1"/>
    <col min="55" max="55" width="3.33203125" style="10" customWidth="1"/>
    <col min="56" max="56" width="8" style="10" customWidth="1"/>
    <col min="57" max="57" width="3.33203125" style="10" customWidth="1"/>
    <col min="58" max="58" width="8" style="10" customWidth="1"/>
    <col min="59" max="59" width="3.33203125" style="10" customWidth="1"/>
    <col min="60" max="60" width="8" style="10" customWidth="1"/>
    <col min="61" max="61" width="3.33203125" style="10" customWidth="1"/>
    <col min="62" max="62" width="8" style="10" customWidth="1"/>
    <col min="63" max="63" width="3.33203125" style="10" customWidth="1"/>
    <col min="64" max="64" width="8" style="10" customWidth="1"/>
    <col min="65" max="65" width="3.33203125" style="10" customWidth="1"/>
    <col min="66" max="66" width="8" style="10" customWidth="1"/>
    <col min="67" max="67" width="3.33203125" style="10" customWidth="1"/>
    <col min="68" max="68" width="8" style="10" customWidth="1"/>
    <col min="69" max="69" width="3.33203125" style="10" customWidth="1"/>
    <col min="70" max="70" width="8" style="10" customWidth="1"/>
    <col min="71" max="71" width="3.33203125" style="10" customWidth="1"/>
    <col min="72" max="72" width="8" style="10" customWidth="1"/>
    <col min="73" max="73" width="3.33203125" style="10" customWidth="1"/>
    <col min="74" max="74" width="8" style="10" customWidth="1"/>
    <col min="75" max="75" width="3.33203125" style="10" customWidth="1"/>
    <col min="76" max="76" width="8" style="10" customWidth="1"/>
    <col min="77" max="77" width="6.5" style="10" customWidth="1"/>
    <col min="78" max="78" width="9.1640625" style="10" customWidth="1"/>
    <col min="79" max="79" width="3.33203125" style="10" customWidth="1"/>
    <col min="80" max="80" width="8" style="10" customWidth="1"/>
    <col min="81" max="81" width="3.33203125" style="10" customWidth="1"/>
    <col min="82" max="82" width="8" style="10" customWidth="1"/>
    <col min="83" max="83" width="3.33203125" style="10" customWidth="1"/>
    <col min="84" max="84" width="8" style="10" customWidth="1"/>
    <col min="85" max="85" width="3.33203125" style="10" customWidth="1"/>
    <col min="86" max="86" width="8" style="10" customWidth="1"/>
    <col min="87" max="87" width="3.33203125" style="10" customWidth="1"/>
    <col min="88" max="88" width="8" style="10" customWidth="1"/>
    <col min="89" max="89" width="3.33203125" style="10" customWidth="1"/>
    <col min="90" max="90" width="8" style="10" customWidth="1"/>
    <col min="91" max="91" width="3.33203125" style="10" customWidth="1"/>
    <col min="92" max="92" width="8" style="10" customWidth="1"/>
    <col min="93" max="93" width="3.33203125" style="10" customWidth="1"/>
    <col min="94" max="94" width="8" style="10" customWidth="1"/>
    <col min="95" max="95" width="3.33203125" style="10" customWidth="1"/>
    <col min="96" max="96" width="8" style="10" customWidth="1"/>
    <col min="97" max="97" width="3.33203125" style="10" customWidth="1"/>
    <col min="98" max="98" width="8" style="10" customWidth="1"/>
    <col min="99" max="99" width="3.33203125" style="10" customWidth="1"/>
    <col min="100" max="100" width="8" style="10" customWidth="1"/>
    <col min="101" max="101" width="3.33203125" style="10" customWidth="1"/>
    <col min="102" max="102" width="8" style="10" customWidth="1"/>
    <col min="103" max="103" width="3.33203125" style="10" customWidth="1"/>
    <col min="104" max="104" width="8" style="10" customWidth="1"/>
    <col min="105" max="105" width="3.33203125" style="10" customWidth="1"/>
    <col min="106" max="106" width="8" style="10" customWidth="1"/>
    <col min="107" max="107" width="3.33203125" style="10" customWidth="1"/>
    <col min="108" max="108" width="8" style="10" customWidth="1"/>
    <col min="109" max="109" width="3.33203125" style="10" customWidth="1"/>
    <col min="110" max="110" width="8" style="10" customWidth="1"/>
    <col min="111" max="111" width="3.33203125" style="10" customWidth="1"/>
    <col min="112" max="112" width="8" style="10" customWidth="1"/>
    <col min="113" max="113" width="3.33203125" style="10" customWidth="1"/>
    <col min="114" max="114" width="8" style="10" customWidth="1"/>
    <col min="115" max="115" width="6.5" style="10" customWidth="1"/>
    <col min="116" max="116" width="9.1640625" style="10" customWidth="1"/>
    <col min="117" max="117" width="3.33203125" style="10" customWidth="1"/>
    <col min="118" max="118" width="8" style="10" customWidth="1"/>
    <col min="119" max="119" width="3.33203125" style="10" customWidth="1"/>
    <col min="120" max="120" width="8" style="10" customWidth="1"/>
    <col min="121" max="121" width="3.33203125" style="10" customWidth="1"/>
    <col min="122" max="122" width="8" style="10" customWidth="1"/>
    <col min="123" max="123" width="3.33203125" style="10" customWidth="1"/>
    <col min="124" max="124" width="8" style="10" customWidth="1"/>
    <col min="125" max="125" width="3.33203125" style="10" customWidth="1"/>
    <col min="126" max="126" width="8" style="10" customWidth="1"/>
    <col min="127" max="127" width="3.33203125" style="10" customWidth="1"/>
    <col min="128" max="128" width="8" style="10" customWidth="1"/>
    <col min="129" max="129" width="3.33203125" style="10" customWidth="1"/>
    <col min="130" max="130" width="8" style="10" customWidth="1"/>
    <col min="131" max="131" width="3.33203125" style="10" customWidth="1"/>
    <col min="132" max="132" width="8" style="10" customWidth="1"/>
    <col min="133" max="133" width="3.33203125" style="10" customWidth="1"/>
    <col min="134" max="134" width="8" style="10" customWidth="1"/>
    <col min="135" max="135" width="3.33203125" style="10" customWidth="1"/>
    <col min="136" max="136" width="8" style="10" customWidth="1"/>
    <col min="137" max="137" width="3.33203125" style="10" customWidth="1"/>
    <col min="138" max="138" width="8" style="10" customWidth="1"/>
    <col min="139" max="139" width="3.33203125" style="10" customWidth="1"/>
    <col min="140" max="140" width="8" style="10" customWidth="1"/>
    <col min="141" max="141" width="3.33203125" style="10" customWidth="1"/>
    <col min="142" max="142" width="8" style="10" customWidth="1"/>
    <col min="143" max="143" width="3.33203125" style="10" customWidth="1"/>
    <col min="144" max="144" width="8" style="10" customWidth="1"/>
    <col min="145" max="145" width="3.33203125" style="10" customWidth="1"/>
    <col min="146" max="146" width="8" style="10" customWidth="1"/>
    <col min="147" max="147" width="3.33203125" style="10" customWidth="1"/>
    <col min="148" max="148" width="8" style="10" customWidth="1"/>
    <col min="149" max="149" width="3.33203125" style="10" customWidth="1"/>
    <col min="150" max="150" width="8" style="10" customWidth="1"/>
    <col min="151" max="151" width="3.33203125" style="10" customWidth="1"/>
    <col min="152" max="152" width="8" style="10" customWidth="1"/>
    <col min="153" max="153" width="6.5" style="10" customWidth="1"/>
    <col min="154" max="154" width="9.1640625" style="10" customWidth="1"/>
    <col min="155" max="155" width="3.33203125" style="10" customWidth="1"/>
    <col min="156" max="156" width="8" style="10" customWidth="1"/>
    <col min="157" max="157" width="3.33203125" style="10" customWidth="1"/>
    <col min="158" max="158" width="8" style="10" customWidth="1"/>
    <col min="159" max="159" width="3.33203125" style="10" customWidth="1"/>
    <col min="160" max="160" width="8" style="10" customWidth="1"/>
    <col min="161" max="161" width="3.33203125" style="10" customWidth="1"/>
    <col min="162" max="162" width="8" style="10" customWidth="1"/>
    <col min="163" max="163" width="3.33203125" style="10" customWidth="1"/>
    <col min="164" max="164" width="8" style="10" customWidth="1"/>
    <col min="165" max="165" width="3.33203125" style="10" customWidth="1"/>
    <col min="166" max="166" width="8" style="10" customWidth="1"/>
    <col min="167" max="167" width="3.33203125" style="10" customWidth="1"/>
    <col min="168" max="168" width="8" style="10" customWidth="1"/>
    <col min="169" max="169" width="3.33203125" style="10" customWidth="1"/>
    <col min="170" max="170" width="8" style="10" customWidth="1"/>
    <col min="171" max="171" width="3.33203125" style="10" customWidth="1"/>
    <col min="172" max="172" width="8" style="10" customWidth="1"/>
    <col min="173" max="173" width="3.33203125" style="10" customWidth="1"/>
    <col min="174" max="174" width="8" style="10" customWidth="1"/>
    <col min="175" max="175" width="3.33203125" style="10" customWidth="1"/>
    <col min="176" max="176" width="8" style="10" customWidth="1"/>
    <col min="177" max="177" width="3.33203125" style="10" customWidth="1"/>
    <col min="178" max="178" width="8" style="10" customWidth="1"/>
    <col min="179" max="179" width="3.33203125" style="10" customWidth="1"/>
    <col min="180" max="180" width="8" style="10" customWidth="1"/>
    <col min="181" max="181" width="3.33203125" style="10" customWidth="1"/>
    <col min="182" max="182" width="8" style="10" customWidth="1"/>
    <col min="183" max="183" width="3.33203125" style="10" customWidth="1"/>
    <col min="184" max="184" width="8" style="10" customWidth="1"/>
    <col min="185" max="185" width="3.33203125" style="10" customWidth="1"/>
    <col min="186" max="186" width="8" style="10" customWidth="1"/>
    <col min="187" max="187" width="3.33203125" style="10" customWidth="1"/>
    <col min="188" max="188" width="8" style="10" customWidth="1"/>
    <col min="189" max="189" width="3.33203125" style="10" customWidth="1"/>
    <col min="190" max="190" width="8" style="10" customWidth="1"/>
    <col min="191" max="16384" width="10.83203125" style="10"/>
  </cols>
  <sheetData>
    <row r="1" spans="2:190" s="13" customFormat="1" x14ac:dyDescent="0.2">
      <c r="B1" s="177" t="s">
        <v>68</v>
      </c>
      <c r="C1" s="178"/>
      <c r="D1" s="172" t="s">
        <v>66</v>
      </c>
      <c r="E1" s="173"/>
      <c r="F1" s="172" t="s">
        <v>47</v>
      </c>
      <c r="G1" s="173"/>
      <c r="H1" s="172" t="s">
        <v>48</v>
      </c>
      <c r="I1" s="173"/>
      <c r="J1" s="172" t="s">
        <v>76</v>
      </c>
      <c r="K1" s="173"/>
      <c r="L1" s="172" t="s">
        <v>77</v>
      </c>
      <c r="M1" s="173"/>
      <c r="N1" s="172"/>
      <c r="O1" s="173"/>
      <c r="P1" s="172"/>
      <c r="Q1" s="173"/>
      <c r="R1" s="177" t="s">
        <v>49</v>
      </c>
      <c r="S1" s="178"/>
      <c r="T1" s="179" t="s">
        <v>50</v>
      </c>
      <c r="U1" s="180"/>
      <c r="V1" s="177" t="s">
        <v>51</v>
      </c>
      <c r="W1" s="178"/>
      <c r="X1" s="179" t="s">
        <v>52</v>
      </c>
      <c r="Y1" s="180"/>
      <c r="Z1" s="177" t="s">
        <v>29</v>
      </c>
      <c r="AA1" s="178"/>
      <c r="AB1" s="179" t="s">
        <v>53</v>
      </c>
      <c r="AC1" s="180"/>
      <c r="AH1" s="51"/>
      <c r="AI1" s="51"/>
      <c r="AJ1" s="51"/>
      <c r="AK1" s="51"/>
      <c r="AL1" s="51"/>
      <c r="AM1" s="165"/>
      <c r="AN1" s="165"/>
      <c r="AO1" s="63"/>
      <c r="AP1" s="172" t="s">
        <v>66</v>
      </c>
      <c r="AQ1" s="173"/>
      <c r="AR1" s="172" t="s">
        <v>47</v>
      </c>
      <c r="AS1" s="173"/>
      <c r="AT1" s="172" t="s">
        <v>48</v>
      </c>
      <c r="AU1" s="173"/>
      <c r="AV1" s="172" t="s">
        <v>76</v>
      </c>
      <c r="AW1" s="173"/>
      <c r="AX1" s="172" t="s">
        <v>77</v>
      </c>
      <c r="AY1" s="173"/>
      <c r="AZ1" s="172"/>
      <c r="BA1" s="173"/>
      <c r="BB1" s="172"/>
      <c r="BC1" s="173"/>
      <c r="BD1" s="177" t="s">
        <v>49</v>
      </c>
      <c r="BE1" s="178"/>
      <c r="BF1" s="179" t="s">
        <v>87</v>
      </c>
      <c r="BG1" s="180"/>
      <c r="BH1" s="177" t="s">
        <v>51</v>
      </c>
      <c r="BI1" s="178"/>
      <c r="BJ1" s="179" t="s">
        <v>52</v>
      </c>
      <c r="BK1" s="180"/>
      <c r="BL1" s="177" t="s">
        <v>29</v>
      </c>
      <c r="BM1" s="178"/>
      <c r="BN1" s="179" t="s">
        <v>53</v>
      </c>
      <c r="BO1" s="180"/>
      <c r="BT1" s="63"/>
      <c r="BU1" s="63"/>
      <c r="BV1" s="63"/>
      <c r="BW1" s="63"/>
      <c r="BX1" s="63"/>
      <c r="BY1" s="165"/>
      <c r="BZ1" s="165"/>
      <c r="CA1" s="63"/>
      <c r="CB1" s="172" t="s">
        <v>66</v>
      </c>
      <c r="CC1" s="173"/>
      <c r="CD1" s="172" t="s">
        <v>47</v>
      </c>
      <c r="CE1" s="173"/>
      <c r="CF1" s="172" t="s">
        <v>48</v>
      </c>
      <c r="CG1" s="173"/>
      <c r="CH1" s="172" t="s">
        <v>76</v>
      </c>
      <c r="CI1" s="173"/>
      <c r="CJ1" s="172" t="s">
        <v>77</v>
      </c>
      <c r="CK1" s="173"/>
      <c r="CL1" s="172"/>
      <c r="CM1" s="173"/>
      <c r="CN1" s="172"/>
      <c r="CO1" s="173"/>
      <c r="CP1" s="177" t="s">
        <v>49</v>
      </c>
      <c r="CQ1" s="178"/>
      <c r="CR1" s="179" t="s">
        <v>51</v>
      </c>
      <c r="CS1" s="180"/>
      <c r="CT1" s="177" t="s">
        <v>51</v>
      </c>
      <c r="CU1" s="178"/>
      <c r="CV1" s="179" t="s">
        <v>52</v>
      </c>
      <c r="CW1" s="180"/>
      <c r="CX1" s="177" t="s">
        <v>29</v>
      </c>
      <c r="CY1" s="178"/>
      <c r="CZ1" s="179" t="s">
        <v>53</v>
      </c>
      <c r="DA1" s="180"/>
      <c r="DF1" s="63"/>
      <c r="DG1" s="63"/>
      <c r="DH1" s="63"/>
      <c r="DI1" s="63"/>
      <c r="DJ1" s="63"/>
      <c r="DK1" s="165"/>
      <c r="DL1" s="165"/>
      <c r="DM1" s="63"/>
      <c r="DN1" s="172" t="s">
        <v>66</v>
      </c>
      <c r="DO1" s="173"/>
      <c r="DP1" s="172" t="s">
        <v>47</v>
      </c>
      <c r="DQ1" s="173"/>
      <c r="DR1" s="172" t="s">
        <v>48</v>
      </c>
      <c r="DS1" s="173"/>
      <c r="DT1" s="172" t="s">
        <v>76</v>
      </c>
      <c r="DU1" s="173"/>
      <c r="DV1" s="172" t="s">
        <v>77</v>
      </c>
      <c r="DW1" s="173"/>
      <c r="DX1" s="172"/>
      <c r="DY1" s="173"/>
      <c r="DZ1" s="172"/>
      <c r="EA1" s="173"/>
      <c r="EB1" s="177" t="s">
        <v>49</v>
      </c>
      <c r="EC1" s="178"/>
      <c r="ED1" s="179" t="s">
        <v>89</v>
      </c>
      <c r="EE1" s="180"/>
      <c r="EF1" s="177" t="s">
        <v>51</v>
      </c>
      <c r="EG1" s="178"/>
      <c r="EH1" s="179" t="s">
        <v>52</v>
      </c>
      <c r="EI1" s="180"/>
      <c r="EJ1" s="177" t="s">
        <v>29</v>
      </c>
      <c r="EK1" s="178"/>
      <c r="EL1" s="179" t="s">
        <v>53</v>
      </c>
      <c r="EM1" s="180"/>
      <c r="ER1" s="63"/>
      <c r="ES1" s="63"/>
      <c r="ET1" s="63"/>
      <c r="EU1" s="63"/>
      <c r="EV1" s="63"/>
      <c r="EW1" s="165"/>
      <c r="EX1" s="165"/>
      <c r="EY1" s="63"/>
      <c r="EZ1" s="172" t="s">
        <v>66</v>
      </c>
      <c r="FA1" s="173"/>
      <c r="FB1" s="172" t="s">
        <v>47</v>
      </c>
      <c r="FC1" s="173"/>
      <c r="FD1" s="172" t="s">
        <v>48</v>
      </c>
      <c r="FE1" s="173"/>
      <c r="FF1" s="172" t="s">
        <v>76</v>
      </c>
      <c r="FG1" s="173"/>
      <c r="FH1" s="172" t="s">
        <v>77</v>
      </c>
      <c r="FI1" s="173"/>
      <c r="FJ1" s="172"/>
      <c r="FK1" s="173"/>
      <c r="FL1" s="172"/>
      <c r="FM1" s="173"/>
      <c r="FN1" s="177" t="s">
        <v>49</v>
      </c>
      <c r="FO1" s="178"/>
      <c r="FP1" s="191" t="s">
        <v>90</v>
      </c>
      <c r="FQ1" s="192"/>
      <c r="FR1" s="177" t="s">
        <v>51</v>
      </c>
      <c r="FS1" s="178"/>
      <c r="FT1" s="179" t="s">
        <v>52</v>
      </c>
      <c r="FU1" s="180"/>
      <c r="FV1" s="177" t="s">
        <v>29</v>
      </c>
      <c r="FW1" s="178"/>
      <c r="FX1" s="179" t="s">
        <v>53</v>
      </c>
      <c r="FY1" s="180"/>
      <c r="GD1" s="63"/>
      <c r="GE1" s="63"/>
      <c r="GF1" s="63"/>
      <c r="GG1" s="63"/>
      <c r="GH1" s="63"/>
    </row>
    <row r="2" spans="2:190" s="13" customFormat="1" x14ac:dyDescent="0.2">
      <c r="B2" s="177" t="s">
        <v>69</v>
      </c>
      <c r="C2" s="178"/>
      <c r="D2" s="172" t="s">
        <v>66</v>
      </c>
      <c r="E2" s="173"/>
      <c r="F2" s="172" t="s">
        <v>47</v>
      </c>
      <c r="G2" s="173"/>
      <c r="H2" s="172" t="s">
        <v>48</v>
      </c>
      <c r="I2" s="173"/>
      <c r="J2" s="172" t="s">
        <v>76</v>
      </c>
      <c r="K2" s="173"/>
      <c r="L2" s="172" t="s">
        <v>77</v>
      </c>
      <c r="M2" s="173"/>
      <c r="N2" s="172"/>
      <c r="O2" s="173"/>
      <c r="P2" s="172"/>
      <c r="Q2" s="173"/>
      <c r="R2" s="177" t="s">
        <v>85</v>
      </c>
      <c r="S2" s="178"/>
      <c r="T2" s="179" t="s">
        <v>86</v>
      </c>
      <c r="U2" s="180"/>
      <c r="V2" s="33"/>
      <c r="W2" s="33"/>
      <c r="X2" s="33"/>
      <c r="Y2" s="33"/>
      <c r="AH2" s="51"/>
      <c r="AI2" s="51"/>
      <c r="AJ2" s="51"/>
      <c r="AK2" s="51"/>
      <c r="AL2" s="51"/>
      <c r="AM2" s="52"/>
      <c r="AN2" s="177" t="s">
        <v>69</v>
      </c>
      <c r="AO2" s="178"/>
      <c r="AP2" s="172" t="s">
        <v>66</v>
      </c>
      <c r="AQ2" s="173"/>
      <c r="AR2" s="172" t="s">
        <v>47</v>
      </c>
      <c r="AS2" s="173"/>
      <c r="AT2" s="172" t="s">
        <v>48</v>
      </c>
      <c r="AU2" s="173"/>
      <c r="AV2" s="172" t="s">
        <v>76</v>
      </c>
      <c r="AW2" s="173"/>
      <c r="AX2" s="172" t="s">
        <v>77</v>
      </c>
      <c r="AY2" s="173"/>
      <c r="AZ2" s="172"/>
      <c r="BA2" s="173"/>
      <c r="BB2" s="172"/>
      <c r="BC2" s="173"/>
      <c r="BD2" s="177" t="s">
        <v>85</v>
      </c>
      <c r="BE2" s="178"/>
      <c r="BF2" s="179" t="s">
        <v>86</v>
      </c>
      <c r="BG2" s="180"/>
      <c r="BH2" s="33"/>
      <c r="BI2" s="33"/>
      <c r="BJ2" s="33"/>
      <c r="BK2" s="33"/>
      <c r="BT2" s="63"/>
      <c r="BU2" s="63"/>
      <c r="BV2" s="63"/>
      <c r="BW2" s="63"/>
      <c r="BX2" s="63"/>
      <c r="BY2" s="64"/>
      <c r="BZ2" s="177" t="s">
        <v>69</v>
      </c>
      <c r="CA2" s="178"/>
      <c r="CB2" s="172" t="s">
        <v>66</v>
      </c>
      <c r="CC2" s="173"/>
      <c r="CD2" s="172" t="s">
        <v>47</v>
      </c>
      <c r="CE2" s="173"/>
      <c r="CF2" s="172" t="s">
        <v>48</v>
      </c>
      <c r="CG2" s="173"/>
      <c r="CH2" s="172" t="s">
        <v>76</v>
      </c>
      <c r="CI2" s="173"/>
      <c r="CJ2" s="172" t="s">
        <v>77</v>
      </c>
      <c r="CK2" s="173"/>
      <c r="CL2" s="172"/>
      <c r="CM2" s="173"/>
      <c r="CN2" s="172"/>
      <c r="CO2" s="173"/>
      <c r="CP2" s="177" t="s">
        <v>85</v>
      </c>
      <c r="CQ2" s="178"/>
      <c r="CR2" s="179" t="s">
        <v>86</v>
      </c>
      <c r="CS2" s="180"/>
      <c r="CT2" s="33"/>
      <c r="CU2" s="33"/>
      <c r="CV2" s="33"/>
      <c r="CW2" s="33"/>
      <c r="DF2" s="63"/>
      <c r="DG2" s="63"/>
      <c r="DH2" s="63"/>
      <c r="DI2" s="63"/>
      <c r="DJ2" s="63"/>
      <c r="DK2" s="64"/>
      <c r="DL2" s="177" t="s">
        <v>69</v>
      </c>
      <c r="DM2" s="178"/>
      <c r="DN2" s="172" t="s">
        <v>66</v>
      </c>
      <c r="DO2" s="173"/>
      <c r="DP2" s="172" t="s">
        <v>47</v>
      </c>
      <c r="DQ2" s="173"/>
      <c r="DR2" s="172" t="s">
        <v>48</v>
      </c>
      <c r="DS2" s="173"/>
      <c r="DT2" s="172" t="s">
        <v>76</v>
      </c>
      <c r="DU2" s="173"/>
      <c r="DV2" s="172" t="s">
        <v>77</v>
      </c>
      <c r="DW2" s="173"/>
      <c r="DX2" s="172"/>
      <c r="DY2" s="173"/>
      <c r="DZ2" s="172"/>
      <c r="EA2" s="173"/>
      <c r="EB2" s="177" t="s">
        <v>85</v>
      </c>
      <c r="EC2" s="178"/>
      <c r="ED2" s="179" t="s">
        <v>86</v>
      </c>
      <c r="EE2" s="180"/>
      <c r="EF2" s="33"/>
      <c r="EG2" s="33"/>
      <c r="EH2" s="33"/>
      <c r="EI2" s="33"/>
      <c r="ER2" s="63"/>
      <c r="ES2" s="63"/>
      <c r="ET2" s="63"/>
      <c r="EU2" s="63"/>
      <c r="EV2" s="63"/>
      <c r="EW2" s="64"/>
      <c r="EX2" s="177" t="s">
        <v>69</v>
      </c>
      <c r="EY2" s="178"/>
      <c r="EZ2" s="172" t="s">
        <v>66</v>
      </c>
      <c r="FA2" s="173"/>
      <c r="FB2" s="172" t="s">
        <v>47</v>
      </c>
      <c r="FC2" s="173"/>
      <c r="FD2" s="172" t="s">
        <v>48</v>
      </c>
      <c r="FE2" s="173"/>
      <c r="FF2" s="172" t="s">
        <v>76</v>
      </c>
      <c r="FG2" s="173"/>
      <c r="FH2" s="172" t="s">
        <v>77</v>
      </c>
      <c r="FI2" s="173"/>
      <c r="FJ2" s="172"/>
      <c r="FK2" s="173"/>
      <c r="FL2" s="172"/>
      <c r="FM2" s="173"/>
      <c r="FN2" s="177" t="s">
        <v>85</v>
      </c>
      <c r="FO2" s="178"/>
      <c r="FP2" s="179" t="s">
        <v>86</v>
      </c>
      <c r="FQ2" s="180"/>
      <c r="FR2" s="33"/>
      <c r="FS2" s="33"/>
      <c r="FT2" s="33"/>
      <c r="FU2" s="33"/>
      <c r="GD2" s="63"/>
      <c r="GE2" s="63"/>
      <c r="GF2" s="63"/>
      <c r="GG2" s="63"/>
      <c r="GH2" s="63"/>
    </row>
    <row r="3" spans="2:190" s="13" customFormat="1" x14ac:dyDescent="0.2">
      <c r="B3" s="177" t="s">
        <v>54</v>
      </c>
      <c r="C3" s="178"/>
      <c r="D3" s="179" t="s">
        <v>55</v>
      </c>
      <c r="E3" s="180"/>
      <c r="F3" s="177" t="s">
        <v>57</v>
      </c>
      <c r="G3" s="178"/>
      <c r="H3" s="181" t="s">
        <v>72</v>
      </c>
      <c r="I3" s="182"/>
      <c r="J3" s="177" t="s">
        <v>58</v>
      </c>
      <c r="K3" s="178"/>
      <c r="L3" s="181" t="s">
        <v>72</v>
      </c>
      <c r="M3" s="182"/>
      <c r="N3" s="183" t="s">
        <v>60</v>
      </c>
      <c r="O3" s="184"/>
      <c r="P3" s="185" t="s">
        <v>61</v>
      </c>
      <c r="Q3" s="186"/>
      <c r="R3" s="177"/>
      <c r="S3" s="178"/>
      <c r="T3" s="179"/>
      <c r="U3" s="180"/>
      <c r="AM3" s="52"/>
      <c r="AN3" s="177" t="s">
        <v>54</v>
      </c>
      <c r="AO3" s="178"/>
      <c r="AP3" s="179" t="s">
        <v>55</v>
      </c>
      <c r="AQ3" s="180"/>
      <c r="AR3" s="177" t="s">
        <v>57</v>
      </c>
      <c r="AS3" s="178"/>
      <c r="AT3" s="181" t="s">
        <v>72</v>
      </c>
      <c r="AU3" s="182"/>
      <c r="AV3" s="177" t="s">
        <v>58</v>
      </c>
      <c r="AW3" s="178"/>
      <c r="AX3" s="181" t="s">
        <v>72</v>
      </c>
      <c r="AY3" s="182"/>
      <c r="AZ3" s="183" t="s">
        <v>60</v>
      </c>
      <c r="BA3" s="184"/>
      <c r="BB3" s="185" t="s">
        <v>61</v>
      </c>
      <c r="BC3" s="186"/>
      <c r="BD3" s="177"/>
      <c r="BE3" s="178"/>
      <c r="BF3" s="179"/>
      <c r="BG3" s="180"/>
      <c r="BY3" s="64"/>
      <c r="BZ3" s="177" t="s">
        <v>54</v>
      </c>
      <c r="CA3" s="178"/>
      <c r="CB3" s="179" t="s">
        <v>55</v>
      </c>
      <c r="CC3" s="180"/>
      <c r="CD3" s="177" t="s">
        <v>57</v>
      </c>
      <c r="CE3" s="178"/>
      <c r="CF3" s="181" t="s">
        <v>72</v>
      </c>
      <c r="CG3" s="182"/>
      <c r="CH3" s="177" t="s">
        <v>58</v>
      </c>
      <c r="CI3" s="178"/>
      <c r="CJ3" s="181" t="s">
        <v>72</v>
      </c>
      <c r="CK3" s="182"/>
      <c r="CL3" s="183" t="s">
        <v>60</v>
      </c>
      <c r="CM3" s="184"/>
      <c r="CN3" s="185" t="s">
        <v>61</v>
      </c>
      <c r="CO3" s="186"/>
      <c r="CP3" s="177"/>
      <c r="CQ3" s="178"/>
      <c r="CR3" s="179"/>
      <c r="CS3" s="180"/>
      <c r="DK3" s="64"/>
      <c r="DL3" s="177" t="s">
        <v>54</v>
      </c>
      <c r="DM3" s="178"/>
      <c r="DN3" s="179" t="s">
        <v>55</v>
      </c>
      <c r="DO3" s="180"/>
      <c r="DP3" s="177" t="s">
        <v>57</v>
      </c>
      <c r="DQ3" s="178"/>
      <c r="DR3" s="181" t="s">
        <v>72</v>
      </c>
      <c r="DS3" s="182"/>
      <c r="DT3" s="177" t="s">
        <v>58</v>
      </c>
      <c r="DU3" s="178"/>
      <c r="DV3" s="181" t="s">
        <v>72</v>
      </c>
      <c r="DW3" s="182"/>
      <c r="DX3" s="183" t="s">
        <v>60</v>
      </c>
      <c r="DY3" s="184"/>
      <c r="DZ3" s="185" t="s">
        <v>61</v>
      </c>
      <c r="EA3" s="186"/>
      <c r="EB3" s="177"/>
      <c r="EC3" s="178"/>
      <c r="ED3" s="179"/>
      <c r="EE3" s="180"/>
      <c r="EW3" s="64"/>
      <c r="EX3" s="177" t="s">
        <v>54</v>
      </c>
      <c r="EY3" s="178"/>
      <c r="EZ3" s="179" t="s">
        <v>55</v>
      </c>
      <c r="FA3" s="180"/>
      <c r="FB3" s="177" t="s">
        <v>57</v>
      </c>
      <c r="FC3" s="178"/>
      <c r="FD3" s="181" t="s">
        <v>72</v>
      </c>
      <c r="FE3" s="182"/>
      <c r="FF3" s="177" t="s">
        <v>58</v>
      </c>
      <c r="FG3" s="178"/>
      <c r="FH3" s="181" t="s">
        <v>72</v>
      </c>
      <c r="FI3" s="182"/>
      <c r="FJ3" s="183" t="s">
        <v>60</v>
      </c>
      <c r="FK3" s="184"/>
      <c r="FL3" s="185" t="s">
        <v>61</v>
      </c>
      <c r="FM3" s="186"/>
      <c r="FN3" s="177"/>
      <c r="FO3" s="178"/>
      <c r="FP3" s="179"/>
      <c r="FQ3" s="180"/>
      <c r="GC3" s="193" t="s">
        <v>91</v>
      </c>
      <c r="GD3" s="193"/>
      <c r="GE3" s="193"/>
      <c r="GF3" s="193"/>
      <c r="GG3" s="193"/>
      <c r="GH3" s="193"/>
    </row>
    <row r="4" spans="2:190" s="13" customFormat="1" x14ac:dyDescent="0.2">
      <c r="C4" s="51"/>
      <c r="D4" s="51"/>
      <c r="E4" s="51"/>
      <c r="F4" s="51"/>
      <c r="G4" s="51"/>
      <c r="H4" s="51"/>
      <c r="I4" s="51"/>
      <c r="J4" s="51"/>
      <c r="K4" s="51"/>
      <c r="L4" s="51"/>
      <c r="M4" s="22"/>
      <c r="N4" s="22"/>
      <c r="O4" s="22"/>
      <c r="P4" s="22"/>
      <c r="Q4" s="22"/>
      <c r="R4" s="22"/>
      <c r="S4" s="21"/>
      <c r="T4" s="21"/>
      <c r="W4" s="21"/>
      <c r="X4" s="21"/>
      <c r="Y4" s="21"/>
      <c r="Z4" s="21"/>
      <c r="AB4" s="22"/>
      <c r="AC4" s="177" t="s">
        <v>81</v>
      </c>
      <c r="AD4" s="190"/>
      <c r="AE4" s="190"/>
      <c r="AF4" s="178"/>
      <c r="AG4" s="50" t="s">
        <v>80</v>
      </c>
      <c r="AH4" s="177" t="s">
        <v>82</v>
      </c>
      <c r="AI4" s="190"/>
      <c r="AJ4" s="190"/>
      <c r="AK4" s="178"/>
      <c r="AL4" s="50" t="s">
        <v>83</v>
      </c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22"/>
      <c r="AZ4" s="22"/>
      <c r="BA4" s="22"/>
      <c r="BB4" s="22"/>
      <c r="BC4" s="22"/>
      <c r="BD4" s="22"/>
      <c r="BE4" s="21"/>
      <c r="BF4" s="21"/>
      <c r="BI4" s="21"/>
      <c r="BJ4" s="21"/>
      <c r="BK4" s="21"/>
      <c r="BL4" s="21"/>
      <c r="BN4" s="22"/>
      <c r="BO4" s="177" t="s">
        <v>81</v>
      </c>
      <c r="BP4" s="190"/>
      <c r="BQ4" s="190"/>
      <c r="BR4" s="178"/>
      <c r="BS4" s="62" t="s">
        <v>80</v>
      </c>
      <c r="BT4" s="177" t="s">
        <v>82</v>
      </c>
      <c r="BU4" s="190"/>
      <c r="BV4" s="190"/>
      <c r="BW4" s="178"/>
      <c r="BX4" s="62" t="s">
        <v>83</v>
      </c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22"/>
      <c r="CL4" s="22"/>
      <c r="CM4" s="22"/>
      <c r="CN4" s="22"/>
      <c r="CO4" s="22"/>
      <c r="CP4" s="22"/>
      <c r="CQ4" s="21"/>
      <c r="CR4" s="21"/>
      <c r="CU4" s="21"/>
      <c r="CV4" s="21"/>
      <c r="CW4" s="21"/>
      <c r="CX4" s="21"/>
      <c r="CZ4" s="22"/>
      <c r="DA4" s="177" t="s">
        <v>81</v>
      </c>
      <c r="DB4" s="190"/>
      <c r="DC4" s="190"/>
      <c r="DD4" s="178"/>
      <c r="DE4" s="62" t="s">
        <v>80</v>
      </c>
      <c r="DF4" s="177" t="s">
        <v>82</v>
      </c>
      <c r="DG4" s="190"/>
      <c r="DH4" s="190"/>
      <c r="DI4" s="178"/>
      <c r="DJ4" s="62" t="s">
        <v>83</v>
      </c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22"/>
      <c r="DX4" s="22"/>
      <c r="DY4" s="22"/>
      <c r="DZ4" s="22"/>
      <c r="EA4" s="22"/>
      <c r="EB4" s="22"/>
      <c r="EC4" s="21"/>
      <c r="ED4" s="21"/>
      <c r="EG4" s="21"/>
      <c r="EH4" s="21"/>
      <c r="EI4" s="21"/>
      <c r="EJ4" s="21"/>
      <c r="EL4" s="22"/>
      <c r="EM4" s="177" t="s">
        <v>81</v>
      </c>
      <c r="EN4" s="190"/>
      <c r="EO4" s="190"/>
      <c r="EP4" s="178"/>
      <c r="EQ4" s="62" t="s">
        <v>80</v>
      </c>
      <c r="ER4" s="177" t="s">
        <v>82</v>
      </c>
      <c r="ES4" s="190"/>
      <c r="ET4" s="190"/>
      <c r="EU4" s="178"/>
      <c r="EV4" s="62" t="s">
        <v>83</v>
      </c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22"/>
      <c r="FJ4" s="22"/>
      <c r="FK4" s="22"/>
      <c r="FL4" s="22"/>
      <c r="FM4" s="22"/>
      <c r="FN4" s="22"/>
      <c r="FO4" s="21"/>
      <c r="FP4" s="21"/>
      <c r="FS4" s="21"/>
      <c r="FT4" s="21"/>
      <c r="FU4" s="21"/>
      <c r="FV4" s="21"/>
      <c r="FX4" s="22"/>
      <c r="FY4" s="177" t="s">
        <v>81</v>
      </c>
      <c r="FZ4" s="190"/>
      <c r="GA4" s="190"/>
      <c r="GB4" s="178"/>
      <c r="GC4" s="62" t="s">
        <v>80</v>
      </c>
      <c r="GD4" s="177" t="s">
        <v>82</v>
      </c>
      <c r="GE4" s="190"/>
      <c r="GF4" s="190"/>
      <c r="GG4" s="178"/>
      <c r="GH4" s="62" t="s">
        <v>83</v>
      </c>
    </row>
    <row r="5" spans="2:190" x14ac:dyDescent="0.2">
      <c r="B5" s="53" t="s">
        <v>67</v>
      </c>
      <c r="C5" s="174" t="s">
        <v>0</v>
      </c>
      <c r="D5" s="175"/>
      <c r="E5" s="175"/>
      <c r="F5" s="176"/>
      <c r="G5" s="174" t="s">
        <v>1</v>
      </c>
      <c r="H5" s="175"/>
      <c r="I5" s="175"/>
      <c r="J5" s="176"/>
      <c r="K5" s="174" t="s">
        <v>2</v>
      </c>
      <c r="L5" s="175"/>
      <c r="M5" s="175"/>
      <c r="N5" s="176"/>
      <c r="O5" s="174" t="s">
        <v>3</v>
      </c>
      <c r="P5" s="175"/>
      <c r="Q5" s="175"/>
      <c r="R5" s="176"/>
      <c r="S5" s="174" t="s">
        <v>4</v>
      </c>
      <c r="T5" s="175"/>
      <c r="U5" s="175"/>
      <c r="V5" s="176"/>
      <c r="W5" s="174" t="s">
        <v>5</v>
      </c>
      <c r="X5" s="175"/>
      <c r="Y5" s="175"/>
      <c r="Z5" s="176"/>
      <c r="AA5" s="174" t="s">
        <v>6</v>
      </c>
      <c r="AB5" s="175"/>
      <c r="AC5" s="175"/>
      <c r="AD5" s="176"/>
      <c r="AE5" s="174" t="s">
        <v>7</v>
      </c>
      <c r="AF5" s="175"/>
      <c r="AG5" s="175"/>
      <c r="AH5" s="176"/>
      <c r="AI5" s="174" t="s">
        <v>8</v>
      </c>
      <c r="AJ5" s="175"/>
      <c r="AK5" s="175"/>
      <c r="AL5" s="176"/>
      <c r="AN5" s="61" t="s">
        <v>67</v>
      </c>
      <c r="AO5" s="174" t="s">
        <v>0</v>
      </c>
      <c r="AP5" s="175"/>
      <c r="AQ5" s="175"/>
      <c r="AR5" s="176"/>
      <c r="AS5" s="174" t="s">
        <v>1</v>
      </c>
      <c r="AT5" s="175"/>
      <c r="AU5" s="175"/>
      <c r="AV5" s="176"/>
      <c r="AW5" s="174" t="s">
        <v>2</v>
      </c>
      <c r="AX5" s="175"/>
      <c r="AY5" s="175"/>
      <c r="AZ5" s="176"/>
      <c r="BA5" s="174" t="s">
        <v>3</v>
      </c>
      <c r="BB5" s="175"/>
      <c r="BC5" s="175"/>
      <c r="BD5" s="176"/>
      <c r="BE5" s="174" t="s">
        <v>4</v>
      </c>
      <c r="BF5" s="175"/>
      <c r="BG5" s="175"/>
      <c r="BH5" s="176"/>
      <c r="BI5" s="174" t="s">
        <v>5</v>
      </c>
      <c r="BJ5" s="175"/>
      <c r="BK5" s="175"/>
      <c r="BL5" s="176"/>
      <c r="BM5" s="174" t="s">
        <v>6</v>
      </c>
      <c r="BN5" s="175"/>
      <c r="BO5" s="175"/>
      <c r="BP5" s="176"/>
      <c r="BQ5" s="174" t="s">
        <v>7</v>
      </c>
      <c r="BR5" s="175"/>
      <c r="BS5" s="175"/>
      <c r="BT5" s="176"/>
      <c r="BU5" s="174" t="s">
        <v>8</v>
      </c>
      <c r="BV5" s="175"/>
      <c r="BW5" s="175"/>
      <c r="BX5" s="176"/>
      <c r="BZ5" s="61" t="s">
        <v>67</v>
      </c>
      <c r="CA5" s="174" t="s">
        <v>0</v>
      </c>
      <c r="CB5" s="175"/>
      <c r="CC5" s="175"/>
      <c r="CD5" s="176"/>
      <c r="CE5" s="174" t="s">
        <v>1</v>
      </c>
      <c r="CF5" s="175"/>
      <c r="CG5" s="175"/>
      <c r="CH5" s="176"/>
      <c r="CI5" s="174" t="s">
        <v>2</v>
      </c>
      <c r="CJ5" s="175"/>
      <c r="CK5" s="175"/>
      <c r="CL5" s="176"/>
      <c r="CM5" s="174" t="s">
        <v>3</v>
      </c>
      <c r="CN5" s="175"/>
      <c r="CO5" s="175"/>
      <c r="CP5" s="176"/>
      <c r="CQ5" s="174" t="s">
        <v>4</v>
      </c>
      <c r="CR5" s="175"/>
      <c r="CS5" s="175"/>
      <c r="CT5" s="176"/>
      <c r="CU5" s="174" t="s">
        <v>5</v>
      </c>
      <c r="CV5" s="175"/>
      <c r="CW5" s="175"/>
      <c r="CX5" s="176"/>
      <c r="CY5" s="174" t="s">
        <v>6</v>
      </c>
      <c r="CZ5" s="175"/>
      <c r="DA5" s="175"/>
      <c r="DB5" s="176"/>
      <c r="DC5" s="174" t="s">
        <v>7</v>
      </c>
      <c r="DD5" s="175"/>
      <c r="DE5" s="175"/>
      <c r="DF5" s="176"/>
      <c r="DG5" s="174" t="s">
        <v>8</v>
      </c>
      <c r="DH5" s="175"/>
      <c r="DI5" s="175"/>
      <c r="DJ5" s="176"/>
      <c r="DL5" s="61" t="s">
        <v>67</v>
      </c>
      <c r="DM5" s="174" t="s">
        <v>0</v>
      </c>
      <c r="DN5" s="175"/>
      <c r="DO5" s="175"/>
      <c r="DP5" s="176"/>
      <c r="DQ5" s="174" t="s">
        <v>1</v>
      </c>
      <c r="DR5" s="175"/>
      <c r="DS5" s="175"/>
      <c r="DT5" s="176"/>
      <c r="DU5" s="174" t="s">
        <v>2</v>
      </c>
      <c r="DV5" s="175"/>
      <c r="DW5" s="175"/>
      <c r="DX5" s="176"/>
      <c r="DY5" s="174" t="s">
        <v>3</v>
      </c>
      <c r="DZ5" s="175"/>
      <c r="EA5" s="175"/>
      <c r="EB5" s="176"/>
      <c r="EC5" s="174" t="s">
        <v>4</v>
      </c>
      <c r="ED5" s="175"/>
      <c r="EE5" s="175"/>
      <c r="EF5" s="176"/>
      <c r="EG5" s="174" t="s">
        <v>5</v>
      </c>
      <c r="EH5" s="175"/>
      <c r="EI5" s="175"/>
      <c r="EJ5" s="176"/>
      <c r="EK5" s="174" t="s">
        <v>6</v>
      </c>
      <c r="EL5" s="175"/>
      <c r="EM5" s="175"/>
      <c r="EN5" s="176"/>
      <c r="EO5" s="174" t="s">
        <v>7</v>
      </c>
      <c r="EP5" s="175"/>
      <c r="EQ5" s="175"/>
      <c r="ER5" s="176"/>
      <c r="ES5" s="174" t="s">
        <v>8</v>
      </c>
      <c r="ET5" s="175"/>
      <c r="EU5" s="175"/>
      <c r="EV5" s="176"/>
      <c r="EX5" s="61" t="s">
        <v>67</v>
      </c>
      <c r="EY5" s="174" t="s">
        <v>0</v>
      </c>
      <c r="EZ5" s="175"/>
      <c r="FA5" s="175"/>
      <c r="FB5" s="176"/>
      <c r="FC5" s="174" t="s">
        <v>1</v>
      </c>
      <c r="FD5" s="175"/>
      <c r="FE5" s="175"/>
      <c r="FF5" s="176"/>
      <c r="FG5" s="174" t="s">
        <v>2</v>
      </c>
      <c r="FH5" s="175"/>
      <c r="FI5" s="175"/>
      <c r="FJ5" s="176"/>
      <c r="FK5" s="174" t="s">
        <v>3</v>
      </c>
      <c r="FL5" s="175"/>
      <c r="FM5" s="175"/>
      <c r="FN5" s="176"/>
      <c r="FO5" s="174" t="s">
        <v>4</v>
      </c>
      <c r="FP5" s="175"/>
      <c r="FQ5" s="175"/>
      <c r="FR5" s="176"/>
      <c r="FS5" s="174" t="s">
        <v>5</v>
      </c>
      <c r="FT5" s="175"/>
      <c r="FU5" s="175"/>
      <c r="FV5" s="176"/>
      <c r="FW5" s="174" t="s">
        <v>6</v>
      </c>
      <c r="FX5" s="175"/>
      <c r="FY5" s="175"/>
      <c r="FZ5" s="176"/>
      <c r="GA5" s="174" t="s">
        <v>7</v>
      </c>
      <c r="GB5" s="175"/>
      <c r="GC5" s="175"/>
      <c r="GD5" s="176"/>
      <c r="GE5" s="174" t="s">
        <v>8</v>
      </c>
      <c r="GF5" s="175"/>
      <c r="GG5" s="175"/>
      <c r="GH5" s="176"/>
    </row>
    <row r="6" spans="2:190" x14ac:dyDescent="0.2">
      <c r="B6" s="53" t="s">
        <v>13</v>
      </c>
      <c r="C6" s="35" t="s">
        <v>10</v>
      </c>
      <c r="D6" s="20">
        <v>0.9032</v>
      </c>
      <c r="E6" s="35" t="s">
        <v>12</v>
      </c>
      <c r="F6" s="20">
        <f>1-D6</f>
        <v>9.6799999999999997E-2</v>
      </c>
      <c r="G6" s="34" t="s">
        <v>11</v>
      </c>
      <c r="H6" s="56">
        <v>0.82140000000000002</v>
      </c>
      <c r="I6" s="34" t="s">
        <v>9</v>
      </c>
      <c r="J6" s="56">
        <f>1-H6</f>
        <v>0.17859999999999998</v>
      </c>
      <c r="K6" s="34" t="s">
        <v>11</v>
      </c>
      <c r="L6" s="20">
        <v>0.96</v>
      </c>
      <c r="M6" s="34" t="s">
        <v>9</v>
      </c>
      <c r="N6" s="20">
        <f>1-L6</f>
        <v>4.0000000000000036E-2</v>
      </c>
      <c r="O6" s="34" t="s">
        <v>11</v>
      </c>
      <c r="P6" s="58">
        <v>0.4194</v>
      </c>
      <c r="Q6" s="34" t="s">
        <v>9</v>
      </c>
      <c r="R6" s="58">
        <f>1-P6</f>
        <v>0.5806</v>
      </c>
      <c r="S6" s="34" t="s">
        <v>11</v>
      </c>
      <c r="T6" s="58">
        <v>0.7419</v>
      </c>
      <c r="U6" s="34" t="s">
        <v>9</v>
      </c>
      <c r="V6" s="58">
        <f>1-T6</f>
        <v>0.2581</v>
      </c>
      <c r="W6" s="34" t="s">
        <v>11</v>
      </c>
      <c r="X6" s="69">
        <v>1</v>
      </c>
      <c r="Y6" s="34" t="s">
        <v>9</v>
      </c>
      <c r="Z6" s="20">
        <f>1-X6</f>
        <v>0</v>
      </c>
      <c r="AA6" s="34" t="s">
        <v>11</v>
      </c>
      <c r="AB6" s="58">
        <v>0.7742</v>
      </c>
      <c r="AC6" s="34" t="s">
        <v>9</v>
      </c>
      <c r="AD6" s="58">
        <f>1-AB6</f>
        <v>0.2258</v>
      </c>
      <c r="AE6" s="34" t="s">
        <v>11</v>
      </c>
      <c r="AF6" s="58">
        <v>0.6129</v>
      </c>
      <c r="AG6" s="34" t="s">
        <v>9</v>
      </c>
      <c r="AH6" s="58">
        <f>1-AF6</f>
        <v>0.3871</v>
      </c>
      <c r="AI6" s="34" t="s">
        <v>11</v>
      </c>
      <c r="AJ6" s="70">
        <v>0.30769999999999997</v>
      </c>
      <c r="AK6" s="34" t="s">
        <v>9</v>
      </c>
      <c r="AL6" s="58">
        <f>1-AJ6</f>
        <v>0.69230000000000003</v>
      </c>
      <c r="AN6" s="61" t="s">
        <v>13</v>
      </c>
      <c r="AO6" s="35" t="s">
        <v>10</v>
      </c>
      <c r="AP6" s="69">
        <v>1</v>
      </c>
      <c r="AQ6" s="35" t="s">
        <v>12</v>
      </c>
      <c r="AR6" s="20">
        <f>1-AP6</f>
        <v>0</v>
      </c>
      <c r="AS6" s="34" t="s">
        <v>11</v>
      </c>
      <c r="AT6" s="58">
        <v>0</v>
      </c>
      <c r="AU6" s="34" t="s">
        <v>9</v>
      </c>
      <c r="AV6" s="58">
        <f>1-AT6</f>
        <v>1</v>
      </c>
      <c r="AW6" s="34" t="s">
        <v>11</v>
      </c>
      <c r="AX6" s="20">
        <v>0.95240000000000002</v>
      </c>
      <c r="AY6" s="34" t="s">
        <v>9</v>
      </c>
      <c r="AZ6" s="20">
        <f>1-AX6</f>
        <v>4.7599999999999976E-2</v>
      </c>
      <c r="BA6" s="34" t="s">
        <v>11</v>
      </c>
      <c r="BB6" s="58">
        <v>0.30430000000000001</v>
      </c>
      <c r="BC6" s="34" t="s">
        <v>9</v>
      </c>
      <c r="BD6" s="58">
        <f>1-BB6</f>
        <v>0.69569999999999999</v>
      </c>
      <c r="BE6" s="34" t="s">
        <v>11</v>
      </c>
      <c r="BF6" s="58">
        <v>0</v>
      </c>
      <c r="BG6" s="34" t="s">
        <v>9</v>
      </c>
      <c r="BH6" s="58">
        <f>1-BF6</f>
        <v>1</v>
      </c>
      <c r="BI6" s="34" t="s">
        <v>11</v>
      </c>
      <c r="BJ6" s="58">
        <v>0.45</v>
      </c>
      <c r="BK6" s="34" t="s">
        <v>9</v>
      </c>
      <c r="BL6" s="58">
        <f>1-BJ6</f>
        <v>0.55000000000000004</v>
      </c>
      <c r="BM6" s="34" t="s">
        <v>11</v>
      </c>
      <c r="BN6" s="58">
        <v>0.73909999999999998</v>
      </c>
      <c r="BO6" s="34" t="s">
        <v>9</v>
      </c>
      <c r="BP6" s="58">
        <f>1-BN6</f>
        <v>0.26090000000000002</v>
      </c>
      <c r="BQ6" s="34" t="s">
        <v>11</v>
      </c>
      <c r="BR6" s="58">
        <v>0.43480000000000002</v>
      </c>
      <c r="BS6" s="34" t="s">
        <v>9</v>
      </c>
      <c r="BT6" s="58">
        <f>1-BR6</f>
        <v>0.56519999999999992</v>
      </c>
      <c r="BU6" s="34" t="s">
        <v>11</v>
      </c>
      <c r="BV6" s="58">
        <v>0</v>
      </c>
      <c r="BW6" s="34" t="s">
        <v>9</v>
      </c>
      <c r="BX6" s="58">
        <f>1-BV6</f>
        <v>1</v>
      </c>
      <c r="BZ6" s="61" t="s">
        <v>13</v>
      </c>
      <c r="CA6" s="35" t="s">
        <v>10</v>
      </c>
      <c r="CB6" s="70">
        <v>0.75</v>
      </c>
      <c r="CC6" s="35" t="s">
        <v>12</v>
      </c>
      <c r="CD6" s="58">
        <f>1-CB6</f>
        <v>0.25</v>
      </c>
      <c r="CE6" s="34" t="s">
        <v>11</v>
      </c>
      <c r="CF6" s="58">
        <v>0.75</v>
      </c>
      <c r="CG6" s="34" t="s">
        <v>9</v>
      </c>
      <c r="CH6" s="58">
        <f>1-CF6</f>
        <v>0.25</v>
      </c>
      <c r="CI6" s="34" t="s">
        <v>11</v>
      </c>
      <c r="CJ6" s="20">
        <v>0.92859999999999998</v>
      </c>
      <c r="CK6" s="34" t="s">
        <v>9</v>
      </c>
      <c r="CL6" s="20">
        <f>1-CJ6</f>
        <v>7.1400000000000019E-2</v>
      </c>
      <c r="CM6" s="34" t="s">
        <v>11</v>
      </c>
      <c r="CN6" s="58">
        <v>0.46429999999999999</v>
      </c>
      <c r="CO6" s="34" t="s">
        <v>9</v>
      </c>
      <c r="CP6" s="58">
        <f>1-CN6</f>
        <v>0.53570000000000007</v>
      </c>
      <c r="CQ6" s="34" t="s">
        <v>11</v>
      </c>
      <c r="CR6" s="58">
        <v>0.57140000000000002</v>
      </c>
      <c r="CS6" s="34" t="s">
        <v>9</v>
      </c>
      <c r="CT6" s="58">
        <f>1-CR6</f>
        <v>0.42859999999999998</v>
      </c>
      <c r="CU6" s="34" t="s">
        <v>11</v>
      </c>
      <c r="CV6" s="20">
        <v>1</v>
      </c>
      <c r="CW6" s="34" t="s">
        <v>9</v>
      </c>
      <c r="CX6" s="20">
        <f>1-CV6</f>
        <v>0</v>
      </c>
      <c r="CY6" s="34" t="s">
        <v>11</v>
      </c>
      <c r="CZ6" s="58">
        <v>0.67859999999999998</v>
      </c>
      <c r="DA6" s="34" t="s">
        <v>9</v>
      </c>
      <c r="DB6" s="58">
        <f>1-CZ6</f>
        <v>0.32140000000000002</v>
      </c>
      <c r="DC6" s="34" t="s">
        <v>11</v>
      </c>
      <c r="DD6" s="58">
        <v>0.45450000000000002</v>
      </c>
      <c r="DE6" s="34" t="s">
        <v>9</v>
      </c>
      <c r="DF6" s="58">
        <f>1-DD6</f>
        <v>0.54549999999999998</v>
      </c>
      <c r="DG6" s="34" t="s">
        <v>11</v>
      </c>
      <c r="DH6" s="58">
        <v>0.3846</v>
      </c>
      <c r="DI6" s="34" t="s">
        <v>9</v>
      </c>
      <c r="DJ6" s="58">
        <f>1-DH6</f>
        <v>0.61539999999999995</v>
      </c>
      <c r="DL6" s="61" t="s">
        <v>13</v>
      </c>
      <c r="DM6" s="35" t="s">
        <v>10</v>
      </c>
      <c r="DN6" s="58">
        <v>0.73080000000000001</v>
      </c>
      <c r="DO6" s="35" t="s">
        <v>12</v>
      </c>
      <c r="DP6" s="58">
        <f>1-DN6</f>
        <v>0.26919999999999999</v>
      </c>
      <c r="DQ6" s="34" t="s">
        <v>11</v>
      </c>
      <c r="DR6" s="58">
        <v>0.76919999999999999</v>
      </c>
      <c r="DS6" s="34" t="s">
        <v>9</v>
      </c>
      <c r="DT6" s="58">
        <f>1-DR6</f>
        <v>0.23080000000000001</v>
      </c>
      <c r="DU6" s="34" t="s">
        <v>11</v>
      </c>
      <c r="DV6" s="56">
        <v>0.88460000000000005</v>
      </c>
      <c r="DW6" s="34" t="s">
        <v>9</v>
      </c>
      <c r="DX6" s="56">
        <f>1-DV6</f>
        <v>0.11539999999999995</v>
      </c>
      <c r="DY6" s="34" t="s">
        <v>11</v>
      </c>
      <c r="DZ6" s="58">
        <v>0.3846</v>
      </c>
      <c r="EA6" s="34" t="s">
        <v>9</v>
      </c>
      <c r="EB6" s="58">
        <f>1-DZ6</f>
        <v>0.61539999999999995</v>
      </c>
      <c r="EC6" s="34" t="s">
        <v>11</v>
      </c>
      <c r="ED6" s="58">
        <v>0.5</v>
      </c>
      <c r="EE6" s="34" t="s">
        <v>9</v>
      </c>
      <c r="EF6" s="58">
        <f>1-ED6</f>
        <v>0.5</v>
      </c>
      <c r="EG6" s="34" t="s">
        <v>11</v>
      </c>
      <c r="EH6" s="20">
        <v>0.95650000000000002</v>
      </c>
      <c r="EI6" s="34" t="s">
        <v>9</v>
      </c>
      <c r="EJ6" s="20">
        <f>1-EH6</f>
        <v>4.3499999999999983E-2</v>
      </c>
      <c r="EK6" s="34" t="s">
        <v>11</v>
      </c>
      <c r="EL6" s="58">
        <v>0.65380000000000005</v>
      </c>
      <c r="EM6" s="34" t="s">
        <v>9</v>
      </c>
      <c r="EN6" s="58">
        <f>1-EL6</f>
        <v>0.34619999999999995</v>
      </c>
      <c r="EO6" s="34" t="s">
        <v>11</v>
      </c>
      <c r="EP6" s="58">
        <v>0.42309999999999998</v>
      </c>
      <c r="EQ6" s="34" t="s">
        <v>9</v>
      </c>
      <c r="ER6" s="58">
        <f>1-EP6</f>
        <v>0.57689999999999997</v>
      </c>
      <c r="ES6" s="34" t="s">
        <v>11</v>
      </c>
      <c r="ET6" s="58">
        <v>0.53849999999999998</v>
      </c>
      <c r="EU6" s="34" t="s">
        <v>9</v>
      </c>
      <c r="EV6" s="58">
        <f>1-ET6</f>
        <v>0.46150000000000002</v>
      </c>
      <c r="EX6" s="61" t="s">
        <v>13</v>
      </c>
      <c r="EY6" s="35" t="s">
        <v>10</v>
      </c>
      <c r="EZ6" s="70">
        <f>MIN(DN6,CB6,AP6,D6)</f>
        <v>0.73080000000000001</v>
      </c>
      <c r="FA6" s="35" t="s">
        <v>12</v>
      </c>
      <c r="FB6" s="58">
        <f>1-EZ6</f>
        <v>0.26919999999999999</v>
      </c>
      <c r="FC6" s="34" t="s">
        <v>11</v>
      </c>
      <c r="FD6" s="73">
        <f>MAX(DR6,CF6,AT6,H6)</f>
        <v>0.82140000000000002</v>
      </c>
      <c r="FE6" s="34" t="s">
        <v>9</v>
      </c>
      <c r="FF6" s="56">
        <f>1-FD6</f>
        <v>0.17859999999999998</v>
      </c>
      <c r="FG6" s="34" t="s">
        <v>11</v>
      </c>
      <c r="FH6" s="69">
        <f>MAX(DV6,CJ6,AX6,L6)</f>
        <v>0.96</v>
      </c>
      <c r="FI6" s="34" t="s">
        <v>9</v>
      </c>
      <c r="FJ6" s="20">
        <f>1-FH6</f>
        <v>4.0000000000000036E-2</v>
      </c>
      <c r="FK6" s="34" t="s">
        <v>11</v>
      </c>
      <c r="FL6" s="70">
        <f>MAX(DZ6,CN6,BB6,P6)</f>
        <v>0.46429999999999999</v>
      </c>
      <c r="FM6" s="34" t="s">
        <v>9</v>
      </c>
      <c r="FN6" s="58">
        <f>1-FL6</f>
        <v>0.53570000000000007</v>
      </c>
      <c r="FO6" s="34" t="s">
        <v>11</v>
      </c>
      <c r="FP6" s="70">
        <f>MAX(ED6,CR6,BF6,T6)</f>
        <v>0.7419</v>
      </c>
      <c r="FQ6" s="34" t="s">
        <v>9</v>
      </c>
      <c r="FR6" s="58">
        <f>1-FP6</f>
        <v>0.2581</v>
      </c>
      <c r="FS6" s="34" t="s">
        <v>11</v>
      </c>
      <c r="FT6" s="69">
        <f>MAX(EH6,CV6,BJ6,X6)</f>
        <v>1</v>
      </c>
      <c r="FU6" s="34" t="s">
        <v>9</v>
      </c>
      <c r="FV6" s="20">
        <f>1-FT6</f>
        <v>0</v>
      </c>
      <c r="FW6" s="34" t="s">
        <v>11</v>
      </c>
      <c r="FX6" s="70">
        <f>MAX(EL6,CZ6,BN6,AB6)</f>
        <v>0.7742</v>
      </c>
      <c r="FY6" s="34" t="s">
        <v>9</v>
      </c>
      <c r="FZ6" s="58">
        <f>1-FX6</f>
        <v>0.2258</v>
      </c>
      <c r="GA6" s="34" t="s">
        <v>11</v>
      </c>
      <c r="GB6" s="70">
        <f>MAX(EP6,DD6,BR6,AF6)</f>
        <v>0.6129</v>
      </c>
      <c r="GC6" s="34" t="s">
        <v>9</v>
      </c>
      <c r="GD6" s="58">
        <f>1-GB6</f>
        <v>0.3871</v>
      </c>
      <c r="GE6" s="34" t="s">
        <v>11</v>
      </c>
      <c r="GF6" s="70">
        <f>MAX(ET6,DH6,BV6,AJ6)</f>
        <v>0.53849999999999998</v>
      </c>
      <c r="GG6" s="34" t="s">
        <v>9</v>
      </c>
      <c r="GH6" s="58">
        <f>1-GF6</f>
        <v>0.46150000000000002</v>
      </c>
    </row>
    <row r="7" spans="2:190" x14ac:dyDescent="0.2">
      <c r="B7" s="53" t="s">
        <v>1</v>
      </c>
      <c r="C7" s="34" t="s">
        <v>11</v>
      </c>
      <c r="D7" s="69">
        <v>0.96430000000000005</v>
      </c>
      <c r="E7" s="34" t="s">
        <v>9</v>
      </c>
      <c r="F7" s="69">
        <f t="shared" ref="F7:F14" si="0">1-D7</f>
        <v>3.5699999999999954E-2</v>
      </c>
      <c r="G7" s="35" t="s">
        <v>10</v>
      </c>
      <c r="H7" s="71">
        <v>1</v>
      </c>
      <c r="I7" s="35" t="s">
        <v>12</v>
      </c>
      <c r="J7" s="71">
        <f t="shared" ref="J7:J14" si="1">1-H7</f>
        <v>0</v>
      </c>
      <c r="K7" s="34" t="s">
        <v>11</v>
      </c>
      <c r="L7" s="58">
        <v>0.2</v>
      </c>
      <c r="M7" s="34" t="s">
        <v>9</v>
      </c>
      <c r="N7" s="58">
        <f t="shared" ref="N7:N14" si="2">1-L7</f>
        <v>0.8</v>
      </c>
      <c r="O7" s="34" t="s">
        <v>11</v>
      </c>
      <c r="P7" s="58">
        <v>0.35709999999999997</v>
      </c>
      <c r="Q7" s="34" t="s">
        <v>9</v>
      </c>
      <c r="R7" s="58">
        <f t="shared" ref="R7:R14" si="3">1-P7</f>
        <v>0.64290000000000003</v>
      </c>
      <c r="S7" s="34" t="s">
        <v>11</v>
      </c>
      <c r="T7" s="58">
        <v>3.5700000000000003E-2</v>
      </c>
      <c r="U7" s="34" t="s">
        <v>9</v>
      </c>
      <c r="V7" s="58">
        <f t="shared" ref="V7:V14" si="4">1-T7</f>
        <v>0.96430000000000005</v>
      </c>
      <c r="W7" s="34" t="s">
        <v>11</v>
      </c>
      <c r="X7" s="58">
        <v>0</v>
      </c>
      <c r="Y7" s="34" t="s">
        <v>9</v>
      </c>
      <c r="Z7" s="58">
        <f t="shared" ref="Z7:Z14" si="5">1-X7</f>
        <v>1</v>
      </c>
      <c r="AA7" s="34" t="s">
        <v>11</v>
      </c>
      <c r="AB7" s="58">
        <v>0.75</v>
      </c>
      <c r="AC7" s="34" t="s">
        <v>9</v>
      </c>
      <c r="AD7" s="58">
        <f t="shared" ref="AD7:AD14" si="6">1-AB7</f>
        <v>0.25</v>
      </c>
      <c r="AE7" s="34" t="s">
        <v>11</v>
      </c>
      <c r="AF7" s="69">
        <v>0.92859999999999998</v>
      </c>
      <c r="AG7" s="34" t="s">
        <v>9</v>
      </c>
      <c r="AH7" s="20">
        <f t="shared" ref="AH7:AH14" si="7">1-AF7</f>
        <v>7.1400000000000019E-2</v>
      </c>
      <c r="AI7" s="34" t="s">
        <v>11</v>
      </c>
      <c r="AJ7" s="69">
        <v>1</v>
      </c>
      <c r="AK7" s="34" t="s">
        <v>9</v>
      </c>
      <c r="AL7" s="20">
        <f t="shared" ref="AL7:AL14" si="8">1-AJ7</f>
        <v>0</v>
      </c>
      <c r="AN7" s="61" t="s">
        <v>1</v>
      </c>
      <c r="AO7" s="34" t="s">
        <v>11</v>
      </c>
      <c r="AP7" s="70">
        <v>4.3499999999999997E-2</v>
      </c>
      <c r="AQ7" s="34" t="s">
        <v>9</v>
      </c>
      <c r="AR7" s="58">
        <f t="shared" ref="AR7:AR14" si="9">1-AP7</f>
        <v>0.95650000000000002</v>
      </c>
      <c r="AS7" s="35" t="s">
        <v>10</v>
      </c>
      <c r="AT7" s="20">
        <v>1</v>
      </c>
      <c r="AU7" s="35" t="s">
        <v>12</v>
      </c>
      <c r="AV7" s="20">
        <f t="shared" ref="AV7:AV14" si="10">1-AT7</f>
        <v>0</v>
      </c>
      <c r="AW7" s="34" t="s">
        <v>11</v>
      </c>
      <c r="AX7" s="20">
        <v>1</v>
      </c>
      <c r="AY7" s="34" t="s">
        <v>9</v>
      </c>
      <c r="AZ7" s="20">
        <f t="shared" ref="AZ7:AZ14" si="11">1-AX7</f>
        <v>0</v>
      </c>
      <c r="BA7" s="34" t="s">
        <v>11</v>
      </c>
      <c r="BB7" s="58">
        <v>0.33329999999999999</v>
      </c>
      <c r="BC7" s="34" t="s">
        <v>9</v>
      </c>
      <c r="BD7" s="58">
        <f t="shared" ref="BD7:BD14" si="12">1-BB7</f>
        <v>0.66670000000000007</v>
      </c>
      <c r="BE7" s="34" t="s">
        <v>11</v>
      </c>
      <c r="BF7" s="58">
        <v>0</v>
      </c>
      <c r="BG7" s="34" t="s">
        <v>9</v>
      </c>
      <c r="BH7" s="58">
        <f t="shared" ref="BH7:BH14" si="13">1-BF7</f>
        <v>1</v>
      </c>
      <c r="BI7" s="34" t="s">
        <v>11</v>
      </c>
      <c r="BJ7" s="58">
        <v>0.2</v>
      </c>
      <c r="BK7" s="34" t="s">
        <v>9</v>
      </c>
      <c r="BL7" s="58">
        <f t="shared" ref="BL7:BL14" si="14">1-BJ7</f>
        <v>0.8</v>
      </c>
      <c r="BM7" s="34" t="s">
        <v>11</v>
      </c>
      <c r="BN7" s="58">
        <v>0.59260000000000002</v>
      </c>
      <c r="BO7" s="34" t="s">
        <v>9</v>
      </c>
      <c r="BP7" s="58">
        <f t="shared" ref="BP7:BP14" si="15">1-BN7</f>
        <v>0.40739999999999998</v>
      </c>
      <c r="BQ7" s="34" t="s">
        <v>11</v>
      </c>
      <c r="BR7" s="58">
        <v>0.56000000000000005</v>
      </c>
      <c r="BS7" s="34" t="s">
        <v>9</v>
      </c>
      <c r="BT7" s="58">
        <f t="shared" ref="BT7:BT14" si="16">1-BR7</f>
        <v>0.43999999999999995</v>
      </c>
      <c r="BU7" s="34" t="s">
        <v>11</v>
      </c>
      <c r="BV7" s="58">
        <v>0</v>
      </c>
      <c r="BW7" s="34" t="s">
        <v>9</v>
      </c>
      <c r="BX7" s="58">
        <f t="shared" ref="BX7:BX14" si="17">1-BV7</f>
        <v>1</v>
      </c>
      <c r="BZ7" s="61" t="s">
        <v>1</v>
      </c>
      <c r="CA7" s="34" t="s">
        <v>11</v>
      </c>
      <c r="CB7" s="69">
        <v>1</v>
      </c>
      <c r="CC7" s="34" t="s">
        <v>9</v>
      </c>
      <c r="CD7" s="20">
        <f t="shared" ref="CD7:CD14" si="18">1-CB7</f>
        <v>0</v>
      </c>
      <c r="CE7" s="35" t="s">
        <v>10</v>
      </c>
      <c r="CF7" s="20">
        <v>1</v>
      </c>
      <c r="CG7" s="35" t="s">
        <v>12</v>
      </c>
      <c r="CH7" s="20">
        <f t="shared" ref="CH7:CH14" si="19">1-CF7</f>
        <v>0</v>
      </c>
      <c r="CI7" s="34" t="s">
        <v>11</v>
      </c>
      <c r="CJ7" s="58">
        <v>0.2069</v>
      </c>
      <c r="CK7" s="34" t="s">
        <v>9</v>
      </c>
      <c r="CL7" s="58">
        <f t="shared" ref="CL7:CL14" si="20">1-CJ7</f>
        <v>0.79310000000000003</v>
      </c>
      <c r="CM7" s="34" t="s">
        <v>11</v>
      </c>
      <c r="CN7" s="58">
        <v>0.4516</v>
      </c>
      <c r="CO7" s="34" t="s">
        <v>9</v>
      </c>
      <c r="CP7" s="58">
        <f t="shared" ref="CP7:CP14" si="21">1-CN7</f>
        <v>0.5484</v>
      </c>
      <c r="CQ7" s="34" t="s">
        <v>11</v>
      </c>
      <c r="CR7" s="58">
        <v>0</v>
      </c>
      <c r="CS7" s="34" t="s">
        <v>9</v>
      </c>
      <c r="CT7" s="58">
        <f t="shared" ref="CT7:CT14" si="22">1-CR7</f>
        <v>1</v>
      </c>
      <c r="CU7" s="34" t="s">
        <v>11</v>
      </c>
      <c r="CV7" s="58">
        <v>0</v>
      </c>
      <c r="CW7" s="34" t="s">
        <v>9</v>
      </c>
      <c r="CX7" s="58">
        <f t="shared" ref="CX7:CX14" si="23">1-CV7</f>
        <v>1</v>
      </c>
      <c r="CY7" s="34" t="s">
        <v>11</v>
      </c>
      <c r="CZ7" s="56">
        <v>0.80649999999999999</v>
      </c>
      <c r="DA7" s="34" t="s">
        <v>9</v>
      </c>
      <c r="DB7" s="56">
        <f t="shared" ref="DB7:DB14" si="24">1-CZ7</f>
        <v>0.19350000000000001</v>
      </c>
      <c r="DC7" s="34" t="s">
        <v>11</v>
      </c>
      <c r="DD7" s="20">
        <v>0.95450000000000002</v>
      </c>
      <c r="DE7" s="34" t="s">
        <v>9</v>
      </c>
      <c r="DF7" s="20">
        <f t="shared" ref="DF7:DF14" si="25">1-DD7</f>
        <v>4.5499999999999985E-2</v>
      </c>
      <c r="DG7" s="34" t="s">
        <v>11</v>
      </c>
      <c r="DH7" s="20">
        <v>0.96150000000000002</v>
      </c>
      <c r="DI7" s="34" t="s">
        <v>9</v>
      </c>
      <c r="DJ7" s="20">
        <f t="shared" ref="DJ7:DJ14" si="26">1-DH7</f>
        <v>3.8499999999999979E-2</v>
      </c>
      <c r="DL7" s="61" t="s">
        <v>1</v>
      </c>
      <c r="DM7" s="34" t="s">
        <v>11</v>
      </c>
      <c r="DN7" s="69">
        <v>1</v>
      </c>
      <c r="DO7" s="34" t="s">
        <v>9</v>
      </c>
      <c r="DP7" s="20">
        <f t="shared" ref="DP7:DP14" si="27">1-DN7</f>
        <v>0</v>
      </c>
      <c r="DQ7" s="35" t="s">
        <v>10</v>
      </c>
      <c r="DR7" s="20">
        <v>1</v>
      </c>
      <c r="DS7" s="35" t="s">
        <v>12</v>
      </c>
      <c r="DT7" s="20">
        <f t="shared" ref="DT7:DT14" si="28">1-DR7</f>
        <v>0</v>
      </c>
      <c r="DU7" s="34" t="s">
        <v>11</v>
      </c>
      <c r="DV7" s="58">
        <v>0.2414</v>
      </c>
      <c r="DW7" s="34" t="s">
        <v>9</v>
      </c>
      <c r="DX7" s="58">
        <f t="shared" ref="DX7:DX14" si="29">1-DV7</f>
        <v>0.75859999999999994</v>
      </c>
      <c r="DY7" s="34" t="s">
        <v>11</v>
      </c>
      <c r="DZ7" s="58">
        <v>0.43330000000000002</v>
      </c>
      <c r="EA7" s="34" t="s">
        <v>9</v>
      </c>
      <c r="EB7" s="58">
        <f t="shared" ref="EB7:EB14" si="30">1-DZ7</f>
        <v>0.56669999999999998</v>
      </c>
      <c r="EC7" s="34" t="s">
        <v>11</v>
      </c>
      <c r="ED7" s="58">
        <v>0</v>
      </c>
      <c r="EE7" s="34" t="s">
        <v>9</v>
      </c>
      <c r="EF7" s="58">
        <f t="shared" ref="EF7:EF14" si="31">1-ED7</f>
        <v>1</v>
      </c>
      <c r="EG7" s="34" t="s">
        <v>11</v>
      </c>
      <c r="EH7" s="58">
        <v>0</v>
      </c>
      <c r="EI7" s="34" t="s">
        <v>9</v>
      </c>
      <c r="EJ7" s="58">
        <f t="shared" ref="EJ7:EJ14" si="32">1-EH7</f>
        <v>1</v>
      </c>
      <c r="EK7" s="34" t="s">
        <v>11</v>
      </c>
      <c r="EL7" s="56">
        <v>0.8</v>
      </c>
      <c r="EM7" s="34" t="s">
        <v>9</v>
      </c>
      <c r="EN7" s="56">
        <f t="shared" ref="EN7:EN14" si="33">1-EL7</f>
        <v>0.19999999999999996</v>
      </c>
      <c r="EO7" s="34" t="s">
        <v>11</v>
      </c>
      <c r="EP7" s="56">
        <v>0.88460000000000005</v>
      </c>
      <c r="EQ7" s="34" t="s">
        <v>9</v>
      </c>
      <c r="ER7" s="56">
        <f t="shared" ref="ER7:ER14" si="34">1-EP7</f>
        <v>0.11539999999999995</v>
      </c>
      <c r="ES7" s="34" t="s">
        <v>11</v>
      </c>
      <c r="ET7" s="20">
        <v>0.96299999999999997</v>
      </c>
      <c r="EU7" s="34" t="s">
        <v>9</v>
      </c>
      <c r="EV7" s="20">
        <f t="shared" ref="EV7:EV14" si="35">1-ET7</f>
        <v>3.7000000000000033E-2</v>
      </c>
      <c r="EX7" s="61" t="s">
        <v>1</v>
      </c>
      <c r="EY7" s="34" t="s">
        <v>11</v>
      </c>
      <c r="EZ7" s="69">
        <f t="shared" ref="EZ7:EZ14" si="36">MAX(DN7,CB7,AP7,D7)</f>
        <v>1</v>
      </c>
      <c r="FA7" s="34" t="s">
        <v>9</v>
      </c>
      <c r="FB7" s="20">
        <f t="shared" ref="FB7:FB14" si="37">1-EZ7</f>
        <v>0</v>
      </c>
      <c r="FC7" s="35" t="s">
        <v>10</v>
      </c>
      <c r="FD7" s="69">
        <f>MIN(DR7,CF7,AT7,H7)</f>
        <v>1</v>
      </c>
      <c r="FE7" s="35" t="s">
        <v>12</v>
      </c>
      <c r="FF7" s="20">
        <f t="shared" ref="FF7:FF14" si="38">1-FD7</f>
        <v>0</v>
      </c>
      <c r="FG7" s="34" t="s">
        <v>11</v>
      </c>
      <c r="FH7" s="69">
        <f>MAX(DV7,CJ7,AX7,L7)</f>
        <v>1</v>
      </c>
      <c r="FI7" s="34" t="s">
        <v>9</v>
      </c>
      <c r="FJ7" s="20">
        <f t="shared" ref="FJ7:FJ14" si="39">1-FH7</f>
        <v>0</v>
      </c>
      <c r="FK7" s="34" t="s">
        <v>11</v>
      </c>
      <c r="FL7" s="70">
        <f t="shared" ref="FL7:FL14" si="40">MAX(DZ7,CN7,BB7,P7)</f>
        <v>0.4516</v>
      </c>
      <c r="FM7" s="34" t="s">
        <v>9</v>
      </c>
      <c r="FN7" s="58">
        <f t="shared" ref="FN7:FN14" si="41">1-FL7</f>
        <v>0.5484</v>
      </c>
      <c r="FO7" s="34" t="s">
        <v>11</v>
      </c>
      <c r="FP7" s="70">
        <f t="shared" ref="FP7:FP14" si="42">MAX(ED7,CR7,BF7,T7)</f>
        <v>3.5700000000000003E-2</v>
      </c>
      <c r="FQ7" s="34" t="s">
        <v>9</v>
      </c>
      <c r="FR7" s="58">
        <f t="shared" ref="FR7:FR14" si="43">1-FP7</f>
        <v>0.96430000000000005</v>
      </c>
      <c r="FS7" s="34" t="s">
        <v>11</v>
      </c>
      <c r="FT7" s="70">
        <f t="shared" ref="FT7:FT14" si="44">MAX(EH7,CV7,BJ7,X7)</f>
        <v>0.2</v>
      </c>
      <c r="FU7" s="34" t="s">
        <v>9</v>
      </c>
      <c r="FV7" s="58">
        <f t="shared" ref="FV7:FV14" si="45">1-FT7</f>
        <v>0.8</v>
      </c>
      <c r="FW7" s="34" t="s">
        <v>11</v>
      </c>
      <c r="FX7" s="73">
        <f t="shared" ref="FX7:FX14" si="46">MAX(EL7,CZ7,BN7,AB7)</f>
        <v>0.80649999999999999</v>
      </c>
      <c r="FY7" s="34" t="s">
        <v>9</v>
      </c>
      <c r="FZ7" s="56">
        <f t="shared" ref="FZ7:FZ14" si="47">1-FX7</f>
        <v>0.19350000000000001</v>
      </c>
      <c r="GA7" s="34" t="s">
        <v>11</v>
      </c>
      <c r="GB7" s="69">
        <f t="shared" ref="GB7:GB14" si="48">MAX(EP7,DD7,BR7,AF7)</f>
        <v>0.95450000000000002</v>
      </c>
      <c r="GC7" s="34" t="s">
        <v>9</v>
      </c>
      <c r="GD7" s="20">
        <f t="shared" ref="GD7:GD14" si="49">1-GB7</f>
        <v>4.5499999999999985E-2</v>
      </c>
      <c r="GE7" s="34" t="s">
        <v>11</v>
      </c>
      <c r="GF7" s="69">
        <f t="shared" ref="GF7:GF13" si="50">MAX(ET7,DH7,BV7,AJ7)</f>
        <v>1</v>
      </c>
      <c r="GG7" s="34" t="s">
        <v>9</v>
      </c>
      <c r="GH7" s="20">
        <f t="shared" ref="GH7:GH14" si="51">1-GF7</f>
        <v>0</v>
      </c>
    </row>
    <row r="8" spans="2:190" x14ac:dyDescent="0.2">
      <c r="B8" s="53" t="s">
        <v>14</v>
      </c>
      <c r="C8" s="34" t="s">
        <v>11</v>
      </c>
      <c r="D8" s="69">
        <v>1</v>
      </c>
      <c r="E8" s="34" t="s">
        <v>9</v>
      </c>
      <c r="F8" s="69">
        <f t="shared" si="0"/>
        <v>0</v>
      </c>
      <c r="G8" s="34" t="s">
        <v>11</v>
      </c>
      <c r="H8" s="58">
        <v>0</v>
      </c>
      <c r="I8" s="34" t="s">
        <v>9</v>
      </c>
      <c r="J8" s="58">
        <f t="shared" si="1"/>
        <v>1</v>
      </c>
      <c r="K8" s="36" t="s">
        <v>10</v>
      </c>
      <c r="L8" s="55">
        <v>0.96</v>
      </c>
      <c r="M8" s="37" t="s">
        <v>12</v>
      </c>
      <c r="N8" s="20">
        <f t="shared" si="2"/>
        <v>4.0000000000000036E-2</v>
      </c>
      <c r="O8" s="34" t="s">
        <v>11</v>
      </c>
      <c r="P8" s="69">
        <v>0.96</v>
      </c>
      <c r="Q8" s="34" t="s">
        <v>9</v>
      </c>
      <c r="R8" s="20">
        <f t="shared" si="3"/>
        <v>4.0000000000000036E-2</v>
      </c>
      <c r="S8" s="34" t="s">
        <v>11</v>
      </c>
      <c r="T8" s="58">
        <v>0.44</v>
      </c>
      <c r="U8" s="34" t="s">
        <v>9</v>
      </c>
      <c r="V8" s="58">
        <f t="shared" si="4"/>
        <v>0.56000000000000005</v>
      </c>
      <c r="W8" s="34" t="s">
        <v>11</v>
      </c>
      <c r="X8" s="58">
        <v>0</v>
      </c>
      <c r="Y8" s="34" t="s">
        <v>9</v>
      </c>
      <c r="Z8" s="58">
        <f t="shared" si="5"/>
        <v>1</v>
      </c>
      <c r="AA8" s="34" t="s">
        <v>11</v>
      </c>
      <c r="AB8" s="20">
        <v>0.96</v>
      </c>
      <c r="AC8" s="34" t="s">
        <v>9</v>
      </c>
      <c r="AD8" s="20">
        <f t="shared" si="6"/>
        <v>4.0000000000000036E-2</v>
      </c>
      <c r="AE8" s="34" t="s">
        <v>11</v>
      </c>
      <c r="AF8" s="69">
        <v>1</v>
      </c>
      <c r="AG8" s="34" t="s">
        <v>9</v>
      </c>
      <c r="AH8" s="20">
        <f t="shared" si="7"/>
        <v>0</v>
      </c>
      <c r="AI8" s="34" t="s">
        <v>11</v>
      </c>
      <c r="AJ8" s="69">
        <v>1</v>
      </c>
      <c r="AK8" s="34" t="s">
        <v>9</v>
      </c>
      <c r="AL8" s="20">
        <f t="shared" si="8"/>
        <v>0</v>
      </c>
      <c r="AN8" s="61" t="s">
        <v>14</v>
      </c>
      <c r="AO8" s="34" t="s">
        <v>11</v>
      </c>
      <c r="AP8" s="69">
        <v>1</v>
      </c>
      <c r="AQ8" s="34" t="s">
        <v>9</v>
      </c>
      <c r="AR8" s="20">
        <f t="shared" si="9"/>
        <v>0</v>
      </c>
      <c r="AS8" s="34" t="s">
        <v>11</v>
      </c>
      <c r="AT8" s="20">
        <v>0.95240000000000002</v>
      </c>
      <c r="AU8" s="34" t="s">
        <v>9</v>
      </c>
      <c r="AV8" s="20">
        <f t="shared" si="10"/>
        <v>4.7599999999999976E-2</v>
      </c>
      <c r="AW8" s="36" t="s">
        <v>10</v>
      </c>
      <c r="AX8" s="55">
        <v>1</v>
      </c>
      <c r="AY8" s="37" t="s">
        <v>12</v>
      </c>
      <c r="AZ8" s="20">
        <f t="shared" si="11"/>
        <v>0</v>
      </c>
      <c r="BA8" s="34" t="s">
        <v>11</v>
      </c>
      <c r="BB8" s="20">
        <v>1</v>
      </c>
      <c r="BC8" s="34" t="s">
        <v>9</v>
      </c>
      <c r="BD8" s="20">
        <f t="shared" si="12"/>
        <v>0</v>
      </c>
      <c r="BE8" s="34" t="s">
        <v>11</v>
      </c>
      <c r="BF8" s="20">
        <v>1</v>
      </c>
      <c r="BG8" s="34" t="s">
        <v>9</v>
      </c>
      <c r="BH8" s="20">
        <f t="shared" si="13"/>
        <v>0</v>
      </c>
      <c r="BI8" s="34" t="s">
        <v>11</v>
      </c>
      <c r="BJ8" s="20">
        <v>1</v>
      </c>
      <c r="BK8" s="34" t="s">
        <v>9</v>
      </c>
      <c r="BL8" s="20">
        <f t="shared" si="14"/>
        <v>0</v>
      </c>
      <c r="BM8" s="34" t="s">
        <v>11</v>
      </c>
      <c r="BN8" s="20">
        <v>1</v>
      </c>
      <c r="BO8" s="34" t="s">
        <v>9</v>
      </c>
      <c r="BP8" s="20">
        <f t="shared" si="15"/>
        <v>0</v>
      </c>
      <c r="BQ8" s="34" t="s">
        <v>11</v>
      </c>
      <c r="BR8" s="20">
        <v>1</v>
      </c>
      <c r="BS8" s="34" t="s">
        <v>9</v>
      </c>
      <c r="BT8" s="20">
        <f t="shared" si="16"/>
        <v>0</v>
      </c>
      <c r="BU8" s="34" t="s">
        <v>11</v>
      </c>
      <c r="BV8" s="20">
        <v>1</v>
      </c>
      <c r="BW8" s="34" t="s">
        <v>9</v>
      </c>
      <c r="BX8" s="20">
        <f t="shared" si="17"/>
        <v>0</v>
      </c>
      <c r="BZ8" s="61" t="s">
        <v>14</v>
      </c>
      <c r="CA8" s="34" t="s">
        <v>11</v>
      </c>
      <c r="CB8" s="69">
        <v>1</v>
      </c>
      <c r="CC8" s="34" t="s">
        <v>9</v>
      </c>
      <c r="CD8" s="20">
        <f t="shared" si="18"/>
        <v>0</v>
      </c>
      <c r="CE8" s="34" t="s">
        <v>11</v>
      </c>
      <c r="CF8" s="58">
        <v>3.4500000000000003E-2</v>
      </c>
      <c r="CG8" s="34" t="s">
        <v>9</v>
      </c>
      <c r="CH8" s="58">
        <f t="shared" si="19"/>
        <v>0.96550000000000002</v>
      </c>
      <c r="CI8" s="36" t="s">
        <v>10</v>
      </c>
      <c r="CJ8" s="55">
        <v>1</v>
      </c>
      <c r="CK8" s="37" t="s">
        <v>12</v>
      </c>
      <c r="CL8" s="20">
        <f t="shared" si="20"/>
        <v>0</v>
      </c>
      <c r="CM8" s="34" t="s">
        <v>11</v>
      </c>
      <c r="CN8" s="20">
        <v>1</v>
      </c>
      <c r="CO8" s="34" t="s">
        <v>9</v>
      </c>
      <c r="CP8" s="20">
        <f t="shared" si="21"/>
        <v>0</v>
      </c>
      <c r="CQ8" s="34" t="s">
        <v>11</v>
      </c>
      <c r="CR8" s="58">
        <v>0.62070000000000003</v>
      </c>
      <c r="CS8" s="34" t="s">
        <v>9</v>
      </c>
      <c r="CT8" s="58">
        <f t="shared" si="22"/>
        <v>0.37929999999999997</v>
      </c>
      <c r="CU8" s="34" t="s">
        <v>11</v>
      </c>
      <c r="CV8" s="58">
        <v>7.4099999999999999E-2</v>
      </c>
      <c r="CW8" s="34" t="s">
        <v>9</v>
      </c>
      <c r="CX8" s="58">
        <f t="shared" si="23"/>
        <v>0.92589999999999995</v>
      </c>
      <c r="CY8" s="34" t="s">
        <v>11</v>
      </c>
      <c r="CZ8" s="20">
        <v>0.96550000000000002</v>
      </c>
      <c r="DA8" s="34" t="s">
        <v>9</v>
      </c>
      <c r="DB8" s="20">
        <f t="shared" si="24"/>
        <v>3.4499999999999975E-2</v>
      </c>
      <c r="DC8" s="34" t="s">
        <v>11</v>
      </c>
      <c r="DD8" s="20">
        <v>1</v>
      </c>
      <c r="DE8" s="34" t="s">
        <v>9</v>
      </c>
      <c r="DF8" s="20">
        <f t="shared" si="25"/>
        <v>0</v>
      </c>
      <c r="DG8" s="34" t="s">
        <v>11</v>
      </c>
      <c r="DH8" s="20">
        <v>1</v>
      </c>
      <c r="DI8" s="34" t="s">
        <v>9</v>
      </c>
      <c r="DJ8" s="20">
        <f t="shared" si="26"/>
        <v>0</v>
      </c>
      <c r="DL8" s="61" t="s">
        <v>14</v>
      </c>
      <c r="DM8" s="34" t="s">
        <v>11</v>
      </c>
      <c r="DN8" s="69">
        <v>1</v>
      </c>
      <c r="DO8" s="34" t="s">
        <v>9</v>
      </c>
      <c r="DP8" s="20">
        <f t="shared" si="27"/>
        <v>0</v>
      </c>
      <c r="DQ8" s="34" t="s">
        <v>11</v>
      </c>
      <c r="DR8" s="58">
        <v>3.4500000000000003E-2</v>
      </c>
      <c r="DS8" s="34" t="s">
        <v>9</v>
      </c>
      <c r="DT8" s="58">
        <f t="shared" si="28"/>
        <v>0.96550000000000002</v>
      </c>
      <c r="DU8" s="36" t="s">
        <v>10</v>
      </c>
      <c r="DV8" s="55">
        <v>1</v>
      </c>
      <c r="DW8" s="37" t="s">
        <v>12</v>
      </c>
      <c r="DX8" s="20">
        <f t="shared" si="29"/>
        <v>0</v>
      </c>
      <c r="DY8" s="34" t="s">
        <v>11</v>
      </c>
      <c r="DZ8" s="20">
        <v>1</v>
      </c>
      <c r="EA8" s="34" t="s">
        <v>9</v>
      </c>
      <c r="EB8" s="20">
        <f t="shared" si="30"/>
        <v>0</v>
      </c>
      <c r="EC8" s="34" t="s">
        <v>11</v>
      </c>
      <c r="ED8" s="58">
        <v>0.51719999999999999</v>
      </c>
      <c r="EE8" s="34" t="s">
        <v>9</v>
      </c>
      <c r="EF8" s="58">
        <f t="shared" si="31"/>
        <v>0.48280000000000001</v>
      </c>
      <c r="EG8" s="34" t="s">
        <v>11</v>
      </c>
      <c r="EH8" s="58">
        <v>0.13039999999999999</v>
      </c>
      <c r="EI8" s="34" t="s">
        <v>9</v>
      </c>
      <c r="EJ8" s="58">
        <f t="shared" si="32"/>
        <v>0.86960000000000004</v>
      </c>
      <c r="EK8" s="34" t="s">
        <v>11</v>
      </c>
      <c r="EL8" s="20">
        <v>1</v>
      </c>
      <c r="EM8" s="34" t="s">
        <v>9</v>
      </c>
      <c r="EN8" s="20">
        <f t="shared" si="33"/>
        <v>0</v>
      </c>
      <c r="EO8" s="34" t="s">
        <v>11</v>
      </c>
      <c r="EP8" s="20">
        <v>1</v>
      </c>
      <c r="EQ8" s="34" t="s">
        <v>9</v>
      </c>
      <c r="ER8" s="20">
        <f t="shared" si="34"/>
        <v>0</v>
      </c>
      <c r="ES8" s="34" t="s">
        <v>11</v>
      </c>
      <c r="ET8" s="20">
        <v>1</v>
      </c>
      <c r="EU8" s="34" t="s">
        <v>9</v>
      </c>
      <c r="EV8" s="20">
        <f t="shared" si="35"/>
        <v>0</v>
      </c>
      <c r="EX8" s="61" t="s">
        <v>14</v>
      </c>
      <c r="EY8" s="34" t="s">
        <v>11</v>
      </c>
      <c r="EZ8" s="69">
        <f t="shared" si="36"/>
        <v>1</v>
      </c>
      <c r="FA8" s="34" t="s">
        <v>9</v>
      </c>
      <c r="FB8" s="20">
        <f t="shared" si="37"/>
        <v>0</v>
      </c>
      <c r="FC8" s="34" t="s">
        <v>11</v>
      </c>
      <c r="FD8" s="69">
        <f t="shared" ref="FD8:FD14" si="52">MAX(DR8,CF8,AT8,H8)</f>
        <v>0.95240000000000002</v>
      </c>
      <c r="FE8" s="34" t="s">
        <v>9</v>
      </c>
      <c r="FF8" s="20">
        <f t="shared" si="38"/>
        <v>4.7599999999999976E-2</v>
      </c>
      <c r="FG8" s="36" t="s">
        <v>10</v>
      </c>
      <c r="FH8" s="69">
        <f>MIN(DV8,CJ8,AX8,L8)</f>
        <v>0.96</v>
      </c>
      <c r="FI8" s="37" t="s">
        <v>12</v>
      </c>
      <c r="FJ8" s="20">
        <f t="shared" si="39"/>
        <v>4.0000000000000036E-2</v>
      </c>
      <c r="FK8" s="34" t="s">
        <v>11</v>
      </c>
      <c r="FL8" s="69">
        <f t="shared" si="40"/>
        <v>1</v>
      </c>
      <c r="FM8" s="34" t="s">
        <v>9</v>
      </c>
      <c r="FN8" s="20">
        <f t="shared" si="41"/>
        <v>0</v>
      </c>
      <c r="FO8" s="34" t="s">
        <v>11</v>
      </c>
      <c r="FP8" s="69">
        <f t="shared" si="42"/>
        <v>1</v>
      </c>
      <c r="FQ8" s="34" t="s">
        <v>9</v>
      </c>
      <c r="FR8" s="20">
        <f t="shared" si="43"/>
        <v>0</v>
      </c>
      <c r="FS8" s="34" t="s">
        <v>11</v>
      </c>
      <c r="FT8" s="69">
        <f t="shared" si="44"/>
        <v>1</v>
      </c>
      <c r="FU8" s="34" t="s">
        <v>9</v>
      </c>
      <c r="FV8" s="20">
        <f t="shared" si="45"/>
        <v>0</v>
      </c>
      <c r="FW8" s="34" t="s">
        <v>11</v>
      </c>
      <c r="FX8" s="69">
        <f t="shared" si="46"/>
        <v>1</v>
      </c>
      <c r="FY8" s="34" t="s">
        <v>9</v>
      </c>
      <c r="FZ8" s="20">
        <f t="shared" si="47"/>
        <v>0</v>
      </c>
      <c r="GA8" s="34" t="s">
        <v>11</v>
      </c>
      <c r="GB8" s="69">
        <f t="shared" si="48"/>
        <v>1</v>
      </c>
      <c r="GC8" s="34" t="s">
        <v>9</v>
      </c>
      <c r="GD8" s="20">
        <f t="shared" si="49"/>
        <v>0</v>
      </c>
      <c r="GE8" s="34" t="s">
        <v>11</v>
      </c>
      <c r="GF8" s="69">
        <f t="shared" si="50"/>
        <v>1</v>
      </c>
      <c r="GG8" s="34" t="s">
        <v>9</v>
      </c>
      <c r="GH8" s="20">
        <f t="shared" si="51"/>
        <v>0</v>
      </c>
    </row>
    <row r="9" spans="2:190" x14ac:dyDescent="0.2">
      <c r="B9" s="53" t="s">
        <v>15</v>
      </c>
      <c r="C9" s="34" t="s">
        <v>11</v>
      </c>
      <c r="D9" s="69">
        <v>0.9677</v>
      </c>
      <c r="E9" s="34" t="s">
        <v>9</v>
      </c>
      <c r="F9" s="69">
        <f t="shared" si="0"/>
        <v>3.2299999999999995E-2</v>
      </c>
      <c r="G9" s="34" t="s">
        <v>11</v>
      </c>
      <c r="H9" s="58">
        <v>0</v>
      </c>
      <c r="I9" s="34" t="s">
        <v>9</v>
      </c>
      <c r="J9" s="58">
        <f t="shared" si="1"/>
        <v>1</v>
      </c>
      <c r="K9" s="34" t="s">
        <v>11</v>
      </c>
      <c r="L9" s="20">
        <v>0.96</v>
      </c>
      <c r="M9" s="34" t="s">
        <v>9</v>
      </c>
      <c r="N9" s="20">
        <f t="shared" si="2"/>
        <v>4.0000000000000036E-2</v>
      </c>
      <c r="O9" s="36" t="s">
        <v>10</v>
      </c>
      <c r="P9" s="72">
        <v>1</v>
      </c>
      <c r="Q9" s="37" t="s">
        <v>12</v>
      </c>
      <c r="R9" s="20">
        <f t="shared" si="3"/>
        <v>0</v>
      </c>
      <c r="S9" s="34" t="s">
        <v>11</v>
      </c>
      <c r="T9" s="58">
        <v>4.8800000000000003E-2</v>
      </c>
      <c r="U9" s="34" t="s">
        <v>9</v>
      </c>
      <c r="V9" s="58">
        <f t="shared" si="4"/>
        <v>0.95120000000000005</v>
      </c>
      <c r="W9" s="34" t="s">
        <v>11</v>
      </c>
      <c r="X9" s="58">
        <v>0</v>
      </c>
      <c r="Y9" s="34" t="s">
        <v>9</v>
      </c>
      <c r="Z9" s="58">
        <f t="shared" si="5"/>
        <v>1</v>
      </c>
      <c r="AA9" s="34" t="s">
        <v>11</v>
      </c>
      <c r="AB9" s="56">
        <v>0.81579999999999997</v>
      </c>
      <c r="AC9" s="34" t="s">
        <v>9</v>
      </c>
      <c r="AD9" s="56">
        <f t="shared" si="6"/>
        <v>0.18420000000000003</v>
      </c>
      <c r="AE9" s="34" t="s">
        <v>11</v>
      </c>
      <c r="AF9" s="70">
        <v>0.6875</v>
      </c>
      <c r="AG9" s="34" t="s">
        <v>9</v>
      </c>
      <c r="AH9" s="58">
        <f t="shared" si="7"/>
        <v>0.3125</v>
      </c>
      <c r="AI9" s="34" t="s">
        <v>11</v>
      </c>
      <c r="AJ9" s="69">
        <v>1</v>
      </c>
      <c r="AK9" s="34" t="s">
        <v>9</v>
      </c>
      <c r="AL9" s="20">
        <f t="shared" si="8"/>
        <v>0</v>
      </c>
      <c r="AN9" s="61" t="s">
        <v>15</v>
      </c>
      <c r="AO9" s="34" t="s">
        <v>11</v>
      </c>
      <c r="AP9" s="70">
        <v>0.13039999999999999</v>
      </c>
      <c r="AQ9" s="34" t="s">
        <v>9</v>
      </c>
      <c r="AR9" s="58">
        <f t="shared" si="9"/>
        <v>0.86960000000000004</v>
      </c>
      <c r="AS9" s="34" t="s">
        <v>11</v>
      </c>
      <c r="AT9" s="58">
        <v>0.66669999999999996</v>
      </c>
      <c r="AU9" s="34" t="s">
        <v>9</v>
      </c>
      <c r="AV9" s="58">
        <f t="shared" si="10"/>
        <v>0.33330000000000004</v>
      </c>
      <c r="AW9" s="34" t="s">
        <v>11</v>
      </c>
      <c r="AX9" s="20">
        <v>1</v>
      </c>
      <c r="AY9" s="34" t="s">
        <v>9</v>
      </c>
      <c r="AZ9" s="20">
        <f t="shared" si="11"/>
        <v>0</v>
      </c>
      <c r="BA9" s="36" t="s">
        <v>10</v>
      </c>
      <c r="BB9" s="55">
        <v>0.97370000000000001</v>
      </c>
      <c r="BC9" s="37" t="s">
        <v>12</v>
      </c>
      <c r="BD9" s="20">
        <f t="shared" si="12"/>
        <v>2.629999999999999E-2</v>
      </c>
      <c r="BE9" s="34" t="s">
        <v>11</v>
      </c>
      <c r="BF9" s="58">
        <v>0.63890000000000002</v>
      </c>
      <c r="BG9" s="34" t="s">
        <v>9</v>
      </c>
      <c r="BH9" s="58">
        <f t="shared" si="13"/>
        <v>0.36109999999999998</v>
      </c>
      <c r="BI9" s="34" t="s">
        <v>11</v>
      </c>
      <c r="BJ9" s="56">
        <v>0.85</v>
      </c>
      <c r="BK9" s="34" t="s">
        <v>9</v>
      </c>
      <c r="BL9" s="56">
        <f t="shared" si="14"/>
        <v>0.15000000000000002</v>
      </c>
      <c r="BM9" s="34" t="s">
        <v>11</v>
      </c>
      <c r="BN9" s="56">
        <v>0.871</v>
      </c>
      <c r="BO9" s="34" t="s">
        <v>9</v>
      </c>
      <c r="BP9" s="56">
        <f t="shared" si="15"/>
        <v>0.129</v>
      </c>
      <c r="BQ9" s="34" t="s">
        <v>11</v>
      </c>
      <c r="BR9" s="58">
        <v>0.12</v>
      </c>
      <c r="BS9" s="34" t="s">
        <v>9</v>
      </c>
      <c r="BT9" s="58">
        <f t="shared" si="16"/>
        <v>0.88</v>
      </c>
      <c r="BU9" s="34" t="s">
        <v>11</v>
      </c>
      <c r="BV9" s="58">
        <v>0.43480000000000002</v>
      </c>
      <c r="BW9" s="34" t="s">
        <v>9</v>
      </c>
      <c r="BX9" s="58">
        <f t="shared" si="17"/>
        <v>0.56519999999999992</v>
      </c>
      <c r="BZ9" s="61" t="s">
        <v>15</v>
      </c>
      <c r="CA9" s="34" t="s">
        <v>11</v>
      </c>
      <c r="CB9" s="69">
        <v>1</v>
      </c>
      <c r="CC9" s="34" t="s">
        <v>9</v>
      </c>
      <c r="CD9" s="20">
        <f t="shared" si="18"/>
        <v>0</v>
      </c>
      <c r="CE9" s="34" t="s">
        <v>11</v>
      </c>
      <c r="CF9" s="58">
        <v>9.6799999999999997E-2</v>
      </c>
      <c r="CG9" s="34" t="s">
        <v>9</v>
      </c>
      <c r="CH9" s="58">
        <f t="shared" si="19"/>
        <v>0.9032</v>
      </c>
      <c r="CI9" s="34" t="s">
        <v>11</v>
      </c>
      <c r="CJ9" s="58">
        <v>0.79310000000000003</v>
      </c>
      <c r="CK9" s="34" t="s">
        <v>9</v>
      </c>
      <c r="CL9" s="58">
        <f t="shared" si="20"/>
        <v>0.20689999999999997</v>
      </c>
      <c r="CM9" s="36" t="s">
        <v>10</v>
      </c>
      <c r="CN9" s="55">
        <v>1</v>
      </c>
      <c r="CO9" s="37" t="s">
        <v>12</v>
      </c>
      <c r="CP9" s="20">
        <f t="shared" si="21"/>
        <v>0</v>
      </c>
      <c r="CQ9" s="34" t="s">
        <v>11</v>
      </c>
      <c r="CR9" s="58">
        <v>0.11360000000000001</v>
      </c>
      <c r="CS9" s="34" t="s">
        <v>9</v>
      </c>
      <c r="CT9" s="58">
        <f t="shared" si="22"/>
        <v>0.88639999999999997</v>
      </c>
      <c r="CU9" s="34" t="s">
        <v>11</v>
      </c>
      <c r="CV9" s="58">
        <v>0.1111</v>
      </c>
      <c r="CW9" s="34" t="s">
        <v>9</v>
      </c>
      <c r="CX9" s="58">
        <f t="shared" si="23"/>
        <v>0.88890000000000002</v>
      </c>
      <c r="CY9" s="34" t="s">
        <v>11</v>
      </c>
      <c r="CZ9" s="20">
        <v>0.9143</v>
      </c>
      <c r="DA9" s="34" t="s">
        <v>9</v>
      </c>
      <c r="DB9" s="20">
        <f t="shared" si="24"/>
        <v>8.5699999999999998E-2</v>
      </c>
      <c r="DC9" s="34" t="s">
        <v>11</v>
      </c>
      <c r="DD9" s="58">
        <v>0.72729999999999995</v>
      </c>
      <c r="DE9" s="34" t="s">
        <v>9</v>
      </c>
      <c r="DF9" s="58">
        <f t="shared" si="25"/>
        <v>0.27270000000000005</v>
      </c>
      <c r="DG9" s="34" t="s">
        <v>11</v>
      </c>
      <c r="DH9" s="20">
        <v>1</v>
      </c>
      <c r="DI9" s="34" t="s">
        <v>9</v>
      </c>
      <c r="DJ9" s="20">
        <f t="shared" si="26"/>
        <v>0</v>
      </c>
      <c r="DL9" s="61" t="s">
        <v>15</v>
      </c>
      <c r="DM9" s="34" t="s">
        <v>11</v>
      </c>
      <c r="DN9" s="69">
        <v>1</v>
      </c>
      <c r="DO9" s="34" t="s">
        <v>9</v>
      </c>
      <c r="DP9" s="20">
        <f t="shared" si="27"/>
        <v>0</v>
      </c>
      <c r="DQ9" s="34" t="s">
        <v>11</v>
      </c>
      <c r="DR9" s="58">
        <v>3.3300000000000003E-2</v>
      </c>
      <c r="DS9" s="34" t="s">
        <v>9</v>
      </c>
      <c r="DT9" s="58">
        <f t="shared" si="28"/>
        <v>0.9667</v>
      </c>
      <c r="DU9" s="34" t="s">
        <v>11</v>
      </c>
      <c r="DV9" s="58">
        <v>0.79310000000000003</v>
      </c>
      <c r="DW9" s="34" t="s">
        <v>9</v>
      </c>
      <c r="DX9" s="58">
        <f t="shared" si="29"/>
        <v>0.20689999999999997</v>
      </c>
      <c r="DY9" s="36" t="s">
        <v>10</v>
      </c>
      <c r="DZ9" s="55">
        <v>1</v>
      </c>
      <c r="EA9" s="37" t="s">
        <v>12</v>
      </c>
      <c r="EB9" s="20">
        <f t="shared" si="30"/>
        <v>0</v>
      </c>
      <c r="EC9" s="34" t="s">
        <v>11</v>
      </c>
      <c r="ED9" s="58">
        <v>0.11360000000000001</v>
      </c>
      <c r="EE9" s="34" t="s">
        <v>9</v>
      </c>
      <c r="EF9" s="58">
        <f t="shared" si="31"/>
        <v>0.88639999999999997</v>
      </c>
      <c r="EG9" s="34" t="s">
        <v>11</v>
      </c>
      <c r="EH9" s="58">
        <v>4.3499999999999997E-2</v>
      </c>
      <c r="EI9" s="34" t="s">
        <v>9</v>
      </c>
      <c r="EJ9" s="58">
        <f t="shared" si="32"/>
        <v>0.95650000000000002</v>
      </c>
      <c r="EK9" s="34" t="s">
        <v>11</v>
      </c>
      <c r="EL9" s="56">
        <v>0.88239999999999996</v>
      </c>
      <c r="EM9" s="34" t="s">
        <v>9</v>
      </c>
      <c r="EN9" s="56">
        <f t="shared" si="33"/>
        <v>0.11760000000000004</v>
      </c>
      <c r="EO9" s="34" t="s">
        <v>11</v>
      </c>
      <c r="EP9" s="58">
        <v>0.69230000000000003</v>
      </c>
      <c r="EQ9" s="34" t="s">
        <v>9</v>
      </c>
      <c r="ER9" s="58">
        <f t="shared" si="34"/>
        <v>0.30769999999999997</v>
      </c>
      <c r="ES9" s="34" t="s">
        <v>11</v>
      </c>
      <c r="ET9" s="20">
        <v>0.92589999999999995</v>
      </c>
      <c r="EU9" s="34" t="s">
        <v>9</v>
      </c>
      <c r="EV9" s="20">
        <f t="shared" si="35"/>
        <v>7.4100000000000055E-2</v>
      </c>
      <c r="EX9" s="61" t="s">
        <v>15</v>
      </c>
      <c r="EY9" s="34" t="s">
        <v>11</v>
      </c>
      <c r="EZ9" s="69">
        <f t="shared" si="36"/>
        <v>1</v>
      </c>
      <c r="FA9" s="34" t="s">
        <v>9</v>
      </c>
      <c r="FB9" s="20">
        <f t="shared" si="37"/>
        <v>0</v>
      </c>
      <c r="FC9" s="34" t="s">
        <v>11</v>
      </c>
      <c r="FD9" s="70">
        <f t="shared" si="52"/>
        <v>0.66669999999999996</v>
      </c>
      <c r="FE9" s="34" t="s">
        <v>9</v>
      </c>
      <c r="FF9" s="58">
        <f t="shared" si="38"/>
        <v>0.33330000000000004</v>
      </c>
      <c r="FG9" s="34" t="s">
        <v>11</v>
      </c>
      <c r="FH9" s="69">
        <f t="shared" ref="FH9:FH14" si="53">MAX(DV9,CJ9,AX9,L9)</f>
        <v>1</v>
      </c>
      <c r="FI9" s="34" t="s">
        <v>9</v>
      </c>
      <c r="FJ9" s="20">
        <f t="shared" si="39"/>
        <v>0</v>
      </c>
      <c r="FK9" s="36" t="s">
        <v>10</v>
      </c>
      <c r="FL9" s="69">
        <f>MIN(DZ9,CN9,BB9,P9)</f>
        <v>0.97370000000000001</v>
      </c>
      <c r="FM9" s="37" t="s">
        <v>12</v>
      </c>
      <c r="FN9" s="20">
        <f t="shared" si="41"/>
        <v>2.629999999999999E-2</v>
      </c>
      <c r="FO9" s="34" t="s">
        <v>11</v>
      </c>
      <c r="FP9" s="70">
        <f t="shared" si="42"/>
        <v>0.63890000000000002</v>
      </c>
      <c r="FQ9" s="34" t="s">
        <v>9</v>
      </c>
      <c r="FR9" s="58">
        <f t="shared" si="43"/>
        <v>0.36109999999999998</v>
      </c>
      <c r="FS9" s="34" t="s">
        <v>11</v>
      </c>
      <c r="FT9" s="73">
        <f t="shared" si="44"/>
        <v>0.85</v>
      </c>
      <c r="FU9" s="34" t="s">
        <v>9</v>
      </c>
      <c r="FV9" s="56">
        <f t="shared" si="45"/>
        <v>0.15000000000000002</v>
      </c>
      <c r="FW9" s="34" t="s">
        <v>11</v>
      </c>
      <c r="FX9" s="69">
        <f t="shared" si="46"/>
        <v>0.9143</v>
      </c>
      <c r="FY9" s="34" t="s">
        <v>9</v>
      </c>
      <c r="FZ9" s="20">
        <f t="shared" si="47"/>
        <v>8.5699999999999998E-2</v>
      </c>
      <c r="GA9" s="34" t="s">
        <v>11</v>
      </c>
      <c r="GB9" s="70">
        <f t="shared" si="48"/>
        <v>0.72729999999999995</v>
      </c>
      <c r="GC9" s="34" t="s">
        <v>9</v>
      </c>
      <c r="GD9" s="58">
        <f t="shared" si="49"/>
        <v>0.27270000000000005</v>
      </c>
      <c r="GE9" s="34" t="s">
        <v>11</v>
      </c>
      <c r="GF9" s="69">
        <f t="shared" si="50"/>
        <v>1</v>
      </c>
      <c r="GG9" s="34" t="s">
        <v>9</v>
      </c>
      <c r="GH9" s="20">
        <f t="shared" si="51"/>
        <v>0</v>
      </c>
    </row>
    <row r="10" spans="2:190" x14ac:dyDescent="0.2">
      <c r="B10" s="53" t="s">
        <v>16</v>
      </c>
      <c r="C10" s="34" t="s">
        <v>11</v>
      </c>
      <c r="D10" s="69">
        <v>0.9677</v>
      </c>
      <c r="E10" s="34" t="s">
        <v>9</v>
      </c>
      <c r="F10" s="69">
        <f t="shared" si="0"/>
        <v>3.2299999999999995E-2</v>
      </c>
      <c r="G10" s="34" t="s">
        <v>11</v>
      </c>
      <c r="H10" s="58">
        <v>0</v>
      </c>
      <c r="I10" s="34" t="s">
        <v>9</v>
      </c>
      <c r="J10" s="58">
        <f t="shared" si="1"/>
        <v>1</v>
      </c>
      <c r="K10" s="34" t="s">
        <v>11</v>
      </c>
      <c r="L10" s="70">
        <v>0.52</v>
      </c>
      <c r="M10" s="34" t="s">
        <v>9</v>
      </c>
      <c r="N10" s="58">
        <f t="shared" si="2"/>
        <v>0.48</v>
      </c>
      <c r="O10" s="34" t="s">
        <v>11</v>
      </c>
      <c r="P10" s="70">
        <v>0.51219999999999999</v>
      </c>
      <c r="Q10" s="34" t="s">
        <v>9</v>
      </c>
      <c r="R10" s="58">
        <f t="shared" si="3"/>
        <v>0.48780000000000001</v>
      </c>
      <c r="S10" s="36" t="s">
        <v>10</v>
      </c>
      <c r="T10" s="72">
        <v>1</v>
      </c>
      <c r="U10" s="37" t="s">
        <v>12</v>
      </c>
      <c r="V10" s="20">
        <f t="shared" si="4"/>
        <v>0</v>
      </c>
      <c r="W10" s="34" t="s">
        <v>11</v>
      </c>
      <c r="X10" s="70">
        <v>4.5499999999999999E-2</v>
      </c>
      <c r="Y10" s="34" t="s">
        <v>9</v>
      </c>
      <c r="Z10" s="58">
        <f t="shared" si="5"/>
        <v>0.95450000000000002</v>
      </c>
      <c r="AA10" s="34" t="s">
        <v>11</v>
      </c>
      <c r="AB10" s="58">
        <v>0.76319999999999999</v>
      </c>
      <c r="AC10" s="34" t="s">
        <v>9</v>
      </c>
      <c r="AD10" s="58">
        <f t="shared" si="6"/>
        <v>0.23680000000000001</v>
      </c>
      <c r="AE10" s="34" t="s">
        <v>11</v>
      </c>
      <c r="AF10" s="69">
        <v>1</v>
      </c>
      <c r="AG10" s="34" t="s">
        <v>9</v>
      </c>
      <c r="AH10" s="20">
        <f t="shared" si="7"/>
        <v>0</v>
      </c>
      <c r="AI10" s="34" t="s">
        <v>11</v>
      </c>
      <c r="AJ10" s="69">
        <v>0.96150000000000002</v>
      </c>
      <c r="AK10" s="34" t="s">
        <v>9</v>
      </c>
      <c r="AL10" s="20">
        <f t="shared" si="8"/>
        <v>3.8499999999999979E-2</v>
      </c>
      <c r="AN10" s="61" t="s">
        <v>16</v>
      </c>
      <c r="AO10" s="34" t="s">
        <v>11</v>
      </c>
      <c r="AP10" s="70">
        <v>0.60870000000000002</v>
      </c>
      <c r="AQ10" s="34" t="s">
        <v>9</v>
      </c>
      <c r="AR10" s="58">
        <f t="shared" si="9"/>
        <v>0.39129999999999998</v>
      </c>
      <c r="AS10" s="34" t="s">
        <v>11</v>
      </c>
      <c r="AT10" s="58">
        <v>0.1111</v>
      </c>
      <c r="AU10" s="34" t="s">
        <v>9</v>
      </c>
      <c r="AV10" s="58">
        <f t="shared" si="10"/>
        <v>0.88890000000000002</v>
      </c>
      <c r="AW10" s="34" t="s">
        <v>11</v>
      </c>
      <c r="AX10" s="20">
        <v>1</v>
      </c>
      <c r="AY10" s="34" t="s">
        <v>9</v>
      </c>
      <c r="AZ10" s="20">
        <f t="shared" si="11"/>
        <v>0</v>
      </c>
      <c r="BA10" s="34" t="s">
        <v>11</v>
      </c>
      <c r="BB10" s="20">
        <v>0.91669999999999996</v>
      </c>
      <c r="BC10" s="34" t="s">
        <v>9</v>
      </c>
      <c r="BD10" s="20">
        <f t="shared" si="12"/>
        <v>8.3300000000000041E-2</v>
      </c>
      <c r="BE10" s="36" t="s">
        <v>10</v>
      </c>
      <c r="BF10" s="55">
        <v>1</v>
      </c>
      <c r="BG10" s="37" t="s">
        <v>12</v>
      </c>
      <c r="BH10" s="20">
        <f t="shared" si="13"/>
        <v>0</v>
      </c>
      <c r="BI10" s="34" t="s">
        <v>11</v>
      </c>
      <c r="BJ10" s="58">
        <v>0.4</v>
      </c>
      <c r="BK10" s="34" t="s">
        <v>9</v>
      </c>
      <c r="BL10" s="58">
        <f t="shared" si="14"/>
        <v>0.6</v>
      </c>
      <c r="BM10" s="34" t="s">
        <v>11</v>
      </c>
      <c r="BN10" s="58">
        <v>0.5806</v>
      </c>
      <c r="BO10" s="34" t="s">
        <v>9</v>
      </c>
      <c r="BP10" s="58">
        <f t="shared" si="15"/>
        <v>0.4194</v>
      </c>
      <c r="BQ10" s="34" t="s">
        <v>11</v>
      </c>
      <c r="BR10" s="58">
        <v>0.52</v>
      </c>
      <c r="BS10" s="34" t="s">
        <v>9</v>
      </c>
      <c r="BT10" s="58">
        <f t="shared" si="16"/>
        <v>0.48</v>
      </c>
      <c r="BU10" s="34" t="s">
        <v>11</v>
      </c>
      <c r="BV10" s="58">
        <v>0</v>
      </c>
      <c r="BW10" s="34" t="s">
        <v>9</v>
      </c>
      <c r="BX10" s="58">
        <f t="shared" si="17"/>
        <v>1</v>
      </c>
      <c r="BZ10" s="61" t="s">
        <v>16</v>
      </c>
      <c r="CA10" s="34" t="s">
        <v>11</v>
      </c>
      <c r="CB10" s="69">
        <v>1</v>
      </c>
      <c r="CC10" s="34" t="s">
        <v>9</v>
      </c>
      <c r="CD10" s="20">
        <f t="shared" si="18"/>
        <v>0</v>
      </c>
      <c r="CE10" s="34" t="s">
        <v>11</v>
      </c>
      <c r="CF10" s="58">
        <v>0</v>
      </c>
      <c r="CG10" s="34" t="s">
        <v>9</v>
      </c>
      <c r="CH10" s="58">
        <f t="shared" si="19"/>
        <v>1</v>
      </c>
      <c r="CI10" s="34" t="s">
        <v>11</v>
      </c>
      <c r="CJ10" s="58">
        <v>0.62070000000000003</v>
      </c>
      <c r="CK10" s="34" t="s">
        <v>9</v>
      </c>
      <c r="CL10" s="58">
        <f t="shared" si="20"/>
        <v>0.37929999999999997</v>
      </c>
      <c r="CM10" s="34" t="s">
        <v>11</v>
      </c>
      <c r="CN10" s="58">
        <v>0.64639999999999997</v>
      </c>
      <c r="CO10" s="34" t="s">
        <v>9</v>
      </c>
      <c r="CP10" s="58">
        <f t="shared" si="21"/>
        <v>0.35360000000000003</v>
      </c>
      <c r="CQ10" s="36" t="s">
        <v>10</v>
      </c>
      <c r="CR10" s="55">
        <v>1</v>
      </c>
      <c r="CS10" s="37" t="s">
        <v>12</v>
      </c>
      <c r="CT10" s="20">
        <f t="shared" si="22"/>
        <v>0</v>
      </c>
      <c r="CU10" s="34" t="s">
        <v>11</v>
      </c>
      <c r="CV10" s="58">
        <v>0</v>
      </c>
      <c r="CW10" s="34" t="s">
        <v>9</v>
      </c>
      <c r="CX10" s="58">
        <f t="shared" si="23"/>
        <v>1</v>
      </c>
      <c r="CY10" s="34" t="s">
        <v>11</v>
      </c>
      <c r="CZ10" s="56">
        <v>0.8</v>
      </c>
      <c r="DA10" s="34" t="s">
        <v>9</v>
      </c>
      <c r="DB10" s="56">
        <f t="shared" si="24"/>
        <v>0.19999999999999996</v>
      </c>
      <c r="DC10" s="34" t="s">
        <v>11</v>
      </c>
      <c r="DD10" s="20">
        <v>0.95450000000000002</v>
      </c>
      <c r="DE10" s="34" t="s">
        <v>9</v>
      </c>
      <c r="DF10" s="20">
        <f t="shared" si="25"/>
        <v>4.5499999999999985E-2</v>
      </c>
      <c r="DG10" s="34" t="s">
        <v>11</v>
      </c>
      <c r="DH10" s="20">
        <v>0.92310000000000003</v>
      </c>
      <c r="DI10" s="34" t="s">
        <v>9</v>
      </c>
      <c r="DJ10" s="20">
        <f t="shared" si="26"/>
        <v>7.6899999999999968E-2</v>
      </c>
      <c r="DL10" s="61" t="s">
        <v>16</v>
      </c>
      <c r="DM10" s="34" t="s">
        <v>11</v>
      </c>
      <c r="DN10" s="69">
        <v>0.96150000000000002</v>
      </c>
      <c r="DO10" s="34" t="s">
        <v>9</v>
      </c>
      <c r="DP10" s="20">
        <f t="shared" si="27"/>
        <v>3.8499999999999979E-2</v>
      </c>
      <c r="DQ10" s="34" t="s">
        <v>11</v>
      </c>
      <c r="DR10" s="58">
        <v>0</v>
      </c>
      <c r="DS10" s="34" t="s">
        <v>9</v>
      </c>
      <c r="DT10" s="58">
        <f t="shared" si="28"/>
        <v>1</v>
      </c>
      <c r="DU10" s="34" t="s">
        <v>11</v>
      </c>
      <c r="DV10" s="58">
        <v>0.6552</v>
      </c>
      <c r="DW10" s="34" t="s">
        <v>9</v>
      </c>
      <c r="DX10" s="58">
        <f t="shared" si="29"/>
        <v>0.3448</v>
      </c>
      <c r="DY10" s="34" t="s">
        <v>11</v>
      </c>
      <c r="DZ10" s="58">
        <v>0.61360000000000003</v>
      </c>
      <c r="EA10" s="34" t="s">
        <v>9</v>
      </c>
      <c r="EB10" s="58">
        <f t="shared" si="30"/>
        <v>0.38639999999999997</v>
      </c>
      <c r="EC10" s="36" t="s">
        <v>10</v>
      </c>
      <c r="ED10" s="55">
        <v>1</v>
      </c>
      <c r="EE10" s="37" t="s">
        <v>12</v>
      </c>
      <c r="EF10" s="20">
        <f t="shared" si="31"/>
        <v>0</v>
      </c>
      <c r="EG10" s="34" t="s">
        <v>11</v>
      </c>
      <c r="EH10" s="58">
        <v>0</v>
      </c>
      <c r="EI10" s="34" t="s">
        <v>9</v>
      </c>
      <c r="EJ10" s="58">
        <f t="shared" si="32"/>
        <v>1</v>
      </c>
      <c r="EK10" s="34" t="s">
        <v>11</v>
      </c>
      <c r="EL10" s="58">
        <v>0.79410000000000003</v>
      </c>
      <c r="EM10" s="34" t="s">
        <v>9</v>
      </c>
      <c r="EN10" s="58">
        <f t="shared" si="33"/>
        <v>0.20589999999999997</v>
      </c>
      <c r="EO10" s="34" t="s">
        <v>11</v>
      </c>
      <c r="EP10" s="20">
        <v>0.92310000000000003</v>
      </c>
      <c r="EQ10" s="34" t="s">
        <v>9</v>
      </c>
      <c r="ER10" s="20">
        <f t="shared" si="34"/>
        <v>7.6899999999999968E-2</v>
      </c>
      <c r="ES10" s="34" t="s">
        <v>11</v>
      </c>
      <c r="ET10" s="20">
        <v>0.92589999999999995</v>
      </c>
      <c r="EU10" s="34" t="s">
        <v>9</v>
      </c>
      <c r="EV10" s="20">
        <f t="shared" si="35"/>
        <v>7.4100000000000055E-2</v>
      </c>
      <c r="EX10" s="61" t="s">
        <v>16</v>
      </c>
      <c r="EY10" s="34" t="s">
        <v>11</v>
      </c>
      <c r="EZ10" s="69">
        <f t="shared" si="36"/>
        <v>1</v>
      </c>
      <c r="FA10" s="34" t="s">
        <v>9</v>
      </c>
      <c r="FB10" s="20">
        <f t="shared" si="37"/>
        <v>0</v>
      </c>
      <c r="FC10" s="34" t="s">
        <v>11</v>
      </c>
      <c r="FD10" s="70">
        <f t="shared" si="52"/>
        <v>0.1111</v>
      </c>
      <c r="FE10" s="34" t="s">
        <v>9</v>
      </c>
      <c r="FF10" s="58">
        <f t="shared" si="38"/>
        <v>0.88890000000000002</v>
      </c>
      <c r="FG10" s="34" t="s">
        <v>11</v>
      </c>
      <c r="FH10" s="69">
        <f t="shared" si="53"/>
        <v>1</v>
      </c>
      <c r="FI10" s="34" t="s">
        <v>9</v>
      </c>
      <c r="FJ10" s="20">
        <f t="shared" si="39"/>
        <v>0</v>
      </c>
      <c r="FK10" s="34" t="s">
        <v>11</v>
      </c>
      <c r="FL10" s="69">
        <f t="shared" si="40"/>
        <v>0.91669999999999996</v>
      </c>
      <c r="FM10" s="34" t="s">
        <v>9</v>
      </c>
      <c r="FN10" s="20">
        <f t="shared" si="41"/>
        <v>8.3300000000000041E-2</v>
      </c>
      <c r="FO10" s="36" t="s">
        <v>10</v>
      </c>
      <c r="FP10" s="69">
        <f>MIN(ED10,CR10,BF10,T10)</f>
        <v>1</v>
      </c>
      <c r="FQ10" s="37" t="s">
        <v>12</v>
      </c>
      <c r="FR10" s="20">
        <f t="shared" si="43"/>
        <v>0</v>
      </c>
      <c r="FS10" s="34" t="s">
        <v>11</v>
      </c>
      <c r="FT10" s="70">
        <f t="shared" si="44"/>
        <v>0.4</v>
      </c>
      <c r="FU10" s="34" t="s">
        <v>9</v>
      </c>
      <c r="FV10" s="58">
        <f t="shared" si="45"/>
        <v>0.6</v>
      </c>
      <c r="FW10" s="34" t="s">
        <v>11</v>
      </c>
      <c r="FX10" s="73">
        <f t="shared" si="46"/>
        <v>0.8</v>
      </c>
      <c r="FY10" s="34" t="s">
        <v>9</v>
      </c>
      <c r="FZ10" s="56">
        <f t="shared" si="47"/>
        <v>0.19999999999999996</v>
      </c>
      <c r="GA10" s="34" t="s">
        <v>11</v>
      </c>
      <c r="GB10" s="69">
        <f t="shared" si="48"/>
        <v>1</v>
      </c>
      <c r="GC10" s="34" t="s">
        <v>9</v>
      </c>
      <c r="GD10" s="20">
        <f t="shared" si="49"/>
        <v>0</v>
      </c>
      <c r="GE10" s="34" t="s">
        <v>11</v>
      </c>
      <c r="GF10" s="69">
        <f t="shared" si="50"/>
        <v>0.96150000000000002</v>
      </c>
      <c r="GG10" s="34" t="s">
        <v>9</v>
      </c>
      <c r="GH10" s="20">
        <f t="shared" si="51"/>
        <v>3.8499999999999979E-2</v>
      </c>
    </row>
    <row r="11" spans="2:190" x14ac:dyDescent="0.2">
      <c r="B11" s="53" t="s">
        <v>17</v>
      </c>
      <c r="C11" s="34" t="s">
        <v>11</v>
      </c>
      <c r="D11" s="69">
        <v>1</v>
      </c>
      <c r="E11" s="34" t="s">
        <v>9</v>
      </c>
      <c r="F11" s="69">
        <f t="shared" si="0"/>
        <v>0</v>
      </c>
      <c r="G11" s="34" t="s">
        <v>11</v>
      </c>
      <c r="H11" s="58">
        <v>0</v>
      </c>
      <c r="I11" s="34" t="s">
        <v>9</v>
      </c>
      <c r="J11" s="58">
        <f t="shared" si="1"/>
        <v>1</v>
      </c>
      <c r="K11" s="34" t="s">
        <v>11</v>
      </c>
      <c r="L11" s="70">
        <v>0.40910000000000002</v>
      </c>
      <c r="M11" s="34" t="s">
        <v>9</v>
      </c>
      <c r="N11" s="58">
        <f t="shared" si="2"/>
        <v>0.59089999999999998</v>
      </c>
      <c r="O11" s="34" t="s">
        <v>11</v>
      </c>
      <c r="P11" s="70">
        <v>0.54549999999999998</v>
      </c>
      <c r="Q11" s="34" t="s">
        <v>9</v>
      </c>
      <c r="R11" s="58">
        <f t="shared" si="3"/>
        <v>0.45450000000000002</v>
      </c>
      <c r="S11" s="34" t="s">
        <v>11</v>
      </c>
      <c r="T11" s="58">
        <v>4.5499999999999999E-2</v>
      </c>
      <c r="U11" s="34" t="s">
        <v>9</v>
      </c>
      <c r="V11" s="58">
        <f t="shared" si="4"/>
        <v>0.95450000000000002</v>
      </c>
      <c r="W11" s="36" t="s">
        <v>10</v>
      </c>
      <c r="X11" s="72">
        <v>1</v>
      </c>
      <c r="Y11" s="37" t="s">
        <v>12</v>
      </c>
      <c r="Z11" s="20">
        <f t="shared" si="5"/>
        <v>0</v>
      </c>
      <c r="AA11" s="34" t="s">
        <v>11</v>
      </c>
      <c r="AB11" s="56">
        <v>0.81820000000000004</v>
      </c>
      <c r="AC11" s="34" t="s">
        <v>9</v>
      </c>
      <c r="AD11" s="56">
        <f t="shared" si="6"/>
        <v>0.18179999999999996</v>
      </c>
      <c r="AE11" s="34" t="s">
        <v>11</v>
      </c>
      <c r="AF11" s="69">
        <v>1</v>
      </c>
      <c r="AG11" s="34" t="s">
        <v>9</v>
      </c>
      <c r="AH11" s="20">
        <f t="shared" si="7"/>
        <v>0</v>
      </c>
      <c r="AI11" s="34" t="s">
        <v>11</v>
      </c>
      <c r="AJ11" s="69">
        <v>1</v>
      </c>
      <c r="AK11" s="34" t="s">
        <v>9</v>
      </c>
      <c r="AL11" s="20">
        <f t="shared" si="8"/>
        <v>0</v>
      </c>
      <c r="AN11" s="61" t="s">
        <v>17</v>
      </c>
      <c r="AO11" s="34" t="s">
        <v>11</v>
      </c>
      <c r="AP11" s="70">
        <v>0.2</v>
      </c>
      <c r="AQ11" s="34" t="s">
        <v>9</v>
      </c>
      <c r="AR11" s="58">
        <f t="shared" si="9"/>
        <v>0.8</v>
      </c>
      <c r="AS11" s="34" t="s">
        <v>11</v>
      </c>
      <c r="AT11" s="58">
        <v>0.2</v>
      </c>
      <c r="AU11" s="34" t="s">
        <v>9</v>
      </c>
      <c r="AV11" s="58">
        <f t="shared" si="10"/>
        <v>0.8</v>
      </c>
      <c r="AW11" s="34" t="s">
        <v>11</v>
      </c>
      <c r="AX11" s="20">
        <v>1</v>
      </c>
      <c r="AY11" s="34" t="s">
        <v>9</v>
      </c>
      <c r="AZ11" s="20">
        <f t="shared" si="11"/>
        <v>0</v>
      </c>
      <c r="BA11" s="34" t="s">
        <v>11</v>
      </c>
      <c r="BB11" s="58">
        <v>0.25</v>
      </c>
      <c r="BC11" s="34" t="s">
        <v>9</v>
      </c>
      <c r="BD11" s="58">
        <f t="shared" si="12"/>
        <v>0.75</v>
      </c>
      <c r="BE11" s="34" t="s">
        <v>11</v>
      </c>
      <c r="BF11" s="58">
        <v>0</v>
      </c>
      <c r="BG11" s="34" t="s">
        <v>9</v>
      </c>
      <c r="BH11" s="58">
        <f t="shared" si="13"/>
        <v>1</v>
      </c>
      <c r="BI11" s="36" t="s">
        <v>10</v>
      </c>
      <c r="BJ11" s="55">
        <v>0.95</v>
      </c>
      <c r="BK11" s="37" t="s">
        <v>12</v>
      </c>
      <c r="BL11" s="20">
        <f t="shared" si="14"/>
        <v>5.0000000000000044E-2</v>
      </c>
      <c r="BM11" s="34" t="s">
        <v>11</v>
      </c>
      <c r="BN11" s="58">
        <v>0.65</v>
      </c>
      <c r="BO11" s="34" t="s">
        <v>9</v>
      </c>
      <c r="BP11" s="58">
        <f t="shared" si="15"/>
        <v>0.35</v>
      </c>
      <c r="BQ11" s="34" t="s">
        <v>11</v>
      </c>
      <c r="BR11" s="58">
        <v>0.6</v>
      </c>
      <c r="BS11" s="34" t="s">
        <v>9</v>
      </c>
      <c r="BT11" s="58">
        <f t="shared" si="16"/>
        <v>0.4</v>
      </c>
      <c r="BU11" s="34" t="s">
        <v>11</v>
      </c>
      <c r="BV11" s="58">
        <v>0</v>
      </c>
      <c r="BW11" s="34" t="s">
        <v>9</v>
      </c>
      <c r="BX11" s="58">
        <f t="shared" si="17"/>
        <v>1</v>
      </c>
      <c r="BZ11" s="61" t="s">
        <v>17</v>
      </c>
      <c r="CA11" s="34" t="s">
        <v>11</v>
      </c>
      <c r="CB11" s="69">
        <v>1</v>
      </c>
      <c r="CC11" s="34" t="s">
        <v>9</v>
      </c>
      <c r="CD11" s="20">
        <f t="shared" si="18"/>
        <v>0</v>
      </c>
      <c r="CE11" s="34" t="s">
        <v>11</v>
      </c>
      <c r="CF11" s="58">
        <v>0</v>
      </c>
      <c r="CG11" s="34" t="s">
        <v>9</v>
      </c>
      <c r="CH11" s="58">
        <f t="shared" si="19"/>
        <v>1</v>
      </c>
      <c r="CI11" s="34" t="s">
        <v>11</v>
      </c>
      <c r="CJ11" s="58">
        <v>0.40739999999999998</v>
      </c>
      <c r="CK11" s="34" t="s">
        <v>9</v>
      </c>
      <c r="CL11" s="58">
        <f t="shared" si="20"/>
        <v>0.59260000000000002</v>
      </c>
      <c r="CM11" s="34" t="s">
        <v>11</v>
      </c>
      <c r="CN11" s="58">
        <v>0.51849999999999996</v>
      </c>
      <c r="CO11" s="34" t="s">
        <v>9</v>
      </c>
      <c r="CP11" s="58">
        <f t="shared" si="21"/>
        <v>0.48150000000000004</v>
      </c>
      <c r="CQ11" s="34" t="s">
        <v>11</v>
      </c>
      <c r="CR11" s="58">
        <v>0</v>
      </c>
      <c r="CS11" s="34" t="s">
        <v>9</v>
      </c>
      <c r="CT11" s="58">
        <f t="shared" si="22"/>
        <v>1</v>
      </c>
      <c r="CU11" s="36" t="s">
        <v>10</v>
      </c>
      <c r="CV11" s="55">
        <v>1</v>
      </c>
      <c r="CW11" s="37" t="s">
        <v>12</v>
      </c>
      <c r="CX11" s="20">
        <f t="shared" si="23"/>
        <v>0</v>
      </c>
      <c r="CY11" s="34" t="s">
        <v>11</v>
      </c>
      <c r="CZ11" s="56">
        <v>0.85189999999999999</v>
      </c>
      <c r="DA11" s="34" t="s">
        <v>9</v>
      </c>
      <c r="DB11" s="56">
        <f t="shared" si="24"/>
        <v>0.14810000000000001</v>
      </c>
      <c r="DC11" s="34" t="s">
        <v>11</v>
      </c>
      <c r="DD11" s="20">
        <v>0.95450000000000002</v>
      </c>
      <c r="DE11" s="34" t="s">
        <v>9</v>
      </c>
      <c r="DF11" s="20">
        <f t="shared" si="25"/>
        <v>4.5499999999999985E-2</v>
      </c>
      <c r="DG11" s="34" t="s">
        <v>11</v>
      </c>
      <c r="DH11" s="20">
        <v>1</v>
      </c>
      <c r="DI11" s="34" t="s">
        <v>9</v>
      </c>
      <c r="DJ11" s="20">
        <f t="shared" si="26"/>
        <v>0</v>
      </c>
      <c r="DL11" s="61" t="s">
        <v>17</v>
      </c>
      <c r="DM11" s="34" t="s">
        <v>11</v>
      </c>
      <c r="DN11" s="20">
        <v>1</v>
      </c>
      <c r="DO11" s="34" t="s">
        <v>9</v>
      </c>
      <c r="DP11" s="20">
        <f t="shared" si="27"/>
        <v>0</v>
      </c>
      <c r="DQ11" s="34" t="s">
        <v>11</v>
      </c>
      <c r="DR11" s="58">
        <v>0</v>
      </c>
      <c r="DS11" s="34" t="s">
        <v>9</v>
      </c>
      <c r="DT11" s="58">
        <f t="shared" si="28"/>
        <v>1</v>
      </c>
      <c r="DU11" s="34" t="s">
        <v>11</v>
      </c>
      <c r="DV11" s="58">
        <v>0.56520000000000004</v>
      </c>
      <c r="DW11" s="34" t="s">
        <v>9</v>
      </c>
      <c r="DX11" s="58">
        <f t="shared" si="29"/>
        <v>0.43479999999999996</v>
      </c>
      <c r="DY11" s="34" t="s">
        <v>11</v>
      </c>
      <c r="DZ11" s="58">
        <v>0.60870000000000002</v>
      </c>
      <c r="EA11" s="34" t="s">
        <v>9</v>
      </c>
      <c r="EB11" s="58">
        <f t="shared" si="30"/>
        <v>0.39129999999999998</v>
      </c>
      <c r="EC11" s="34" t="s">
        <v>11</v>
      </c>
      <c r="ED11" s="58">
        <v>0</v>
      </c>
      <c r="EE11" s="34" t="s">
        <v>9</v>
      </c>
      <c r="EF11" s="58">
        <f t="shared" si="31"/>
        <v>1</v>
      </c>
      <c r="EG11" s="36" t="s">
        <v>10</v>
      </c>
      <c r="EH11" s="55">
        <v>1</v>
      </c>
      <c r="EI11" s="37" t="s">
        <v>12</v>
      </c>
      <c r="EJ11" s="20">
        <f t="shared" si="32"/>
        <v>0</v>
      </c>
      <c r="EK11" s="34" t="s">
        <v>11</v>
      </c>
      <c r="EL11" s="20">
        <v>0.91300000000000003</v>
      </c>
      <c r="EM11" s="34" t="s">
        <v>9</v>
      </c>
      <c r="EN11" s="20">
        <f t="shared" si="33"/>
        <v>8.6999999999999966E-2</v>
      </c>
      <c r="EO11" s="34" t="s">
        <v>11</v>
      </c>
      <c r="EP11" s="20">
        <v>1</v>
      </c>
      <c r="EQ11" s="34" t="s">
        <v>9</v>
      </c>
      <c r="ER11" s="20">
        <f t="shared" si="34"/>
        <v>0</v>
      </c>
      <c r="ES11" s="34" t="s">
        <v>11</v>
      </c>
      <c r="ET11" s="20">
        <v>1</v>
      </c>
      <c r="EU11" s="34" t="s">
        <v>9</v>
      </c>
      <c r="EV11" s="20">
        <f t="shared" si="35"/>
        <v>0</v>
      </c>
      <c r="EX11" s="61" t="s">
        <v>17</v>
      </c>
      <c r="EY11" s="34" t="s">
        <v>11</v>
      </c>
      <c r="EZ11" s="69">
        <f t="shared" si="36"/>
        <v>1</v>
      </c>
      <c r="FA11" s="34" t="s">
        <v>9</v>
      </c>
      <c r="FB11" s="20">
        <f t="shared" si="37"/>
        <v>0</v>
      </c>
      <c r="FC11" s="34" t="s">
        <v>11</v>
      </c>
      <c r="FD11" s="70">
        <f t="shared" si="52"/>
        <v>0.2</v>
      </c>
      <c r="FE11" s="34" t="s">
        <v>9</v>
      </c>
      <c r="FF11" s="58">
        <f t="shared" si="38"/>
        <v>0.8</v>
      </c>
      <c r="FG11" s="34" t="s">
        <v>11</v>
      </c>
      <c r="FH11" s="69">
        <f t="shared" si="53"/>
        <v>1</v>
      </c>
      <c r="FI11" s="34" t="s">
        <v>9</v>
      </c>
      <c r="FJ11" s="20">
        <f t="shared" si="39"/>
        <v>0</v>
      </c>
      <c r="FK11" s="34" t="s">
        <v>11</v>
      </c>
      <c r="FL11" s="70">
        <f t="shared" si="40"/>
        <v>0.60870000000000002</v>
      </c>
      <c r="FM11" s="34" t="s">
        <v>9</v>
      </c>
      <c r="FN11" s="58">
        <f t="shared" si="41"/>
        <v>0.39129999999999998</v>
      </c>
      <c r="FO11" s="34" t="s">
        <v>11</v>
      </c>
      <c r="FP11" s="70">
        <f t="shared" si="42"/>
        <v>4.5499999999999999E-2</v>
      </c>
      <c r="FQ11" s="34" t="s">
        <v>9</v>
      </c>
      <c r="FR11" s="58">
        <f t="shared" si="43"/>
        <v>0.95450000000000002</v>
      </c>
      <c r="FS11" s="36" t="s">
        <v>10</v>
      </c>
      <c r="FT11" s="69">
        <f>MIN(EH11,CV11,BJ11,X11)</f>
        <v>0.95</v>
      </c>
      <c r="FU11" s="37" t="s">
        <v>12</v>
      </c>
      <c r="FV11" s="20">
        <f t="shared" si="45"/>
        <v>5.0000000000000044E-2</v>
      </c>
      <c r="FW11" s="34" t="s">
        <v>11</v>
      </c>
      <c r="FX11" s="69">
        <f t="shared" si="46"/>
        <v>0.91300000000000003</v>
      </c>
      <c r="FY11" s="34" t="s">
        <v>9</v>
      </c>
      <c r="FZ11" s="20">
        <f t="shared" si="47"/>
        <v>8.6999999999999966E-2</v>
      </c>
      <c r="GA11" s="34" t="s">
        <v>11</v>
      </c>
      <c r="GB11" s="69">
        <f t="shared" si="48"/>
        <v>1</v>
      </c>
      <c r="GC11" s="34" t="s">
        <v>9</v>
      </c>
      <c r="GD11" s="20">
        <f t="shared" si="49"/>
        <v>0</v>
      </c>
      <c r="GE11" s="34" t="s">
        <v>11</v>
      </c>
      <c r="GF11" s="69">
        <f t="shared" si="50"/>
        <v>1</v>
      </c>
      <c r="GG11" s="34" t="s">
        <v>9</v>
      </c>
      <c r="GH11" s="20">
        <f t="shared" si="51"/>
        <v>0</v>
      </c>
    </row>
    <row r="12" spans="2:190" x14ac:dyDescent="0.2">
      <c r="B12" s="53" t="s">
        <v>18</v>
      </c>
      <c r="C12" s="34" t="s">
        <v>11</v>
      </c>
      <c r="D12" s="69">
        <v>1</v>
      </c>
      <c r="E12" s="34" t="s">
        <v>9</v>
      </c>
      <c r="F12" s="69">
        <f t="shared" si="0"/>
        <v>0</v>
      </c>
      <c r="G12" s="34" t="s">
        <v>11</v>
      </c>
      <c r="H12" s="20">
        <v>0.92859999999999998</v>
      </c>
      <c r="I12" s="34" t="s">
        <v>9</v>
      </c>
      <c r="J12" s="20">
        <f t="shared" si="1"/>
        <v>7.1400000000000019E-2</v>
      </c>
      <c r="K12" s="34" t="s">
        <v>11</v>
      </c>
      <c r="L12" s="69">
        <v>1</v>
      </c>
      <c r="M12" s="34" t="s">
        <v>9</v>
      </c>
      <c r="N12" s="20">
        <f t="shared" si="2"/>
        <v>0</v>
      </c>
      <c r="O12" s="34" t="s">
        <v>11</v>
      </c>
      <c r="P12" s="70">
        <v>0.52629999999999999</v>
      </c>
      <c r="Q12" s="34" t="s">
        <v>9</v>
      </c>
      <c r="R12" s="58">
        <f t="shared" si="3"/>
        <v>0.47370000000000001</v>
      </c>
      <c r="S12" s="34" t="s">
        <v>11</v>
      </c>
      <c r="T12" s="58">
        <v>0.36840000000000001</v>
      </c>
      <c r="U12" s="34" t="s">
        <v>9</v>
      </c>
      <c r="V12" s="58">
        <f t="shared" si="4"/>
        <v>0.63159999999999994</v>
      </c>
      <c r="W12" s="34" t="s">
        <v>11</v>
      </c>
      <c r="X12" s="69">
        <v>1</v>
      </c>
      <c r="Y12" s="34" t="s">
        <v>9</v>
      </c>
      <c r="Z12" s="20">
        <f t="shared" si="5"/>
        <v>0</v>
      </c>
      <c r="AA12" s="36" t="s">
        <v>10</v>
      </c>
      <c r="AB12" s="59">
        <v>0.42109999999999997</v>
      </c>
      <c r="AC12" s="37" t="s">
        <v>12</v>
      </c>
      <c r="AD12" s="58">
        <f t="shared" si="6"/>
        <v>0.57889999999999997</v>
      </c>
      <c r="AE12" s="34" t="s">
        <v>11</v>
      </c>
      <c r="AF12" s="70">
        <v>0.75</v>
      </c>
      <c r="AG12" s="34" t="s">
        <v>9</v>
      </c>
      <c r="AH12" s="58">
        <f t="shared" si="7"/>
        <v>0.25</v>
      </c>
      <c r="AI12" s="34" t="s">
        <v>11</v>
      </c>
      <c r="AJ12" s="70">
        <v>0.1154</v>
      </c>
      <c r="AK12" s="34" t="s">
        <v>9</v>
      </c>
      <c r="AL12" s="58">
        <f t="shared" si="8"/>
        <v>0.88460000000000005</v>
      </c>
      <c r="AN12" s="61" t="s">
        <v>18</v>
      </c>
      <c r="AO12" s="34" t="s">
        <v>11</v>
      </c>
      <c r="AP12" s="69">
        <v>1</v>
      </c>
      <c r="AQ12" s="34" t="s">
        <v>9</v>
      </c>
      <c r="AR12" s="58">
        <f t="shared" si="9"/>
        <v>0</v>
      </c>
      <c r="AS12" s="34" t="s">
        <v>11</v>
      </c>
      <c r="AT12" s="58">
        <v>0.74070000000000003</v>
      </c>
      <c r="AU12" s="34" t="s">
        <v>9</v>
      </c>
      <c r="AV12" s="58">
        <f t="shared" si="10"/>
        <v>0.25929999999999997</v>
      </c>
      <c r="AW12" s="34" t="s">
        <v>11</v>
      </c>
      <c r="AX12" s="20">
        <v>1</v>
      </c>
      <c r="AY12" s="34" t="s">
        <v>9</v>
      </c>
      <c r="AZ12" s="20">
        <f t="shared" si="11"/>
        <v>0</v>
      </c>
      <c r="BA12" s="34" t="s">
        <v>11</v>
      </c>
      <c r="BB12" s="58">
        <v>0.3226</v>
      </c>
      <c r="BC12" s="34" t="s">
        <v>9</v>
      </c>
      <c r="BD12" s="58">
        <f t="shared" si="12"/>
        <v>0.6774</v>
      </c>
      <c r="BE12" s="34" t="s">
        <v>11</v>
      </c>
      <c r="BF12" s="58">
        <v>0.2258</v>
      </c>
      <c r="BG12" s="34" t="s">
        <v>9</v>
      </c>
      <c r="BH12" s="58">
        <f t="shared" si="13"/>
        <v>0.7742</v>
      </c>
      <c r="BI12" s="34" t="s">
        <v>11</v>
      </c>
      <c r="BJ12" s="20">
        <v>1</v>
      </c>
      <c r="BK12" s="34" t="s">
        <v>9</v>
      </c>
      <c r="BL12" s="20">
        <f t="shared" si="14"/>
        <v>0</v>
      </c>
      <c r="BM12" s="36" t="s">
        <v>10</v>
      </c>
      <c r="BN12" s="59">
        <v>0.7097</v>
      </c>
      <c r="BO12" s="37" t="s">
        <v>12</v>
      </c>
      <c r="BP12" s="58">
        <f t="shared" si="15"/>
        <v>0.2903</v>
      </c>
      <c r="BQ12" s="34" t="s">
        <v>11</v>
      </c>
      <c r="BR12" s="56">
        <v>0.8</v>
      </c>
      <c r="BS12" s="34" t="s">
        <v>9</v>
      </c>
      <c r="BT12" s="56">
        <f t="shared" si="16"/>
        <v>0.19999999999999996</v>
      </c>
      <c r="BU12" s="34" t="s">
        <v>11</v>
      </c>
      <c r="BV12" s="58">
        <v>0.1739</v>
      </c>
      <c r="BW12" s="34" t="s">
        <v>9</v>
      </c>
      <c r="BX12" s="58">
        <f t="shared" si="17"/>
        <v>0.82610000000000006</v>
      </c>
      <c r="BZ12" s="61" t="s">
        <v>18</v>
      </c>
      <c r="CA12" s="34" t="s">
        <v>11</v>
      </c>
      <c r="CB12" s="69">
        <v>1</v>
      </c>
      <c r="CC12" s="34" t="s">
        <v>9</v>
      </c>
      <c r="CD12" s="20">
        <f t="shared" si="18"/>
        <v>0</v>
      </c>
      <c r="CE12" s="34" t="s">
        <v>11</v>
      </c>
      <c r="CF12" s="20">
        <v>0.9355</v>
      </c>
      <c r="CG12" s="34" t="s">
        <v>9</v>
      </c>
      <c r="CH12" s="20">
        <f t="shared" si="19"/>
        <v>6.4500000000000002E-2</v>
      </c>
      <c r="CI12" s="34" t="s">
        <v>11</v>
      </c>
      <c r="CJ12" s="20">
        <v>1</v>
      </c>
      <c r="CK12" s="34" t="s">
        <v>9</v>
      </c>
      <c r="CL12" s="20">
        <f t="shared" si="20"/>
        <v>0</v>
      </c>
      <c r="CM12" s="34" t="s">
        <v>11</v>
      </c>
      <c r="CN12" s="58">
        <v>0.57140000000000002</v>
      </c>
      <c r="CO12" s="34" t="s">
        <v>9</v>
      </c>
      <c r="CP12" s="58">
        <f t="shared" si="21"/>
        <v>0.42859999999999998</v>
      </c>
      <c r="CQ12" s="34" t="s">
        <v>11</v>
      </c>
      <c r="CR12" s="58">
        <v>0.13139999999999999</v>
      </c>
      <c r="CS12" s="34" t="s">
        <v>9</v>
      </c>
      <c r="CT12" s="58">
        <f t="shared" si="22"/>
        <v>0.86860000000000004</v>
      </c>
      <c r="CU12" s="34" t="s">
        <v>11</v>
      </c>
      <c r="CV12" s="20">
        <v>1</v>
      </c>
      <c r="CW12" s="34" t="s">
        <v>9</v>
      </c>
      <c r="CX12" s="20">
        <f t="shared" si="23"/>
        <v>0</v>
      </c>
      <c r="CY12" s="36" t="s">
        <v>10</v>
      </c>
      <c r="CZ12" s="59">
        <v>0.42859999999999998</v>
      </c>
      <c r="DA12" s="37" t="s">
        <v>12</v>
      </c>
      <c r="DB12" s="58">
        <f t="shared" si="24"/>
        <v>0.57140000000000002</v>
      </c>
      <c r="DC12" s="34" t="s">
        <v>11</v>
      </c>
      <c r="DD12" s="58">
        <v>0.63639999999999997</v>
      </c>
      <c r="DE12" s="34" t="s">
        <v>9</v>
      </c>
      <c r="DF12" s="58">
        <f t="shared" si="25"/>
        <v>0.36360000000000003</v>
      </c>
      <c r="DG12" s="34" t="s">
        <v>11</v>
      </c>
      <c r="DH12" s="58">
        <v>7.6899999999999996E-2</v>
      </c>
      <c r="DI12" s="34" t="s">
        <v>9</v>
      </c>
      <c r="DJ12" s="58">
        <f t="shared" si="26"/>
        <v>0.92310000000000003</v>
      </c>
      <c r="DL12" s="61" t="s">
        <v>18</v>
      </c>
      <c r="DM12" s="34" t="s">
        <v>11</v>
      </c>
      <c r="DN12" s="20">
        <v>0.96150000000000002</v>
      </c>
      <c r="DO12" s="34" t="s">
        <v>9</v>
      </c>
      <c r="DP12" s="20">
        <f t="shared" si="27"/>
        <v>3.8499999999999979E-2</v>
      </c>
      <c r="DQ12" s="34" t="s">
        <v>11</v>
      </c>
      <c r="DR12" s="20">
        <v>0.93330000000000002</v>
      </c>
      <c r="DS12" s="34" t="s">
        <v>9</v>
      </c>
      <c r="DT12" s="20">
        <f t="shared" si="28"/>
        <v>6.6699999999999982E-2</v>
      </c>
      <c r="DU12" s="34" t="s">
        <v>11</v>
      </c>
      <c r="DV12" s="20">
        <v>1</v>
      </c>
      <c r="DW12" s="34" t="s">
        <v>9</v>
      </c>
      <c r="DX12" s="20">
        <f t="shared" si="29"/>
        <v>0</v>
      </c>
      <c r="DY12" s="34" t="s">
        <v>11</v>
      </c>
      <c r="DZ12" s="58">
        <v>0.47060000000000002</v>
      </c>
      <c r="EA12" s="34" t="s">
        <v>9</v>
      </c>
      <c r="EB12" s="58">
        <f t="shared" si="30"/>
        <v>0.52939999999999998</v>
      </c>
      <c r="EC12" s="34" t="s">
        <v>11</v>
      </c>
      <c r="ED12" s="58">
        <v>0.38240000000000002</v>
      </c>
      <c r="EE12" s="34" t="s">
        <v>9</v>
      </c>
      <c r="EF12" s="58">
        <f t="shared" si="31"/>
        <v>0.61759999999999993</v>
      </c>
      <c r="EG12" s="34" t="s">
        <v>11</v>
      </c>
      <c r="EH12" s="20">
        <v>1</v>
      </c>
      <c r="EI12" s="34" t="s">
        <v>9</v>
      </c>
      <c r="EJ12" s="20">
        <f t="shared" si="32"/>
        <v>0</v>
      </c>
      <c r="EK12" s="36" t="s">
        <v>10</v>
      </c>
      <c r="EL12" s="59">
        <v>0.4118</v>
      </c>
      <c r="EM12" s="37" t="s">
        <v>12</v>
      </c>
      <c r="EN12" s="58">
        <f t="shared" si="33"/>
        <v>0.58820000000000006</v>
      </c>
      <c r="EO12" s="34" t="s">
        <v>11</v>
      </c>
      <c r="EP12" s="58">
        <v>0.69230000000000003</v>
      </c>
      <c r="EQ12" s="34" t="s">
        <v>9</v>
      </c>
      <c r="ER12" s="58">
        <f t="shared" si="34"/>
        <v>0.30769999999999997</v>
      </c>
      <c r="ES12" s="34" t="s">
        <v>11</v>
      </c>
      <c r="ET12" s="58">
        <v>7.4099999999999999E-2</v>
      </c>
      <c r="EU12" s="34" t="s">
        <v>9</v>
      </c>
      <c r="EV12" s="58">
        <f t="shared" si="35"/>
        <v>0.92589999999999995</v>
      </c>
      <c r="EX12" s="61" t="s">
        <v>18</v>
      </c>
      <c r="EY12" s="34" t="s">
        <v>11</v>
      </c>
      <c r="EZ12" s="69">
        <f t="shared" si="36"/>
        <v>1</v>
      </c>
      <c r="FA12" s="34" t="s">
        <v>9</v>
      </c>
      <c r="FB12" s="20">
        <f t="shared" si="37"/>
        <v>0</v>
      </c>
      <c r="FC12" s="34" t="s">
        <v>11</v>
      </c>
      <c r="FD12" s="69">
        <f t="shared" si="52"/>
        <v>0.9355</v>
      </c>
      <c r="FE12" s="34" t="s">
        <v>9</v>
      </c>
      <c r="FF12" s="20">
        <f t="shared" si="38"/>
        <v>6.4500000000000002E-2</v>
      </c>
      <c r="FG12" s="34" t="s">
        <v>11</v>
      </c>
      <c r="FH12" s="69">
        <f t="shared" si="53"/>
        <v>1</v>
      </c>
      <c r="FI12" s="34" t="s">
        <v>9</v>
      </c>
      <c r="FJ12" s="20">
        <f t="shared" si="39"/>
        <v>0</v>
      </c>
      <c r="FK12" s="34" t="s">
        <v>11</v>
      </c>
      <c r="FL12" s="70">
        <f t="shared" si="40"/>
        <v>0.57140000000000002</v>
      </c>
      <c r="FM12" s="34" t="s">
        <v>9</v>
      </c>
      <c r="FN12" s="58">
        <f t="shared" si="41"/>
        <v>0.42859999999999998</v>
      </c>
      <c r="FO12" s="34" t="s">
        <v>11</v>
      </c>
      <c r="FP12" s="70">
        <f t="shared" si="42"/>
        <v>0.38240000000000002</v>
      </c>
      <c r="FQ12" s="34" t="s">
        <v>9</v>
      </c>
      <c r="FR12" s="58">
        <f t="shared" si="43"/>
        <v>0.61759999999999993</v>
      </c>
      <c r="FS12" s="34" t="s">
        <v>11</v>
      </c>
      <c r="FT12" s="69">
        <f t="shared" si="44"/>
        <v>1</v>
      </c>
      <c r="FU12" s="34" t="s">
        <v>9</v>
      </c>
      <c r="FV12" s="20">
        <f t="shared" si="45"/>
        <v>0</v>
      </c>
      <c r="FW12" s="36" t="s">
        <v>10</v>
      </c>
      <c r="FX12" s="70">
        <f>MIN(EL12,CZ12,BN12,AB12)</f>
        <v>0.4118</v>
      </c>
      <c r="FY12" s="37" t="s">
        <v>12</v>
      </c>
      <c r="FZ12" s="58">
        <f t="shared" si="47"/>
        <v>0.58820000000000006</v>
      </c>
      <c r="GA12" s="34" t="s">
        <v>11</v>
      </c>
      <c r="GB12" s="73">
        <f t="shared" si="48"/>
        <v>0.8</v>
      </c>
      <c r="GC12" s="34" t="s">
        <v>9</v>
      </c>
      <c r="GD12" s="56">
        <f t="shared" si="49"/>
        <v>0.19999999999999996</v>
      </c>
      <c r="GE12" s="34" t="s">
        <v>11</v>
      </c>
      <c r="GF12" s="70">
        <f t="shared" si="50"/>
        <v>0.1739</v>
      </c>
      <c r="GG12" s="34" t="s">
        <v>9</v>
      </c>
      <c r="GH12" s="58">
        <f t="shared" si="51"/>
        <v>0.82610000000000006</v>
      </c>
    </row>
    <row r="13" spans="2:190" x14ac:dyDescent="0.2">
      <c r="B13" s="53" t="s">
        <v>19</v>
      </c>
      <c r="C13" s="34" t="s">
        <v>11</v>
      </c>
      <c r="D13" s="70">
        <v>0.6129</v>
      </c>
      <c r="E13" s="34" t="s">
        <v>9</v>
      </c>
      <c r="F13" s="70">
        <f t="shared" si="0"/>
        <v>0.3871</v>
      </c>
      <c r="G13" s="34" t="s">
        <v>11</v>
      </c>
      <c r="H13" s="20">
        <v>0.96430000000000005</v>
      </c>
      <c r="I13" s="34" t="s">
        <v>9</v>
      </c>
      <c r="J13" s="20">
        <f t="shared" si="1"/>
        <v>3.5699999999999954E-2</v>
      </c>
      <c r="K13" s="34" t="s">
        <v>11</v>
      </c>
      <c r="L13" s="69">
        <v>1</v>
      </c>
      <c r="M13" s="34" t="s">
        <v>9</v>
      </c>
      <c r="N13" s="20">
        <f t="shared" si="2"/>
        <v>0</v>
      </c>
      <c r="O13" s="34" t="s">
        <v>11</v>
      </c>
      <c r="P13" s="70">
        <v>6.25E-2</v>
      </c>
      <c r="Q13" s="34" t="s">
        <v>9</v>
      </c>
      <c r="R13" s="58">
        <f t="shared" si="3"/>
        <v>0.9375</v>
      </c>
      <c r="S13" s="34" t="s">
        <v>11</v>
      </c>
      <c r="T13" s="58">
        <v>0.71879999999999999</v>
      </c>
      <c r="U13" s="34" t="s">
        <v>9</v>
      </c>
      <c r="V13" s="58">
        <f t="shared" si="4"/>
        <v>0.28120000000000001</v>
      </c>
      <c r="W13" s="34" t="s">
        <v>11</v>
      </c>
      <c r="X13" s="69">
        <v>1</v>
      </c>
      <c r="Y13" s="34" t="s">
        <v>9</v>
      </c>
      <c r="Z13" s="20">
        <f t="shared" si="5"/>
        <v>0</v>
      </c>
      <c r="AA13" s="34" t="s">
        <v>11</v>
      </c>
      <c r="AB13" s="58">
        <v>0.78120000000000001</v>
      </c>
      <c r="AC13" s="34" t="s">
        <v>9</v>
      </c>
      <c r="AD13" s="58">
        <f t="shared" si="6"/>
        <v>0.21879999999999999</v>
      </c>
      <c r="AE13" s="36" t="s">
        <v>10</v>
      </c>
      <c r="AF13" s="59">
        <v>0.21879999999999999</v>
      </c>
      <c r="AG13" s="37" t="s">
        <v>12</v>
      </c>
      <c r="AH13" s="58">
        <f t="shared" si="7"/>
        <v>0.78120000000000001</v>
      </c>
      <c r="AI13" s="34" t="s">
        <v>11</v>
      </c>
      <c r="AJ13" s="70">
        <v>0.73080000000000001</v>
      </c>
      <c r="AK13" s="34" t="s">
        <v>9</v>
      </c>
      <c r="AL13" s="58">
        <f t="shared" si="8"/>
        <v>0.26919999999999999</v>
      </c>
      <c r="AN13" s="61" t="s">
        <v>19</v>
      </c>
      <c r="AO13" s="34" t="s">
        <v>11</v>
      </c>
      <c r="AP13" s="70">
        <v>4.3499999999999997E-2</v>
      </c>
      <c r="AQ13" s="34" t="s">
        <v>9</v>
      </c>
      <c r="AR13" s="58">
        <f t="shared" si="9"/>
        <v>0.95650000000000002</v>
      </c>
      <c r="AS13" s="34" t="s">
        <v>11</v>
      </c>
      <c r="AT13" s="58">
        <v>0.68</v>
      </c>
      <c r="AU13" s="34" t="s">
        <v>9</v>
      </c>
      <c r="AV13" s="58">
        <f t="shared" si="10"/>
        <v>0.31999999999999995</v>
      </c>
      <c r="AW13" s="34" t="s">
        <v>11</v>
      </c>
      <c r="AX13" s="20">
        <v>1</v>
      </c>
      <c r="AY13" s="34" t="s">
        <v>9</v>
      </c>
      <c r="AZ13" s="20">
        <f t="shared" si="11"/>
        <v>0</v>
      </c>
      <c r="BA13" s="34" t="s">
        <v>11</v>
      </c>
      <c r="BB13" s="58">
        <v>0.08</v>
      </c>
      <c r="BC13" s="34" t="s">
        <v>9</v>
      </c>
      <c r="BD13" s="58">
        <f t="shared" si="12"/>
        <v>0.92</v>
      </c>
      <c r="BE13" s="34" t="s">
        <v>11</v>
      </c>
      <c r="BF13" s="58">
        <v>0.16</v>
      </c>
      <c r="BG13" s="34" t="s">
        <v>9</v>
      </c>
      <c r="BH13" s="58">
        <f t="shared" si="13"/>
        <v>0.84</v>
      </c>
      <c r="BI13" s="34" t="s">
        <v>11</v>
      </c>
      <c r="BJ13" s="56">
        <v>0.85</v>
      </c>
      <c r="BK13" s="34" t="s">
        <v>9</v>
      </c>
      <c r="BL13" s="56">
        <f t="shared" si="14"/>
        <v>0.15000000000000002</v>
      </c>
      <c r="BM13" s="34" t="s">
        <v>11</v>
      </c>
      <c r="BN13" s="58">
        <v>0.64</v>
      </c>
      <c r="BO13" s="34" t="s">
        <v>9</v>
      </c>
      <c r="BP13" s="58">
        <f t="shared" si="15"/>
        <v>0.36</v>
      </c>
      <c r="BQ13" s="36" t="s">
        <v>10</v>
      </c>
      <c r="BR13" s="57">
        <v>0.88</v>
      </c>
      <c r="BS13" s="37" t="s">
        <v>12</v>
      </c>
      <c r="BT13" s="56">
        <f t="shared" si="16"/>
        <v>0.12</v>
      </c>
      <c r="BU13" s="34" t="s">
        <v>11</v>
      </c>
      <c r="BV13" s="58">
        <v>0</v>
      </c>
      <c r="BW13" s="34" t="s">
        <v>9</v>
      </c>
      <c r="BX13" s="58">
        <f t="shared" si="17"/>
        <v>1</v>
      </c>
      <c r="BZ13" s="61" t="s">
        <v>19</v>
      </c>
      <c r="CA13" s="34" t="s">
        <v>11</v>
      </c>
      <c r="CB13" s="70">
        <v>0.5</v>
      </c>
      <c r="CC13" s="34" t="s">
        <v>9</v>
      </c>
      <c r="CD13" s="58">
        <f t="shared" si="18"/>
        <v>0.5</v>
      </c>
      <c r="CE13" s="34" t="s">
        <v>11</v>
      </c>
      <c r="CF13" s="58">
        <v>0.77270000000000005</v>
      </c>
      <c r="CG13" s="34" t="s">
        <v>9</v>
      </c>
      <c r="CH13" s="58">
        <f t="shared" si="19"/>
        <v>0.22729999999999995</v>
      </c>
      <c r="CI13" s="34" t="s">
        <v>11</v>
      </c>
      <c r="CJ13" s="20">
        <v>1</v>
      </c>
      <c r="CK13" s="34" t="s">
        <v>9</v>
      </c>
      <c r="CL13" s="20">
        <f t="shared" si="20"/>
        <v>0</v>
      </c>
      <c r="CM13" s="34" t="s">
        <v>11</v>
      </c>
      <c r="CN13" s="58">
        <v>0.18179999999999999</v>
      </c>
      <c r="CO13" s="34" t="s">
        <v>9</v>
      </c>
      <c r="CP13" s="58">
        <f t="shared" si="21"/>
        <v>0.81820000000000004</v>
      </c>
      <c r="CQ13" s="34" t="s">
        <v>11</v>
      </c>
      <c r="CR13" s="58">
        <v>0.5</v>
      </c>
      <c r="CS13" s="34" t="s">
        <v>9</v>
      </c>
      <c r="CT13" s="58">
        <f t="shared" si="22"/>
        <v>0.5</v>
      </c>
      <c r="CU13" s="34" t="s">
        <v>11</v>
      </c>
      <c r="CV13" s="20">
        <v>0.95450000000000002</v>
      </c>
      <c r="CW13" s="34" t="s">
        <v>9</v>
      </c>
      <c r="CX13" s="20">
        <f t="shared" si="23"/>
        <v>4.5499999999999985E-2</v>
      </c>
      <c r="CY13" s="34" t="s">
        <v>11</v>
      </c>
      <c r="CZ13" s="56">
        <v>0.81820000000000004</v>
      </c>
      <c r="DA13" s="34" t="s">
        <v>9</v>
      </c>
      <c r="DB13" s="56">
        <f t="shared" si="24"/>
        <v>0.18179999999999996</v>
      </c>
      <c r="DC13" s="36" t="s">
        <v>10</v>
      </c>
      <c r="DD13" s="59">
        <v>0.77270000000000005</v>
      </c>
      <c r="DE13" s="37" t="s">
        <v>12</v>
      </c>
      <c r="DF13" s="58">
        <f t="shared" si="25"/>
        <v>0.22729999999999995</v>
      </c>
      <c r="DG13" s="34" t="s">
        <v>11</v>
      </c>
      <c r="DH13" s="58">
        <v>0.77270000000000005</v>
      </c>
      <c r="DI13" s="34" t="s">
        <v>9</v>
      </c>
      <c r="DJ13" s="58">
        <f t="shared" si="26"/>
        <v>0.22729999999999995</v>
      </c>
      <c r="DL13" s="61" t="s">
        <v>19</v>
      </c>
      <c r="DM13" s="34" t="s">
        <v>11</v>
      </c>
      <c r="DN13" s="58">
        <v>0.53849999999999998</v>
      </c>
      <c r="DO13" s="34" t="s">
        <v>9</v>
      </c>
      <c r="DP13" s="58">
        <f t="shared" si="27"/>
        <v>0.46150000000000002</v>
      </c>
      <c r="DQ13" s="34" t="s">
        <v>11</v>
      </c>
      <c r="DR13" s="56">
        <v>0.80769999999999997</v>
      </c>
      <c r="DS13" s="34" t="s">
        <v>9</v>
      </c>
      <c r="DT13" s="56">
        <f t="shared" si="28"/>
        <v>0.19230000000000003</v>
      </c>
      <c r="DU13" s="34" t="s">
        <v>11</v>
      </c>
      <c r="DV13" s="20">
        <v>1</v>
      </c>
      <c r="DW13" s="34" t="s">
        <v>9</v>
      </c>
      <c r="DX13" s="20">
        <f t="shared" si="29"/>
        <v>0</v>
      </c>
      <c r="DY13" s="34" t="s">
        <v>11</v>
      </c>
      <c r="DZ13" s="58">
        <v>0.15379999999999999</v>
      </c>
      <c r="EA13" s="34" t="s">
        <v>9</v>
      </c>
      <c r="EB13" s="58">
        <f t="shared" si="30"/>
        <v>0.84620000000000006</v>
      </c>
      <c r="EC13" s="34" t="s">
        <v>11</v>
      </c>
      <c r="ED13" s="58">
        <v>0.34620000000000001</v>
      </c>
      <c r="EE13" s="34" t="s">
        <v>9</v>
      </c>
      <c r="EF13" s="58">
        <f t="shared" si="31"/>
        <v>0.65379999999999994</v>
      </c>
      <c r="EG13" s="34" t="s">
        <v>11</v>
      </c>
      <c r="EH13" s="20">
        <v>0.95650000000000002</v>
      </c>
      <c r="EI13" s="34" t="s">
        <v>9</v>
      </c>
      <c r="EJ13" s="20">
        <f t="shared" si="32"/>
        <v>4.3499999999999983E-2</v>
      </c>
      <c r="EK13" s="34" t="s">
        <v>11</v>
      </c>
      <c r="EL13" s="58">
        <v>0.73080000000000001</v>
      </c>
      <c r="EM13" s="34" t="s">
        <v>9</v>
      </c>
      <c r="EN13" s="58">
        <f t="shared" si="33"/>
        <v>0.26919999999999999</v>
      </c>
      <c r="EO13" s="36" t="s">
        <v>10</v>
      </c>
      <c r="EP13" s="59">
        <v>0.76919999999999999</v>
      </c>
      <c r="EQ13" s="37" t="s">
        <v>12</v>
      </c>
      <c r="ER13" s="58">
        <f t="shared" si="34"/>
        <v>0.23080000000000001</v>
      </c>
      <c r="ES13" s="34" t="s">
        <v>11</v>
      </c>
      <c r="ET13" s="58">
        <v>0.73080000000000001</v>
      </c>
      <c r="EU13" s="34" t="s">
        <v>9</v>
      </c>
      <c r="EV13" s="58">
        <f t="shared" si="35"/>
        <v>0.26919999999999999</v>
      </c>
      <c r="EX13" s="61" t="s">
        <v>19</v>
      </c>
      <c r="EY13" s="34" t="s">
        <v>11</v>
      </c>
      <c r="EZ13" s="70">
        <f t="shared" si="36"/>
        <v>0.6129</v>
      </c>
      <c r="FA13" s="34" t="s">
        <v>9</v>
      </c>
      <c r="FB13" s="58">
        <f t="shared" si="37"/>
        <v>0.3871</v>
      </c>
      <c r="FC13" s="34" t="s">
        <v>11</v>
      </c>
      <c r="FD13" s="69">
        <f t="shared" si="52"/>
        <v>0.96430000000000005</v>
      </c>
      <c r="FE13" s="34" t="s">
        <v>9</v>
      </c>
      <c r="FF13" s="20">
        <f t="shared" si="38"/>
        <v>3.5699999999999954E-2</v>
      </c>
      <c r="FG13" s="34" t="s">
        <v>11</v>
      </c>
      <c r="FH13" s="69">
        <f t="shared" si="53"/>
        <v>1</v>
      </c>
      <c r="FI13" s="34" t="s">
        <v>9</v>
      </c>
      <c r="FJ13" s="20">
        <f t="shared" si="39"/>
        <v>0</v>
      </c>
      <c r="FK13" s="34" t="s">
        <v>11</v>
      </c>
      <c r="FL13" s="70">
        <f t="shared" si="40"/>
        <v>0.18179999999999999</v>
      </c>
      <c r="FM13" s="34" t="s">
        <v>9</v>
      </c>
      <c r="FN13" s="58">
        <f t="shared" si="41"/>
        <v>0.81820000000000004</v>
      </c>
      <c r="FO13" s="34" t="s">
        <v>11</v>
      </c>
      <c r="FP13" s="70">
        <f t="shared" si="42"/>
        <v>0.71879999999999999</v>
      </c>
      <c r="FQ13" s="34" t="s">
        <v>9</v>
      </c>
      <c r="FR13" s="58">
        <f t="shared" si="43"/>
        <v>0.28120000000000001</v>
      </c>
      <c r="FS13" s="34" t="s">
        <v>11</v>
      </c>
      <c r="FT13" s="69">
        <f t="shared" si="44"/>
        <v>1</v>
      </c>
      <c r="FU13" s="34" t="s">
        <v>9</v>
      </c>
      <c r="FV13" s="20">
        <f t="shared" si="45"/>
        <v>0</v>
      </c>
      <c r="FW13" s="34" t="s">
        <v>11</v>
      </c>
      <c r="FX13" s="73">
        <f t="shared" si="46"/>
        <v>0.81820000000000004</v>
      </c>
      <c r="FY13" s="34" t="s">
        <v>9</v>
      </c>
      <c r="FZ13" s="56">
        <f t="shared" si="47"/>
        <v>0.18179999999999996</v>
      </c>
      <c r="GA13" s="36" t="s">
        <v>10</v>
      </c>
      <c r="GB13" s="70">
        <f>MIN(EP13,DD13,BR13,AF13)</f>
        <v>0.21879999999999999</v>
      </c>
      <c r="GC13" s="37" t="s">
        <v>12</v>
      </c>
      <c r="GD13" s="58">
        <f t="shared" si="49"/>
        <v>0.78120000000000001</v>
      </c>
      <c r="GE13" s="34" t="s">
        <v>11</v>
      </c>
      <c r="GF13" s="70">
        <f t="shared" si="50"/>
        <v>0.77270000000000005</v>
      </c>
      <c r="GG13" s="34" t="s">
        <v>9</v>
      </c>
      <c r="GH13" s="58">
        <f t="shared" si="51"/>
        <v>0.22729999999999995</v>
      </c>
    </row>
    <row r="14" spans="2:190" x14ac:dyDescent="0.2">
      <c r="B14" s="53" t="s">
        <v>20</v>
      </c>
      <c r="C14" s="34" t="s">
        <v>11</v>
      </c>
      <c r="D14" s="58">
        <v>0.34620000000000001</v>
      </c>
      <c r="E14" s="34" t="s">
        <v>9</v>
      </c>
      <c r="F14" s="58">
        <f t="shared" si="0"/>
        <v>0.65379999999999994</v>
      </c>
      <c r="G14" s="34" t="s">
        <v>11</v>
      </c>
      <c r="H14" s="56">
        <v>0.80769999999999997</v>
      </c>
      <c r="I14" s="34" t="s">
        <v>9</v>
      </c>
      <c r="J14" s="56">
        <f t="shared" si="1"/>
        <v>0.19230000000000003</v>
      </c>
      <c r="K14" s="34" t="s">
        <v>11</v>
      </c>
      <c r="L14" s="69">
        <v>1</v>
      </c>
      <c r="M14" s="34" t="s">
        <v>9</v>
      </c>
      <c r="N14" s="20">
        <f t="shared" si="2"/>
        <v>0</v>
      </c>
      <c r="O14" s="34" t="s">
        <v>11</v>
      </c>
      <c r="P14" s="69">
        <v>1</v>
      </c>
      <c r="Q14" s="34" t="s">
        <v>9</v>
      </c>
      <c r="R14" s="20">
        <f t="shared" si="3"/>
        <v>0</v>
      </c>
      <c r="S14" s="34" t="s">
        <v>11</v>
      </c>
      <c r="T14" s="58">
        <v>0.42309999999999998</v>
      </c>
      <c r="U14" s="34" t="s">
        <v>9</v>
      </c>
      <c r="V14" s="58">
        <f t="shared" si="4"/>
        <v>0.57689999999999997</v>
      </c>
      <c r="W14" s="34" t="s">
        <v>11</v>
      </c>
      <c r="X14" s="69">
        <v>1</v>
      </c>
      <c r="Y14" s="34" t="s">
        <v>9</v>
      </c>
      <c r="Z14" s="20">
        <f t="shared" si="5"/>
        <v>0</v>
      </c>
      <c r="AA14" s="34" t="s">
        <v>11</v>
      </c>
      <c r="AB14" s="58">
        <v>0.61539999999999995</v>
      </c>
      <c r="AC14" s="34" t="s">
        <v>9</v>
      </c>
      <c r="AD14" s="58">
        <f t="shared" si="6"/>
        <v>0.38460000000000005</v>
      </c>
      <c r="AE14" s="34" t="s">
        <v>11</v>
      </c>
      <c r="AF14" s="56">
        <v>0.80769999999999997</v>
      </c>
      <c r="AG14" s="34" t="s">
        <v>9</v>
      </c>
      <c r="AH14" s="56">
        <f t="shared" si="7"/>
        <v>0.19230000000000003</v>
      </c>
      <c r="AI14" s="36" t="s">
        <v>10</v>
      </c>
      <c r="AJ14" s="55">
        <v>0.96150000000000002</v>
      </c>
      <c r="AK14" s="37" t="s">
        <v>12</v>
      </c>
      <c r="AL14" s="20">
        <f t="shared" si="8"/>
        <v>3.8499999999999979E-2</v>
      </c>
      <c r="AN14" s="61" t="s">
        <v>20</v>
      </c>
      <c r="AO14" s="34" t="s">
        <v>11</v>
      </c>
      <c r="AP14" s="58">
        <v>0</v>
      </c>
      <c r="AQ14" s="34" t="s">
        <v>9</v>
      </c>
      <c r="AR14" s="58">
        <f t="shared" si="9"/>
        <v>1</v>
      </c>
      <c r="AS14" s="34" t="s">
        <v>11</v>
      </c>
      <c r="AT14" s="58">
        <v>8.6999999999999994E-2</v>
      </c>
      <c r="AU14" s="34" t="s">
        <v>9</v>
      </c>
      <c r="AV14" s="58">
        <f t="shared" si="10"/>
        <v>0.91300000000000003</v>
      </c>
      <c r="AW14" s="34" t="s">
        <v>11</v>
      </c>
      <c r="AX14" s="20">
        <v>1</v>
      </c>
      <c r="AY14" s="34" t="s">
        <v>9</v>
      </c>
      <c r="AZ14" s="20">
        <f t="shared" si="11"/>
        <v>0</v>
      </c>
      <c r="BA14" s="34" t="s">
        <v>11</v>
      </c>
      <c r="BB14" s="56">
        <v>0.86960000000000004</v>
      </c>
      <c r="BC14" s="34" t="s">
        <v>9</v>
      </c>
      <c r="BD14" s="56">
        <f t="shared" si="12"/>
        <v>0.13039999999999996</v>
      </c>
      <c r="BE14" s="34" t="s">
        <v>11</v>
      </c>
      <c r="BF14" s="58">
        <v>4.3499999999999997E-2</v>
      </c>
      <c r="BG14" s="34" t="s">
        <v>9</v>
      </c>
      <c r="BH14" s="58">
        <f t="shared" si="13"/>
        <v>0.95650000000000002</v>
      </c>
      <c r="BI14" s="34" t="s">
        <v>11</v>
      </c>
      <c r="BJ14" s="20">
        <v>0.9</v>
      </c>
      <c r="BK14" s="34" t="s">
        <v>9</v>
      </c>
      <c r="BL14" s="20">
        <f t="shared" si="14"/>
        <v>9.9999999999999978E-2</v>
      </c>
      <c r="BM14" s="34" t="s">
        <v>11</v>
      </c>
      <c r="BN14" s="58">
        <v>0.6522</v>
      </c>
      <c r="BO14" s="34" t="s">
        <v>9</v>
      </c>
      <c r="BP14" s="58">
        <f t="shared" si="15"/>
        <v>0.3478</v>
      </c>
      <c r="BQ14" s="34" t="s">
        <v>11</v>
      </c>
      <c r="BR14" s="58">
        <v>0.3478</v>
      </c>
      <c r="BS14" s="34" t="s">
        <v>9</v>
      </c>
      <c r="BT14" s="58">
        <f t="shared" si="16"/>
        <v>0.6522</v>
      </c>
      <c r="BU14" s="36" t="s">
        <v>10</v>
      </c>
      <c r="BV14" s="55">
        <v>1</v>
      </c>
      <c r="BW14" s="37" t="s">
        <v>12</v>
      </c>
      <c r="BX14" s="20">
        <f t="shared" si="17"/>
        <v>0</v>
      </c>
      <c r="BZ14" s="61" t="s">
        <v>20</v>
      </c>
      <c r="CA14" s="34" t="s">
        <v>11</v>
      </c>
      <c r="CB14" s="58">
        <v>0.5</v>
      </c>
      <c r="CC14" s="34" t="s">
        <v>9</v>
      </c>
      <c r="CD14" s="58">
        <f t="shared" si="18"/>
        <v>0.5</v>
      </c>
      <c r="CE14" s="34" t="s">
        <v>11</v>
      </c>
      <c r="CF14" s="56">
        <v>0.88460000000000005</v>
      </c>
      <c r="CG14" s="34" t="s">
        <v>9</v>
      </c>
      <c r="CH14" s="56">
        <f t="shared" si="19"/>
        <v>0.11539999999999995</v>
      </c>
      <c r="CI14" s="34" t="s">
        <v>11</v>
      </c>
      <c r="CJ14" s="20">
        <v>1</v>
      </c>
      <c r="CK14" s="34" t="s">
        <v>9</v>
      </c>
      <c r="CL14" s="20">
        <f t="shared" si="20"/>
        <v>0</v>
      </c>
      <c r="CM14" s="34" t="s">
        <v>11</v>
      </c>
      <c r="CN14" s="20">
        <v>1</v>
      </c>
      <c r="CO14" s="34" t="s">
        <v>9</v>
      </c>
      <c r="CP14" s="20">
        <f t="shared" si="21"/>
        <v>0</v>
      </c>
      <c r="CQ14" s="34" t="s">
        <v>11</v>
      </c>
      <c r="CR14" s="58">
        <v>0.34620000000000001</v>
      </c>
      <c r="CS14" s="34" t="s">
        <v>9</v>
      </c>
      <c r="CT14" s="58">
        <f t="shared" si="22"/>
        <v>0.65379999999999994</v>
      </c>
      <c r="CU14" s="34" t="s">
        <v>11</v>
      </c>
      <c r="CV14" s="20">
        <v>1</v>
      </c>
      <c r="CW14" s="34" t="s">
        <v>9</v>
      </c>
      <c r="CX14" s="20">
        <f t="shared" si="23"/>
        <v>0</v>
      </c>
      <c r="CY14" s="34" t="s">
        <v>11</v>
      </c>
      <c r="CZ14" s="58">
        <v>0.65380000000000005</v>
      </c>
      <c r="DA14" s="34" t="s">
        <v>9</v>
      </c>
      <c r="DB14" s="58">
        <f t="shared" si="24"/>
        <v>0.34619999999999995</v>
      </c>
      <c r="DC14" s="34" t="s">
        <v>11</v>
      </c>
      <c r="DD14" s="58">
        <v>0.5</v>
      </c>
      <c r="DE14" s="34" t="s">
        <v>9</v>
      </c>
      <c r="DF14" s="58">
        <f t="shared" si="25"/>
        <v>0.5</v>
      </c>
      <c r="DG14" s="36" t="s">
        <v>10</v>
      </c>
      <c r="DH14" s="55">
        <v>0.96150000000000002</v>
      </c>
      <c r="DI14" s="37" t="s">
        <v>12</v>
      </c>
      <c r="DJ14" s="20">
        <f t="shared" si="26"/>
        <v>3.8499999999999979E-2</v>
      </c>
      <c r="DL14" s="61" t="s">
        <v>20</v>
      </c>
      <c r="DM14" s="34" t="s">
        <v>11</v>
      </c>
      <c r="DN14" s="70">
        <v>0.53849999999999998</v>
      </c>
      <c r="DO14" s="34" t="s">
        <v>9</v>
      </c>
      <c r="DP14" s="70">
        <f t="shared" si="27"/>
        <v>0.46150000000000002</v>
      </c>
      <c r="DQ14" s="34" t="s">
        <v>11</v>
      </c>
      <c r="DR14" s="56">
        <v>0.85189999999999999</v>
      </c>
      <c r="DS14" s="34" t="s">
        <v>9</v>
      </c>
      <c r="DT14" s="56">
        <f t="shared" si="28"/>
        <v>0.14810000000000001</v>
      </c>
      <c r="DU14" s="34" t="s">
        <v>11</v>
      </c>
      <c r="DV14" s="20">
        <v>1</v>
      </c>
      <c r="DW14" s="34" t="s">
        <v>9</v>
      </c>
      <c r="DX14" s="20">
        <f t="shared" si="29"/>
        <v>0</v>
      </c>
      <c r="DY14" s="34" t="s">
        <v>11</v>
      </c>
      <c r="DZ14" s="20">
        <v>1</v>
      </c>
      <c r="EA14" s="34" t="s">
        <v>9</v>
      </c>
      <c r="EB14" s="20">
        <f t="shared" si="30"/>
        <v>0</v>
      </c>
      <c r="EC14" s="34" t="s">
        <v>11</v>
      </c>
      <c r="ED14" s="58">
        <v>0.33329999999999999</v>
      </c>
      <c r="EE14" s="34" t="s">
        <v>9</v>
      </c>
      <c r="EF14" s="58">
        <f t="shared" si="31"/>
        <v>0.66670000000000007</v>
      </c>
      <c r="EG14" s="34" t="s">
        <v>11</v>
      </c>
      <c r="EH14" s="20">
        <v>1</v>
      </c>
      <c r="EI14" s="34" t="s">
        <v>9</v>
      </c>
      <c r="EJ14" s="20">
        <f t="shared" si="32"/>
        <v>0</v>
      </c>
      <c r="EK14" s="34" t="s">
        <v>11</v>
      </c>
      <c r="EL14" s="58">
        <v>0.62960000000000005</v>
      </c>
      <c r="EM14" s="34" t="s">
        <v>9</v>
      </c>
      <c r="EN14" s="58">
        <f t="shared" si="33"/>
        <v>0.37039999999999995</v>
      </c>
      <c r="EO14" s="34" t="s">
        <v>11</v>
      </c>
      <c r="EP14" s="58">
        <v>0.53849999999999998</v>
      </c>
      <c r="EQ14" s="34" t="s">
        <v>9</v>
      </c>
      <c r="ER14" s="58">
        <f t="shared" si="34"/>
        <v>0.46150000000000002</v>
      </c>
      <c r="ES14" s="36" t="s">
        <v>10</v>
      </c>
      <c r="ET14" s="55">
        <v>0.96299999999999997</v>
      </c>
      <c r="EU14" s="37" t="s">
        <v>12</v>
      </c>
      <c r="EV14" s="20">
        <f t="shared" si="35"/>
        <v>3.7000000000000033E-2</v>
      </c>
      <c r="EX14" s="61" t="s">
        <v>20</v>
      </c>
      <c r="EY14" s="34" t="s">
        <v>11</v>
      </c>
      <c r="EZ14" s="70">
        <f t="shared" si="36"/>
        <v>0.53849999999999998</v>
      </c>
      <c r="FA14" s="34" t="s">
        <v>9</v>
      </c>
      <c r="FB14" s="58">
        <f t="shared" si="37"/>
        <v>0.46150000000000002</v>
      </c>
      <c r="FC14" s="34" t="s">
        <v>11</v>
      </c>
      <c r="FD14" s="73">
        <f t="shared" si="52"/>
        <v>0.88460000000000005</v>
      </c>
      <c r="FE14" s="34" t="s">
        <v>9</v>
      </c>
      <c r="FF14" s="56">
        <f t="shared" si="38"/>
        <v>0.11539999999999995</v>
      </c>
      <c r="FG14" s="34" t="s">
        <v>11</v>
      </c>
      <c r="FH14" s="69">
        <f t="shared" si="53"/>
        <v>1</v>
      </c>
      <c r="FI14" s="34" t="s">
        <v>9</v>
      </c>
      <c r="FJ14" s="20">
        <f t="shared" si="39"/>
        <v>0</v>
      </c>
      <c r="FK14" s="34" t="s">
        <v>11</v>
      </c>
      <c r="FL14" s="69">
        <f t="shared" si="40"/>
        <v>1</v>
      </c>
      <c r="FM14" s="34" t="s">
        <v>9</v>
      </c>
      <c r="FN14" s="20">
        <f t="shared" si="41"/>
        <v>0</v>
      </c>
      <c r="FO14" s="34" t="s">
        <v>11</v>
      </c>
      <c r="FP14" s="70">
        <f t="shared" si="42"/>
        <v>0.42309999999999998</v>
      </c>
      <c r="FQ14" s="34" t="s">
        <v>9</v>
      </c>
      <c r="FR14" s="58">
        <f t="shared" si="43"/>
        <v>0.57689999999999997</v>
      </c>
      <c r="FS14" s="34" t="s">
        <v>11</v>
      </c>
      <c r="FT14" s="69">
        <f t="shared" si="44"/>
        <v>1</v>
      </c>
      <c r="FU14" s="34" t="s">
        <v>9</v>
      </c>
      <c r="FV14" s="20">
        <f t="shared" si="45"/>
        <v>0</v>
      </c>
      <c r="FW14" s="34" t="s">
        <v>11</v>
      </c>
      <c r="FX14" s="70">
        <f t="shared" si="46"/>
        <v>0.65380000000000005</v>
      </c>
      <c r="FY14" s="34" t="s">
        <v>9</v>
      </c>
      <c r="FZ14" s="58">
        <f t="shared" si="47"/>
        <v>0.34619999999999995</v>
      </c>
      <c r="GA14" s="34" t="s">
        <v>11</v>
      </c>
      <c r="GB14" s="73">
        <f t="shared" si="48"/>
        <v>0.80769999999999997</v>
      </c>
      <c r="GC14" s="34" t="s">
        <v>9</v>
      </c>
      <c r="GD14" s="56">
        <f t="shared" si="49"/>
        <v>0.19230000000000003</v>
      </c>
      <c r="GE14" s="36" t="s">
        <v>10</v>
      </c>
      <c r="GF14" s="69">
        <f>MIN(ET14,DH14,BV14,AJ14)</f>
        <v>0.96150000000000002</v>
      </c>
      <c r="GG14" s="37" t="s">
        <v>12</v>
      </c>
      <c r="GH14" s="20">
        <f t="shared" si="51"/>
        <v>3.8499999999999979E-2</v>
      </c>
    </row>
    <row r="15" spans="2:190" s="12" customFormat="1" x14ac:dyDescent="0.2">
      <c r="B15" s="53" t="s">
        <v>43</v>
      </c>
      <c r="C15" s="53" t="s">
        <v>31</v>
      </c>
      <c r="D15" s="53">
        <f xml:space="preserve"> AVERAGE(D6:D14)</f>
        <v>0.86244444444444435</v>
      </c>
      <c r="E15" s="53" t="s">
        <v>32</v>
      </c>
      <c r="F15" s="53">
        <f>AVERAGE(F6:F14)</f>
        <v>0.13755555555555554</v>
      </c>
      <c r="G15" s="53" t="s">
        <v>31</v>
      </c>
      <c r="H15" s="53">
        <f>AVERAGE(H6:H14)</f>
        <v>0.50244444444444447</v>
      </c>
      <c r="I15" s="53" t="s">
        <v>32</v>
      </c>
      <c r="J15" s="53">
        <f>AVERAGE(J6:J14)</f>
        <v>0.49755555555555553</v>
      </c>
      <c r="K15" s="53" t="s">
        <v>31</v>
      </c>
      <c r="L15" s="53">
        <f>AVERAGE(L6:L14)</f>
        <v>0.77878888888888886</v>
      </c>
      <c r="M15" s="53" t="s">
        <v>32</v>
      </c>
      <c r="N15" s="53">
        <f>AVERAGE(N6:N14)</f>
        <v>0.22121111111111114</v>
      </c>
      <c r="O15" s="53" t="s">
        <v>31</v>
      </c>
      <c r="P15" s="53">
        <f>AVERAGE(P6:P14)</f>
        <v>0.59811111111111115</v>
      </c>
      <c r="Q15" s="53" t="s">
        <v>32</v>
      </c>
      <c r="R15" s="53">
        <f>AVERAGE(R6:R14)</f>
        <v>0.40188888888888891</v>
      </c>
      <c r="S15" s="53" t="s">
        <v>31</v>
      </c>
      <c r="T15" s="53">
        <f>AVERAGE(T6:T14)</f>
        <v>0.42468888888888884</v>
      </c>
      <c r="U15" s="53" t="s">
        <v>32</v>
      </c>
      <c r="V15" s="53">
        <f>AVERAGE(V6:V14)</f>
        <v>0.57531111111111111</v>
      </c>
      <c r="W15" s="53" t="s">
        <v>31</v>
      </c>
      <c r="X15" s="53">
        <f>AVERAGE(X6:X14)</f>
        <v>0.56061111111111117</v>
      </c>
      <c r="Y15" s="53" t="s">
        <v>32</v>
      </c>
      <c r="Z15" s="53">
        <f>AVERAGE(Z6:Z14)</f>
        <v>0.43938888888888888</v>
      </c>
      <c r="AA15" s="53" t="s">
        <v>31</v>
      </c>
      <c r="AB15" s="53">
        <f>AVERAGE(AB6:AB14)</f>
        <v>0.74434444444444448</v>
      </c>
      <c r="AC15" s="53" t="s">
        <v>32</v>
      </c>
      <c r="AD15" s="53">
        <f>AVERAGE(AD6:AD14)</f>
        <v>0.25565555555555558</v>
      </c>
      <c r="AE15" s="53" t="s">
        <v>31</v>
      </c>
      <c r="AF15" s="53">
        <f>AVERAGE(AF6:AF14)</f>
        <v>0.7783888888888888</v>
      </c>
      <c r="AG15" s="53" t="s">
        <v>32</v>
      </c>
      <c r="AH15" s="53">
        <f>AVERAGE(AH6:AH14)</f>
        <v>0.22161111111111109</v>
      </c>
      <c r="AI15" s="53" t="s">
        <v>31</v>
      </c>
      <c r="AJ15" s="53">
        <f>AVERAGE(AJ6:AJ14)</f>
        <v>0.78632222222222226</v>
      </c>
      <c r="AK15" s="53" t="s">
        <v>32</v>
      </c>
      <c r="AL15" s="53">
        <f>AVERAGE(AL6:AL14)</f>
        <v>0.2136777777777778</v>
      </c>
      <c r="AN15" s="61" t="s">
        <v>43</v>
      </c>
      <c r="AO15" s="61" t="s">
        <v>31</v>
      </c>
      <c r="AP15" s="61">
        <f xml:space="preserve"> AVERAGE(AP6:AP14)</f>
        <v>0.44734444444444438</v>
      </c>
      <c r="AQ15" s="61" t="s">
        <v>32</v>
      </c>
      <c r="AR15" s="61">
        <f>AVERAGE(AR6:AR14)</f>
        <v>0.55265555555555557</v>
      </c>
      <c r="AS15" s="61" t="s">
        <v>31</v>
      </c>
      <c r="AT15" s="61">
        <f>AVERAGE(AT6:AT14)</f>
        <v>0.49309999999999998</v>
      </c>
      <c r="AU15" s="61" t="s">
        <v>32</v>
      </c>
      <c r="AV15" s="61">
        <f>AVERAGE(AV6:AV14)</f>
        <v>0.50690000000000002</v>
      </c>
      <c r="AW15" s="61" t="s">
        <v>31</v>
      </c>
      <c r="AX15" s="61">
        <f>AVERAGE(AX6:AX14)</f>
        <v>0.99471111111111121</v>
      </c>
      <c r="AY15" s="61" t="s">
        <v>32</v>
      </c>
      <c r="AZ15" s="61">
        <f>AVERAGE(AZ6:AZ14)</f>
        <v>5.2888888888888864E-3</v>
      </c>
      <c r="BA15" s="61" t="s">
        <v>31</v>
      </c>
      <c r="BB15" s="61">
        <f>AVERAGE(BB6:BB14)</f>
        <v>0.56113333333333337</v>
      </c>
      <c r="BC15" s="61" t="s">
        <v>32</v>
      </c>
      <c r="BD15" s="61">
        <f>AVERAGE(BD6:BD14)</f>
        <v>0.43886666666666663</v>
      </c>
      <c r="BE15" s="61" t="s">
        <v>31</v>
      </c>
      <c r="BF15" s="61">
        <f>AVERAGE(BF6:BF14)</f>
        <v>0.34091111111111111</v>
      </c>
      <c r="BG15" s="61" t="s">
        <v>32</v>
      </c>
      <c r="BH15" s="61">
        <f>AVERAGE(BH6:BH14)</f>
        <v>0.65908888888888884</v>
      </c>
      <c r="BI15" s="61" t="s">
        <v>31</v>
      </c>
      <c r="BJ15" s="61">
        <f>AVERAGE(BJ6:BJ14)</f>
        <v>0.73333333333333328</v>
      </c>
      <c r="BK15" s="61" t="s">
        <v>32</v>
      </c>
      <c r="BL15" s="61">
        <f>AVERAGE(BL6:BL14)</f>
        <v>0.26666666666666672</v>
      </c>
      <c r="BM15" s="61" t="s">
        <v>31</v>
      </c>
      <c r="BN15" s="61">
        <f>AVERAGE(BN6:BN14)</f>
        <v>0.71502222222222211</v>
      </c>
      <c r="BO15" s="61" t="s">
        <v>32</v>
      </c>
      <c r="BP15" s="61">
        <f>AVERAGE(BP6:BP14)</f>
        <v>0.28497777777777777</v>
      </c>
      <c r="BQ15" s="61" t="s">
        <v>31</v>
      </c>
      <c r="BR15" s="61">
        <f>AVERAGE(BR6:BR14)</f>
        <v>0.58473333333333344</v>
      </c>
      <c r="BS15" s="61" t="s">
        <v>32</v>
      </c>
      <c r="BT15" s="61">
        <f>AVERAGE(BT6:BT14)</f>
        <v>0.41526666666666662</v>
      </c>
      <c r="BU15" s="61" t="s">
        <v>31</v>
      </c>
      <c r="BV15" s="61">
        <f>AVERAGE(BV6:BV14)</f>
        <v>0.28985555555555553</v>
      </c>
      <c r="BW15" s="61" t="s">
        <v>32</v>
      </c>
      <c r="BX15" s="61">
        <f>AVERAGE(BX6:BX14)</f>
        <v>0.71014444444444447</v>
      </c>
      <c r="BZ15" s="61" t="s">
        <v>43</v>
      </c>
      <c r="CA15" s="61" t="s">
        <v>31</v>
      </c>
      <c r="CB15" s="61">
        <f xml:space="preserve"> AVERAGE(CB6:CB14)</f>
        <v>0.86111111111111116</v>
      </c>
      <c r="CC15" s="61" t="s">
        <v>32</v>
      </c>
      <c r="CD15" s="61">
        <f>AVERAGE(CD6:CD14)</f>
        <v>0.1388888888888889</v>
      </c>
      <c r="CE15" s="61" t="s">
        <v>31</v>
      </c>
      <c r="CF15" s="61">
        <f>AVERAGE(CF6:CF14)</f>
        <v>0.49712222222222224</v>
      </c>
      <c r="CG15" s="61" t="s">
        <v>32</v>
      </c>
      <c r="CH15" s="61">
        <f>AVERAGE(CH6:CH14)</f>
        <v>0.50287777777777776</v>
      </c>
      <c r="CI15" s="61" t="s">
        <v>31</v>
      </c>
      <c r="CJ15" s="61">
        <f>AVERAGE(CJ6:CJ14)</f>
        <v>0.77296666666666658</v>
      </c>
      <c r="CK15" s="61" t="s">
        <v>32</v>
      </c>
      <c r="CL15" s="61">
        <f>AVERAGE(CL6:CL14)</f>
        <v>0.22703333333333336</v>
      </c>
      <c r="CM15" s="61" t="s">
        <v>31</v>
      </c>
      <c r="CN15" s="61">
        <f>AVERAGE(CN6:CN14)</f>
        <v>0.64822222222222214</v>
      </c>
      <c r="CO15" s="61" t="s">
        <v>32</v>
      </c>
      <c r="CP15" s="61">
        <f>AVERAGE(CP6:CP14)</f>
        <v>0.35177777777777774</v>
      </c>
      <c r="CQ15" s="61" t="s">
        <v>31</v>
      </c>
      <c r="CR15" s="61">
        <f>AVERAGE(CR6:CR14)</f>
        <v>0.36481111111111114</v>
      </c>
      <c r="CS15" s="61" t="s">
        <v>32</v>
      </c>
      <c r="CT15" s="61">
        <f>AVERAGE(CT6:CT14)</f>
        <v>0.6351888888888888</v>
      </c>
      <c r="CU15" s="61" t="s">
        <v>31</v>
      </c>
      <c r="CV15" s="61">
        <f>AVERAGE(CV6:CV14)</f>
        <v>0.5710777777777778</v>
      </c>
      <c r="CW15" s="61" t="s">
        <v>32</v>
      </c>
      <c r="CX15" s="61">
        <f>AVERAGE(CX6:CX14)</f>
        <v>0.4289222222222222</v>
      </c>
      <c r="CY15" s="61" t="s">
        <v>31</v>
      </c>
      <c r="CZ15" s="61">
        <f>AVERAGE(CZ6:CZ14)</f>
        <v>0.76860000000000006</v>
      </c>
      <c r="DA15" s="61" t="s">
        <v>32</v>
      </c>
      <c r="DB15" s="61">
        <f>AVERAGE(DB6:DB14)</f>
        <v>0.23139999999999997</v>
      </c>
      <c r="DC15" s="61" t="s">
        <v>31</v>
      </c>
      <c r="DD15" s="61">
        <f>AVERAGE(DD6:DD14)</f>
        <v>0.77271111111111113</v>
      </c>
      <c r="DE15" s="61" t="s">
        <v>32</v>
      </c>
      <c r="DF15" s="61">
        <f>AVERAGE(DF6:DF14)</f>
        <v>0.22728888888888887</v>
      </c>
      <c r="DG15" s="61" t="s">
        <v>31</v>
      </c>
      <c r="DH15" s="61">
        <f>AVERAGE(DH6:DH14)</f>
        <v>0.78670000000000007</v>
      </c>
      <c r="DI15" s="61" t="s">
        <v>32</v>
      </c>
      <c r="DJ15" s="61">
        <f>AVERAGE(DJ6:DJ14)</f>
        <v>0.21329999999999996</v>
      </c>
      <c r="DL15" s="61" t="s">
        <v>43</v>
      </c>
      <c r="DM15" s="61" t="s">
        <v>31</v>
      </c>
      <c r="DN15" s="61">
        <f xml:space="preserve"> AVERAGE(DN6:DN14)</f>
        <v>0.85897777777777773</v>
      </c>
      <c r="DO15" s="61" t="s">
        <v>32</v>
      </c>
      <c r="DP15" s="61">
        <f>AVERAGE(DP6:DP14)</f>
        <v>0.14102222222222224</v>
      </c>
      <c r="DQ15" s="61" t="s">
        <v>31</v>
      </c>
      <c r="DR15" s="61">
        <f>AVERAGE(DR6:DR14)</f>
        <v>0.4922111111111111</v>
      </c>
      <c r="DS15" s="61" t="s">
        <v>32</v>
      </c>
      <c r="DT15" s="61">
        <f>AVERAGE(DT6:DT14)</f>
        <v>0.50778888888888896</v>
      </c>
      <c r="DU15" s="61" t="s">
        <v>31</v>
      </c>
      <c r="DV15" s="61">
        <f>AVERAGE(DV6:DV14)</f>
        <v>0.79327777777777775</v>
      </c>
      <c r="DW15" s="61" t="s">
        <v>32</v>
      </c>
      <c r="DX15" s="61">
        <f>AVERAGE(DX6:DX14)</f>
        <v>0.20672222222222217</v>
      </c>
      <c r="DY15" s="61" t="s">
        <v>31</v>
      </c>
      <c r="DZ15" s="61">
        <f>AVERAGE(DZ6:DZ14)</f>
        <v>0.62939999999999996</v>
      </c>
      <c r="EA15" s="61" t="s">
        <v>32</v>
      </c>
      <c r="EB15" s="61">
        <f>AVERAGE(EB6:EB14)</f>
        <v>0.37059999999999998</v>
      </c>
      <c r="EC15" s="61" t="s">
        <v>31</v>
      </c>
      <c r="ED15" s="61">
        <f>AVERAGE(ED6:ED14)</f>
        <v>0.35474444444444442</v>
      </c>
      <c r="EE15" s="61" t="s">
        <v>32</v>
      </c>
      <c r="EF15" s="61">
        <f>AVERAGE(EF6:EF14)</f>
        <v>0.64525555555555569</v>
      </c>
      <c r="EG15" s="61" t="s">
        <v>31</v>
      </c>
      <c r="EH15" s="61">
        <f>AVERAGE(EH6:EH14)</f>
        <v>0.56521111111111111</v>
      </c>
      <c r="EI15" s="61" t="s">
        <v>32</v>
      </c>
      <c r="EJ15" s="61">
        <f>AVERAGE(EJ6:EJ14)</f>
        <v>0.43478888888888889</v>
      </c>
      <c r="EK15" s="61" t="s">
        <v>31</v>
      </c>
      <c r="EL15" s="61">
        <f>AVERAGE(EL6:EL14)</f>
        <v>0.75727777777777794</v>
      </c>
      <c r="EM15" s="61" t="s">
        <v>32</v>
      </c>
      <c r="EN15" s="61">
        <f>AVERAGE(EN6:EN14)</f>
        <v>0.2427222222222222</v>
      </c>
      <c r="EO15" s="61" t="s">
        <v>31</v>
      </c>
      <c r="EP15" s="61">
        <f>AVERAGE(EP6:EP14)</f>
        <v>0.76923333333333332</v>
      </c>
      <c r="EQ15" s="61" t="s">
        <v>32</v>
      </c>
      <c r="ER15" s="61">
        <f>AVERAGE(ER6:ER14)</f>
        <v>0.23076666666666665</v>
      </c>
      <c r="ES15" s="61" t="s">
        <v>31</v>
      </c>
      <c r="ET15" s="61">
        <f>AVERAGE(ET6:ET14)</f>
        <v>0.79124444444444442</v>
      </c>
      <c r="EU15" s="61" t="s">
        <v>32</v>
      </c>
      <c r="EV15" s="61">
        <f>AVERAGE(EV6:EV14)</f>
        <v>0.20875555555555556</v>
      </c>
      <c r="EX15" s="61" t="s">
        <v>43</v>
      </c>
      <c r="EY15" s="61" t="s">
        <v>31</v>
      </c>
      <c r="EZ15" s="61">
        <f xml:space="preserve"> AVERAGE(EZ6:EZ14)</f>
        <v>0.87580000000000002</v>
      </c>
      <c r="FA15" s="61" t="s">
        <v>32</v>
      </c>
      <c r="FB15" s="61">
        <f>AVERAGE(FB6:FB14)</f>
        <v>0.12419999999999999</v>
      </c>
      <c r="FC15" s="61" t="s">
        <v>31</v>
      </c>
      <c r="FD15" s="61">
        <f>AVERAGE(FD6:FD14)</f>
        <v>0.72622222222222221</v>
      </c>
      <c r="FE15" s="61" t="s">
        <v>32</v>
      </c>
      <c r="FF15" s="61">
        <f>AVERAGE(FF6:FF14)</f>
        <v>0.27377777777777773</v>
      </c>
      <c r="FG15" s="61" t="s">
        <v>31</v>
      </c>
      <c r="FH15" s="61">
        <f>AVERAGE(FH6:FH14)</f>
        <v>0.99111111111111105</v>
      </c>
      <c r="FI15" s="61" t="s">
        <v>32</v>
      </c>
      <c r="FJ15" s="61">
        <f>AVERAGE(FJ6:FJ14)</f>
        <v>8.8888888888888976E-3</v>
      </c>
      <c r="FK15" s="61" t="s">
        <v>31</v>
      </c>
      <c r="FL15" s="61">
        <f>AVERAGE(FL6:FL14)</f>
        <v>0.6853555555555555</v>
      </c>
      <c r="FM15" s="61" t="s">
        <v>32</v>
      </c>
      <c r="FN15" s="61">
        <f>AVERAGE(FN6:FN14)</f>
        <v>0.3146444444444445</v>
      </c>
      <c r="FO15" s="61" t="s">
        <v>31</v>
      </c>
      <c r="FP15" s="61">
        <f>AVERAGE(FP6:FP14)</f>
        <v>0.55403333333333338</v>
      </c>
      <c r="FQ15" s="61" t="s">
        <v>32</v>
      </c>
      <c r="FR15" s="61">
        <f>AVERAGE(FR6:FR14)</f>
        <v>0.44596666666666668</v>
      </c>
      <c r="FS15" s="61" t="s">
        <v>31</v>
      </c>
      <c r="FT15" s="61">
        <f>AVERAGE(FT6:FT14)</f>
        <v>0.8222222222222223</v>
      </c>
      <c r="FU15" s="61" t="s">
        <v>32</v>
      </c>
      <c r="FV15" s="61">
        <f>AVERAGE(FV6:FV14)</f>
        <v>0.17777777777777778</v>
      </c>
      <c r="FW15" s="61" t="s">
        <v>31</v>
      </c>
      <c r="FX15" s="61">
        <f>AVERAGE(FX6:FX14)</f>
        <v>0.78797777777777789</v>
      </c>
      <c r="FY15" s="61" t="s">
        <v>32</v>
      </c>
      <c r="FZ15" s="61">
        <f>AVERAGE(FZ6:FZ14)</f>
        <v>0.21202222222222222</v>
      </c>
      <c r="GA15" s="61" t="s">
        <v>31</v>
      </c>
      <c r="GB15" s="61">
        <f>AVERAGE(GB6:GB14)</f>
        <v>0.79124444444444442</v>
      </c>
      <c r="GC15" s="61" t="s">
        <v>32</v>
      </c>
      <c r="GD15" s="61">
        <f>AVERAGE(GD6:GD14)</f>
        <v>0.20875555555555556</v>
      </c>
      <c r="GE15" s="61" t="s">
        <v>31</v>
      </c>
      <c r="GF15" s="61">
        <f>AVERAGE(GF6:GF14)</f>
        <v>0.8231222222222222</v>
      </c>
      <c r="GG15" s="61" t="s">
        <v>32</v>
      </c>
      <c r="GH15" s="61">
        <f>AVERAGE(GH6:GH14)</f>
        <v>0.17687777777777777</v>
      </c>
    </row>
    <row r="16" spans="2:190" s="16" customFormat="1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4" t="s">
        <v>70</v>
      </c>
      <c r="AJ16" s="175"/>
      <c r="AK16" s="176"/>
      <c r="AL16" s="20">
        <f>AVERAGE(D15,H15,L15,P15,T15,X15,AB15,AF15,AJ15)</f>
        <v>0.67068271604938279</v>
      </c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4" t="s">
        <v>70</v>
      </c>
      <c r="BV16" s="175"/>
      <c r="BW16" s="176"/>
      <c r="BX16" s="20">
        <f>AVERAGE(AP15,AT15,AX15,BB15,BF15,BJ15,BN15,BR15,BV15)</f>
        <v>0.5733493827160494</v>
      </c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4" t="s">
        <v>70</v>
      </c>
      <c r="DH16" s="175"/>
      <c r="DI16" s="176"/>
      <c r="DJ16" s="20">
        <f>AVERAGE(CB15,CF15,CJ15,CN15,CR15,CV15,CZ15,DD15,DH15)</f>
        <v>0.6714802469135801</v>
      </c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4" t="s">
        <v>70</v>
      </c>
      <c r="ET16" s="175"/>
      <c r="EU16" s="176"/>
      <c r="EV16" s="20">
        <f>AVERAGE(DN15,DR15,DV15,DZ15,ED15,EH15,EL15,EP15,ET15)</f>
        <v>0.66795308641975315</v>
      </c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4" t="s">
        <v>70</v>
      </c>
      <c r="GF16" s="175"/>
      <c r="GG16" s="176"/>
      <c r="GH16" s="20">
        <f>AVERAGE(EZ15,FD15,FH15,FL15,FP15,FT15,FX15,GB15,GF15)</f>
        <v>0.78412098765432114</v>
      </c>
    </row>
    <row r="17" spans="2:190" s="16" customFormat="1" x14ac:dyDescent="0.2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4" t="s">
        <v>71</v>
      </c>
      <c r="AJ17" s="175"/>
      <c r="AK17" s="176"/>
      <c r="AL17" s="20">
        <f xml:space="preserve"> AVERAGE(F15,J15,N15,R15,V15,Z15,AD15,AH15,AL15)</f>
        <v>0.32931728395061732</v>
      </c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4" t="s">
        <v>71</v>
      </c>
      <c r="BV17" s="175"/>
      <c r="BW17" s="176"/>
      <c r="BX17" s="20">
        <f xml:space="preserve"> AVERAGE(AR15,AV15,AZ15,BD15,BH15,BL15,BP15,BT15,BX15)</f>
        <v>0.4266506172839506</v>
      </c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4" t="s">
        <v>71</v>
      </c>
      <c r="DH17" s="175"/>
      <c r="DI17" s="176"/>
      <c r="DJ17" s="20">
        <f xml:space="preserve"> AVERAGE(CD15,CH15,CL15,CP15,CT15,CX15,DB15,DF15,DJ15)</f>
        <v>0.32851975308641967</v>
      </c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4" t="s">
        <v>71</v>
      </c>
      <c r="ET17" s="175"/>
      <c r="EU17" s="176"/>
      <c r="EV17" s="20">
        <f xml:space="preserve"> AVERAGE(DP15,DT15,DX15,EB15,EF15,EJ15,EN15,ER15,EV15)</f>
        <v>0.33204691358024691</v>
      </c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4" t="s">
        <v>71</v>
      </c>
      <c r="GF17" s="175"/>
      <c r="GG17" s="176"/>
      <c r="GH17" s="20">
        <f xml:space="preserve"> AVERAGE(FB15,FF15,FJ15,FN15,FR15,FV15,FZ15,GD15,GH15)</f>
        <v>0.21587901234567899</v>
      </c>
    </row>
    <row r="18" spans="2:190" s="16" customFormat="1" x14ac:dyDescent="0.2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38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38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38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38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38"/>
    </row>
    <row r="19" spans="2:190" s="16" customFormat="1" x14ac:dyDescent="0.2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38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38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38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38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38"/>
    </row>
    <row r="20" spans="2:190" s="16" customFormat="1" x14ac:dyDescent="0.2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7" t="s">
        <v>81</v>
      </c>
      <c r="AD20" s="190"/>
      <c r="AE20" s="190"/>
      <c r="AF20" s="178"/>
      <c r="AG20" s="50" t="s">
        <v>80</v>
      </c>
      <c r="AH20" s="177" t="s">
        <v>82</v>
      </c>
      <c r="AI20" s="190"/>
      <c r="AJ20" s="190"/>
      <c r="AK20" s="178"/>
      <c r="AL20" s="50" t="s">
        <v>84</v>
      </c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7" t="s">
        <v>81</v>
      </c>
      <c r="BP20" s="190"/>
      <c r="BQ20" s="190"/>
      <c r="BR20" s="178"/>
      <c r="BS20" s="62" t="s">
        <v>80</v>
      </c>
      <c r="BT20" s="177" t="s">
        <v>82</v>
      </c>
      <c r="BU20" s="190"/>
      <c r="BV20" s="190"/>
      <c r="BW20" s="178"/>
      <c r="BX20" s="62" t="s">
        <v>84</v>
      </c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7" t="s">
        <v>81</v>
      </c>
      <c r="DB20" s="190"/>
      <c r="DC20" s="190"/>
      <c r="DD20" s="178"/>
      <c r="DE20" s="62" t="s">
        <v>80</v>
      </c>
      <c r="DF20" s="177" t="s">
        <v>82</v>
      </c>
      <c r="DG20" s="190"/>
      <c r="DH20" s="190"/>
      <c r="DI20" s="178"/>
      <c r="DJ20" s="62" t="s">
        <v>84</v>
      </c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7" t="s">
        <v>81</v>
      </c>
      <c r="EN20" s="190"/>
      <c r="EO20" s="190"/>
      <c r="EP20" s="178"/>
      <c r="EQ20" s="62" t="s">
        <v>80</v>
      </c>
      <c r="ER20" s="177" t="s">
        <v>82</v>
      </c>
      <c r="ES20" s="190"/>
      <c r="ET20" s="190"/>
      <c r="EU20" s="178"/>
      <c r="EV20" s="62" t="s">
        <v>84</v>
      </c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7" t="s">
        <v>81</v>
      </c>
      <c r="FZ20" s="190"/>
      <c r="GA20" s="190"/>
      <c r="GB20" s="178"/>
      <c r="GC20" s="62" t="s">
        <v>80</v>
      </c>
      <c r="GD20" s="177" t="s">
        <v>82</v>
      </c>
      <c r="GE20" s="190"/>
      <c r="GF20" s="190"/>
      <c r="GG20" s="178"/>
      <c r="GH20" s="62" t="s">
        <v>84</v>
      </c>
    </row>
    <row r="21" spans="2:190" x14ac:dyDescent="0.2">
      <c r="B21" s="53" t="s">
        <v>67</v>
      </c>
      <c r="C21" s="174" t="s">
        <v>0</v>
      </c>
      <c r="D21" s="175"/>
      <c r="E21" s="175"/>
      <c r="F21" s="176"/>
      <c r="G21" s="174" t="s">
        <v>1</v>
      </c>
      <c r="H21" s="175"/>
      <c r="I21" s="175"/>
      <c r="J21" s="176"/>
      <c r="K21" s="174" t="s">
        <v>2</v>
      </c>
      <c r="L21" s="175"/>
      <c r="M21" s="175"/>
      <c r="N21" s="176"/>
      <c r="O21" s="174" t="s">
        <v>3</v>
      </c>
      <c r="P21" s="175"/>
      <c r="Q21" s="175"/>
      <c r="R21" s="176"/>
      <c r="S21" s="174" t="s">
        <v>4</v>
      </c>
      <c r="T21" s="175"/>
      <c r="U21" s="175"/>
      <c r="V21" s="176"/>
      <c r="W21" s="174" t="s">
        <v>5</v>
      </c>
      <c r="X21" s="175"/>
      <c r="Y21" s="175"/>
      <c r="Z21" s="176"/>
      <c r="AA21" s="174" t="s">
        <v>6</v>
      </c>
      <c r="AB21" s="175"/>
      <c r="AC21" s="175"/>
      <c r="AD21" s="176"/>
      <c r="AE21" s="174" t="s">
        <v>7</v>
      </c>
      <c r="AF21" s="175"/>
      <c r="AG21" s="175"/>
      <c r="AH21" s="176"/>
      <c r="AI21" s="174" t="s">
        <v>8</v>
      </c>
      <c r="AJ21" s="175"/>
      <c r="AK21" s="175"/>
      <c r="AL21" s="176"/>
      <c r="AN21" s="61" t="s">
        <v>67</v>
      </c>
      <c r="AO21" s="174" t="s">
        <v>0</v>
      </c>
      <c r="AP21" s="175"/>
      <c r="AQ21" s="175"/>
      <c r="AR21" s="176"/>
      <c r="AS21" s="174" t="s">
        <v>1</v>
      </c>
      <c r="AT21" s="175"/>
      <c r="AU21" s="175"/>
      <c r="AV21" s="176"/>
      <c r="AW21" s="174" t="s">
        <v>2</v>
      </c>
      <c r="AX21" s="175"/>
      <c r="AY21" s="175"/>
      <c r="AZ21" s="176"/>
      <c r="BA21" s="174" t="s">
        <v>3</v>
      </c>
      <c r="BB21" s="175"/>
      <c r="BC21" s="175"/>
      <c r="BD21" s="176"/>
      <c r="BE21" s="174" t="s">
        <v>4</v>
      </c>
      <c r="BF21" s="175"/>
      <c r="BG21" s="175"/>
      <c r="BH21" s="176"/>
      <c r="BI21" s="174" t="s">
        <v>5</v>
      </c>
      <c r="BJ21" s="175"/>
      <c r="BK21" s="175"/>
      <c r="BL21" s="176"/>
      <c r="BM21" s="174" t="s">
        <v>6</v>
      </c>
      <c r="BN21" s="175"/>
      <c r="BO21" s="175"/>
      <c r="BP21" s="176"/>
      <c r="BQ21" s="174" t="s">
        <v>7</v>
      </c>
      <c r="BR21" s="175"/>
      <c r="BS21" s="175"/>
      <c r="BT21" s="176"/>
      <c r="BU21" s="174" t="s">
        <v>8</v>
      </c>
      <c r="BV21" s="175"/>
      <c r="BW21" s="175"/>
      <c r="BX21" s="176"/>
      <c r="BZ21" s="61" t="s">
        <v>67</v>
      </c>
      <c r="CA21" s="174" t="s">
        <v>0</v>
      </c>
      <c r="CB21" s="175"/>
      <c r="CC21" s="175"/>
      <c r="CD21" s="176"/>
      <c r="CE21" s="174" t="s">
        <v>1</v>
      </c>
      <c r="CF21" s="175"/>
      <c r="CG21" s="175"/>
      <c r="CH21" s="176"/>
      <c r="CI21" s="174" t="s">
        <v>2</v>
      </c>
      <c r="CJ21" s="175"/>
      <c r="CK21" s="175"/>
      <c r="CL21" s="176"/>
      <c r="CM21" s="174" t="s">
        <v>3</v>
      </c>
      <c r="CN21" s="175"/>
      <c r="CO21" s="175"/>
      <c r="CP21" s="176"/>
      <c r="CQ21" s="174" t="s">
        <v>4</v>
      </c>
      <c r="CR21" s="175"/>
      <c r="CS21" s="175"/>
      <c r="CT21" s="176"/>
      <c r="CU21" s="174" t="s">
        <v>5</v>
      </c>
      <c r="CV21" s="175"/>
      <c r="CW21" s="175"/>
      <c r="CX21" s="176"/>
      <c r="CY21" s="174" t="s">
        <v>6</v>
      </c>
      <c r="CZ21" s="175"/>
      <c r="DA21" s="175"/>
      <c r="DB21" s="176"/>
      <c r="DC21" s="174" t="s">
        <v>7</v>
      </c>
      <c r="DD21" s="175"/>
      <c r="DE21" s="175"/>
      <c r="DF21" s="176"/>
      <c r="DG21" s="174" t="s">
        <v>8</v>
      </c>
      <c r="DH21" s="175"/>
      <c r="DI21" s="175"/>
      <c r="DJ21" s="176"/>
      <c r="DL21" s="61" t="s">
        <v>67</v>
      </c>
      <c r="DM21" s="174" t="s">
        <v>0</v>
      </c>
      <c r="DN21" s="175"/>
      <c r="DO21" s="175"/>
      <c r="DP21" s="176"/>
      <c r="DQ21" s="174" t="s">
        <v>1</v>
      </c>
      <c r="DR21" s="175"/>
      <c r="DS21" s="175"/>
      <c r="DT21" s="176"/>
      <c r="DU21" s="174" t="s">
        <v>2</v>
      </c>
      <c r="DV21" s="175"/>
      <c r="DW21" s="175"/>
      <c r="DX21" s="176"/>
      <c r="DY21" s="174" t="s">
        <v>3</v>
      </c>
      <c r="DZ21" s="175"/>
      <c r="EA21" s="175"/>
      <c r="EB21" s="176"/>
      <c r="EC21" s="174" t="s">
        <v>4</v>
      </c>
      <c r="ED21" s="175"/>
      <c r="EE21" s="175"/>
      <c r="EF21" s="176"/>
      <c r="EG21" s="174" t="s">
        <v>5</v>
      </c>
      <c r="EH21" s="175"/>
      <c r="EI21" s="175"/>
      <c r="EJ21" s="176"/>
      <c r="EK21" s="174" t="s">
        <v>6</v>
      </c>
      <c r="EL21" s="175"/>
      <c r="EM21" s="175"/>
      <c r="EN21" s="176"/>
      <c r="EO21" s="174" t="s">
        <v>7</v>
      </c>
      <c r="EP21" s="175"/>
      <c r="EQ21" s="175"/>
      <c r="ER21" s="176"/>
      <c r="ES21" s="174" t="s">
        <v>8</v>
      </c>
      <c r="ET21" s="175"/>
      <c r="EU21" s="175"/>
      <c r="EV21" s="176"/>
      <c r="EX21" s="61" t="s">
        <v>67</v>
      </c>
      <c r="EY21" s="174" t="s">
        <v>0</v>
      </c>
      <c r="EZ21" s="175"/>
      <c r="FA21" s="175"/>
      <c r="FB21" s="176"/>
      <c r="FC21" s="174" t="s">
        <v>1</v>
      </c>
      <c r="FD21" s="175"/>
      <c r="FE21" s="175"/>
      <c r="FF21" s="176"/>
      <c r="FG21" s="174" t="s">
        <v>2</v>
      </c>
      <c r="FH21" s="175"/>
      <c r="FI21" s="175"/>
      <c r="FJ21" s="176"/>
      <c r="FK21" s="174" t="s">
        <v>3</v>
      </c>
      <c r="FL21" s="175"/>
      <c r="FM21" s="175"/>
      <c r="FN21" s="176"/>
      <c r="FO21" s="174" t="s">
        <v>4</v>
      </c>
      <c r="FP21" s="175"/>
      <c r="FQ21" s="175"/>
      <c r="FR21" s="176"/>
      <c r="FS21" s="174" t="s">
        <v>5</v>
      </c>
      <c r="FT21" s="175"/>
      <c r="FU21" s="175"/>
      <c r="FV21" s="176"/>
      <c r="FW21" s="174" t="s">
        <v>6</v>
      </c>
      <c r="FX21" s="175"/>
      <c r="FY21" s="175"/>
      <c r="FZ21" s="176"/>
      <c r="GA21" s="174" t="s">
        <v>7</v>
      </c>
      <c r="GB21" s="175"/>
      <c r="GC21" s="175"/>
      <c r="GD21" s="176"/>
      <c r="GE21" s="174" t="s">
        <v>8</v>
      </c>
      <c r="GF21" s="175"/>
      <c r="GG21" s="175"/>
      <c r="GH21" s="176"/>
    </row>
    <row r="22" spans="2:190" x14ac:dyDescent="0.2">
      <c r="B22" s="53" t="s">
        <v>13</v>
      </c>
      <c r="C22" s="4" t="s">
        <v>10</v>
      </c>
      <c r="D22" s="58">
        <v>0.76670000000000005</v>
      </c>
      <c r="E22" s="35" t="s">
        <v>12</v>
      </c>
      <c r="F22" s="58">
        <f>1-D22</f>
        <v>0.23329999999999995</v>
      </c>
      <c r="G22" s="34" t="s">
        <v>11</v>
      </c>
      <c r="H22" s="20">
        <v>0.93330000000000002</v>
      </c>
      <c r="I22" s="34" t="s">
        <v>9</v>
      </c>
      <c r="J22" s="20">
        <f>1-H22</f>
        <v>6.6699999999999982E-2</v>
      </c>
      <c r="K22" s="34" t="s">
        <v>11</v>
      </c>
      <c r="L22" s="20">
        <v>1</v>
      </c>
      <c r="M22" s="34" t="s">
        <v>9</v>
      </c>
      <c r="N22" s="20">
        <f>1-L22</f>
        <v>0</v>
      </c>
      <c r="O22" s="34" t="s">
        <v>11</v>
      </c>
      <c r="P22" s="58">
        <v>0.3</v>
      </c>
      <c r="Q22" s="34" t="s">
        <v>9</v>
      </c>
      <c r="R22" s="58">
        <f>1-P22</f>
        <v>0.7</v>
      </c>
      <c r="S22" s="34" t="s">
        <v>11</v>
      </c>
      <c r="T22" s="56">
        <v>0.8</v>
      </c>
      <c r="U22" s="34" t="s">
        <v>9</v>
      </c>
      <c r="V22" s="56">
        <f>1-T22</f>
        <v>0.19999999999999996</v>
      </c>
      <c r="W22" s="34" t="s">
        <v>11</v>
      </c>
      <c r="X22" s="20">
        <v>1</v>
      </c>
      <c r="Y22" s="34" t="s">
        <v>9</v>
      </c>
      <c r="Z22" s="20">
        <f>1-X22</f>
        <v>0</v>
      </c>
      <c r="AA22" s="34" t="s">
        <v>11</v>
      </c>
      <c r="AB22" s="20">
        <v>1</v>
      </c>
      <c r="AC22" s="34" t="s">
        <v>9</v>
      </c>
      <c r="AD22" s="20">
        <f>1-AB22</f>
        <v>0</v>
      </c>
      <c r="AE22" s="34" t="s">
        <v>11</v>
      </c>
      <c r="AF22" s="20">
        <v>0.9667</v>
      </c>
      <c r="AG22" s="34" t="s">
        <v>9</v>
      </c>
      <c r="AH22" s="20">
        <f>1-AF22</f>
        <v>3.3299999999999996E-2</v>
      </c>
      <c r="AI22" s="34" t="s">
        <v>11</v>
      </c>
      <c r="AJ22" s="58">
        <v>0.4</v>
      </c>
      <c r="AK22" s="34" t="s">
        <v>9</v>
      </c>
      <c r="AL22" s="58">
        <f>1-AJ22</f>
        <v>0.6</v>
      </c>
      <c r="AN22" s="61" t="s">
        <v>13</v>
      </c>
      <c r="AO22" s="4" t="s">
        <v>10</v>
      </c>
      <c r="AP22" s="20">
        <v>0.96550000000000002</v>
      </c>
      <c r="AQ22" s="35" t="s">
        <v>12</v>
      </c>
      <c r="AR22" s="20">
        <f>1-AP22</f>
        <v>3.4499999999999975E-2</v>
      </c>
      <c r="AS22" s="34" t="s">
        <v>11</v>
      </c>
      <c r="AT22" s="58">
        <v>0</v>
      </c>
      <c r="AU22" s="34" t="s">
        <v>9</v>
      </c>
      <c r="AV22" s="58">
        <f>1-AT22</f>
        <v>1</v>
      </c>
      <c r="AW22" s="34" t="s">
        <v>11</v>
      </c>
      <c r="AX22" s="20">
        <v>0.93100000000000005</v>
      </c>
      <c r="AY22" s="34" t="s">
        <v>9</v>
      </c>
      <c r="AZ22" s="20">
        <f>1-AX22</f>
        <v>6.899999999999995E-2</v>
      </c>
      <c r="BA22" s="34" t="s">
        <v>11</v>
      </c>
      <c r="BB22" s="58">
        <v>0.13789999999999999</v>
      </c>
      <c r="BC22" s="34" t="s">
        <v>9</v>
      </c>
      <c r="BD22" s="58">
        <f>1-BB22</f>
        <v>0.86209999999999998</v>
      </c>
      <c r="BE22" s="34" t="s">
        <v>11</v>
      </c>
      <c r="BF22" s="58">
        <v>0</v>
      </c>
      <c r="BG22" s="34" t="s">
        <v>9</v>
      </c>
      <c r="BH22" s="58">
        <f>1-BF22</f>
        <v>1</v>
      </c>
      <c r="BI22" s="34" t="s">
        <v>11</v>
      </c>
      <c r="BJ22" s="20">
        <v>0.93100000000000005</v>
      </c>
      <c r="BK22" s="34" t="s">
        <v>9</v>
      </c>
      <c r="BL22" s="20">
        <f>1-BJ22</f>
        <v>6.899999999999995E-2</v>
      </c>
      <c r="BM22" s="34" t="s">
        <v>11</v>
      </c>
      <c r="BN22" s="20">
        <v>1</v>
      </c>
      <c r="BO22" s="34" t="s">
        <v>9</v>
      </c>
      <c r="BP22" s="20">
        <f>1-BN22</f>
        <v>0</v>
      </c>
      <c r="BQ22" s="34" t="s">
        <v>11</v>
      </c>
      <c r="BR22" s="56">
        <v>0.8</v>
      </c>
      <c r="BS22" s="34" t="s">
        <v>9</v>
      </c>
      <c r="BT22" s="56">
        <f>1-BR22</f>
        <v>0.19999999999999996</v>
      </c>
      <c r="BU22" s="34" t="s">
        <v>11</v>
      </c>
      <c r="BV22" s="58">
        <v>0</v>
      </c>
      <c r="BW22" s="34" t="s">
        <v>9</v>
      </c>
      <c r="BX22" s="58">
        <f>1-BV22</f>
        <v>1</v>
      </c>
      <c r="BZ22" s="61" t="s">
        <v>13</v>
      </c>
      <c r="CA22" s="35" t="s">
        <v>10</v>
      </c>
      <c r="CB22" s="20">
        <v>0.9143</v>
      </c>
      <c r="CC22" s="35" t="s">
        <v>12</v>
      </c>
      <c r="CD22" s="20">
        <f>1-CB22</f>
        <v>8.5699999999999998E-2</v>
      </c>
      <c r="CE22" s="34" t="s">
        <v>11</v>
      </c>
      <c r="CF22" s="58">
        <v>0.77139999999999997</v>
      </c>
      <c r="CG22" s="34" t="s">
        <v>9</v>
      </c>
      <c r="CH22" s="58">
        <f>1-CF22</f>
        <v>0.22860000000000003</v>
      </c>
      <c r="CI22" s="34" t="s">
        <v>11</v>
      </c>
      <c r="CJ22" s="56">
        <v>0.85709999999999997</v>
      </c>
      <c r="CK22" s="34" t="s">
        <v>9</v>
      </c>
      <c r="CL22" s="56">
        <f t="shared" ref="CL22:CL30" si="54">1-CJ22</f>
        <v>0.14290000000000003</v>
      </c>
      <c r="CM22" s="34" t="s">
        <v>11</v>
      </c>
      <c r="CN22" s="58">
        <v>0.28570000000000001</v>
      </c>
      <c r="CO22" s="34" t="s">
        <v>9</v>
      </c>
      <c r="CP22" s="58">
        <f>1-CN22</f>
        <v>0.71429999999999993</v>
      </c>
      <c r="CQ22" s="34" t="s">
        <v>11</v>
      </c>
      <c r="CR22" s="58">
        <v>0.34289999999999998</v>
      </c>
      <c r="CS22" s="34" t="s">
        <v>9</v>
      </c>
      <c r="CT22" s="58">
        <f>1-CR22</f>
        <v>0.65710000000000002</v>
      </c>
      <c r="CU22" s="34" t="s">
        <v>11</v>
      </c>
      <c r="CV22" s="56">
        <v>0.85709999999999997</v>
      </c>
      <c r="CW22" s="34" t="s">
        <v>9</v>
      </c>
      <c r="CX22" s="56">
        <f>1-CV22</f>
        <v>0.14290000000000003</v>
      </c>
      <c r="CY22" s="34" t="s">
        <v>11</v>
      </c>
      <c r="CZ22" s="20">
        <v>0.94289999999999996</v>
      </c>
      <c r="DA22" s="34" t="s">
        <v>9</v>
      </c>
      <c r="DB22" s="20">
        <f>1-CZ22</f>
        <v>5.710000000000004E-2</v>
      </c>
      <c r="DC22" s="34" t="s">
        <v>11</v>
      </c>
      <c r="DD22" s="56">
        <v>0.8286</v>
      </c>
      <c r="DE22" s="34" t="s">
        <v>9</v>
      </c>
      <c r="DF22" s="56">
        <f>1-DD22</f>
        <v>0.1714</v>
      </c>
      <c r="DG22" s="34" t="s">
        <v>11</v>
      </c>
      <c r="DH22" s="58">
        <v>0.2</v>
      </c>
      <c r="DI22" s="34" t="s">
        <v>9</v>
      </c>
      <c r="DJ22" s="58">
        <f>1-DH22</f>
        <v>0.8</v>
      </c>
      <c r="DL22" s="61" t="s">
        <v>13</v>
      </c>
      <c r="DM22" s="35" t="s">
        <v>10</v>
      </c>
      <c r="DN22" s="20">
        <v>0.94120000000000004</v>
      </c>
      <c r="DO22" s="35" t="s">
        <v>12</v>
      </c>
      <c r="DP22" s="20">
        <f>1-DN22</f>
        <v>5.8799999999999963E-2</v>
      </c>
      <c r="DQ22" s="34" t="s">
        <v>11</v>
      </c>
      <c r="DR22" s="58">
        <v>0.76470000000000005</v>
      </c>
      <c r="DS22" s="34" t="s">
        <v>9</v>
      </c>
      <c r="DT22" s="58">
        <f>1-DR22</f>
        <v>0.23529999999999995</v>
      </c>
      <c r="DU22" s="34" t="s">
        <v>11</v>
      </c>
      <c r="DV22" s="56">
        <v>0.82350000000000001</v>
      </c>
      <c r="DW22" s="34" t="s">
        <v>9</v>
      </c>
      <c r="DX22" s="56">
        <f t="shared" ref="DX22:DX30" si="55">1-DV22</f>
        <v>0.17649999999999999</v>
      </c>
      <c r="DY22" s="34" t="s">
        <v>11</v>
      </c>
      <c r="DZ22" s="58">
        <v>0.2059</v>
      </c>
      <c r="EA22" s="34" t="s">
        <v>9</v>
      </c>
      <c r="EB22" s="58">
        <f>1-DZ22</f>
        <v>0.79410000000000003</v>
      </c>
      <c r="EC22" s="34" t="s">
        <v>11</v>
      </c>
      <c r="ED22" s="58">
        <v>0.5</v>
      </c>
      <c r="EE22" s="34" t="s">
        <v>9</v>
      </c>
      <c r="EF22" s="58">
        <f>1-ED22</f>
        <v>0.5</v>
      </c>
      <c r="EG22" s="34" t="s">
        <v>11</v>
      </c>
      <c r="EH22" s="20">
        <v>0.97060000000000002</v>
      </c>
      <c r="EI22" s="34" t="s">
        <v>9</v>
      </c>
      <c r="EJ22" s="20">
        <f>1-EH22</f>
        <v>2.9399999999999982E-2</v>
      </c>
      <c r="EK22" s="34" t="s">
        <v>11</v>
      </c>
      <c r="EL22" s="20">
        <v>0.97060000000000002</v>
      </c>
      <c r="EM22" s="34" t="s">
        <v>9</v>
      </c>
      <c r="EN22" s="20">
        <f>1-EL22</f>
        <v>2.9399999999999982E-2</v>
      </c>
      <c r="EO22" s="34" t="s">
        <v>11</v>
      </c>
      <c r="EP22" s="56">
        <v>0.82350000000000001</v>
      </c>
      <c r="EQ22" s="34" t="s">
        <v>9</v>
      </c>
      <c r="ER22" s="56">
        <f>1-EP22</f>
        <v>0.17649999999999999</v>
      </c>
      <c r="ES22" s="34" t="s">
        <v>11</v>
      </c>
      <c r="ET22" s="58">
        <v>0.29409999999999997</v>
      </c>
      <c r="EU22" s="34" t="s">
        <v>9</v>
      </c>
      <c r="EV22" s="58">
        <f>1-ET22</f>
        <v>0.70589999999999997</v>
      </c>
      <c r="EX22" s="61" t="s">
        <v>13</v>
      </c>
      <c r="EY22" s="35" t="s">
        <v>10</v>
      </c>
      <c r="EZ22" s="70">
        <f>MIN(DN22,CB22,AP22,D22)</f>
        <v>0.76670000000000005</v>
      </c>
      <c r="FA22" s="35" t="s">
        <v>12</v>
      </c>
      <c r="FB22" s="58">
        <f>1-EZ22</f>
        <v>0.23329999999999995</v>
      </c>
      <c r="FC22" s="34" t="s">
        <v>11</v>
      </c>
      <c r="FD22" s="69">
        <f>MAX(DR22,CF22,AT22,H22)</f>
        <v>0.93330000000000002</v>
      </c>
      <c r="FE22" s="34" t="s">
        <v>9</v>
      </c>
      <c r="FF22" s="20">
        <f>1-FD22</f>
        <v>6.6699999999999982E-2</v>
      </c>
      <c r="FG22" s="34" t="s">
        <v>11</v>
      </c>
      <c r="FH22" s="69">
        <f>MAX(DV22,CJ22,AX22,L22)</f>
        <v>1</v>
      </c>
      <c r="FI22" s="34" t="s">
        <v>9</v>
      </c>
      <c r="FJ22" s="20">
        <f>1-FH22</f>
        <v>0</v>
      </c>
      <c r="FK22" s="34" t="s">
        <v>11</v>
      </c>
      <c r="FL22" s="70">
        <f>MAX(DZ22,CN22,BB22,P22)</f>
        <v>0.3</v>
      </c>
      <c r="FM22" s="34" t="s">
        <v>9</v>
      </c>
      <c r="FN22" s="58">
        <f>1-FL22</f>
        <v>0.7</v>
      </c>
      <c r="FO22" s="34" t="s">
        <v>11</v>
      </c>
      <c r="FP22" s="73">
        <f>MAX(ED22,CR22,BF22,T22)</f>
        <v>0.8</v>
      </c>
      <c r="FQ22" s="34" t="s">
        <v>9</v>
      </c>
      <c r="FR22" s="56">
        <f>1-FP22</f>
        <v>0.19999999999999996</v>
      </c>
      <c r="FS22" s="34" t="s">
        <v>11</v>
      </c>
      <c r="FT22" s="69">
        <f>MAX(EH22,CV22,BJ22,X22)</f>
        <v>1</v>
      </c>
      <c r="FU22" s="34" t="s">
        <v>9</v>
      </c>
      <c r="FV22" s="20">
        <f>1-FT22</f>
        <v>0</v>
      </c>
      <c r="FW22" s="34" t="s">
        <v>11</v>
      </c>
      <c r="FX22" s="69">
        <f t="shared" ref="FX22:FX27" si="56">MAX(EL22,CZ22,BN22,AB22)</f>
        <v>1</v>
      </c>
      <c r="FY22" s="34" t="s">
        <v>9</v>
      </c>
      <c r="FZ22" s="20">
        <f>1-FX22</f>
        <v>0</v>
      </c>
      <c r="GA22" s="34" t="s">
        <v>11</v>
      </c>
      <c r="GB22" s="69">
        <f>MAX(EP22,DD22,BR22,AF22)</f>
        <v>0.9667</v>
      </c>
      <c r="GC22" s="34" t="s">
        <v>9</v>
      </c>
      <c r="GD22" s="20">
        <f>1-GB22</f>
        <v>3.3299999999999996E-2</v>
      </c>
      <c r="GE22" s="34" t="s">
        <v>11</v>
      </c>
      <c r="GF22" s="70">
        <f>MAX(ET22,DH22,BV22,AJ22)</f>
        <v>0.4</v>
      </c>
      <c r="GG22" s="34" t="s">
        <v>9</v>
      </c>
      <c r="GH22" s="58">
        <f>1-GF22</f>
        <v>0.6</v>
      </c>
    </row>
    <row r="23" spans="2:190" x14ac:dyDescent="0.2">
      <c r="B23" s="53" t="s">
        <v>1</v>
      </c>
      <c r="C23" s="1" t="s">
        <v>11</v>
      </c>
      <c r="D23" s="58">
        <v>0.4</v>
      </c>
      <c r="E23" s="34" t="s">
        <v>9</v>
      </c>
      <c r="F23" s="58">
        <f t="shared" ref="F23:F30" si="57">1-D23</f>
        <v>0.6</v>
      </c>
      <c r="G23" s="35" t="s">
        <v>10</v>
      </c>
      <c r="H23" s="20">
        <v>1</v>
      </c>
      <c r="I23" s="35" t="s">
        <v>12</v>
      </c>
      <c r="J23" s="20">
        <f t="shared" ref="J23:J30" si="58">1-H23</f>
        <v>0</v>
      </c>
      <c r="K23" s="34" t="s">
        <v>11</v>
      </c>
      <c r="L23" s="58">
        <v>8.5699999999999998E-2</v>
      </c>
      <c r="M23" s="34" t="s">
        <v>9</v>
      </c>
      <c r="N23" s="58">
        <f t="shared" ref="N23:N30" si="59">1-L23</f>
        <v>0.9143</v>
      </c>
      <c r="O23" s="34" t="s">
        <v>11</v>
      </c>
      <c r="P23" s="58">
        <v>0.26829999999999998</v>
      </c>
      <c r="Q23" s="34" t="s">
        <v>9</v>
      </c>
      <c r="R23" s="58">
        <f t="shared" ref="R23:R30" si="60">1-P23</f>
        <v>0.73170000000000002</v>
      </c>
      <c r="S23" s="34" t="s">
        <v>11</v>
      </c>
      <c r="T23" s="58">
        <v>0</v>
      </c>
      <c r="U23" s="34" t="s">
        <v>9</v>
      </c>
      <c r="V23" s="58">
        <f t="shared" ref="V23:V30" si="61">1-T23</f>
        <v>1</v>
      </c>
      <c r="W23" s="34" t="s">
        <v>11</v>
      </c>
      <c r="X23" s="58">
        <v>2.3300000000000001E-2</v>
      </c>
      <c r="Y23" s="34" t="s">
        <v>9</v>
      </c>
      <c r="Z23" s="58">
        <f t="shared" ref="Z23:Z30" si="62">1-X23</f>
        <v>0.97670000000000001</v>
      </c>
      <c r="AA23" s="34" t="s">
        <v>11</v>
      </c>
      <c r="AB23" s="20">
        <v>1</v>
      </c>
      <c r="AC23" s="34" t="s">
        <v>9</v>
      </c>
      <c r="AD23" s="20">
        <f t="shared" ref="AD23:AD30" si="63">1-AB23</f>
        <v>0</v>
      </c>
      <c r="AE23" s="34" t="s">
        <v>11</v>
      </c>
      <c r="AF23" s="20">
        <v>1</v>
      </c>
      <c r="AG23" s="34" t="s">
        <v>9</v>
      </c>
      <c r="AH23" s="20">
        <f t="shared" ref="AH23:AH30" si="64">1-AF23</f>
        <v>0</v>
      </c>
      <c r="AI23" s="34" t="s">
        <v>11</v>
      </c>
      <c r="AJ23" s="58">
        <v>0.41860000000000003</v>
      </c>
      <c r="AK23" s="34" t="s">
        <v>9</v>
      </c>
      <c r="AL23" s="58">
        <f t="shared" ref="AL23:AL30" si="65">1-AJ23</f>
        <v>0.58139999999999992</v>
      </c>
      <c r="AN23" s="61" t="s">
        <v>1</v>
      </c>
      <c r="AO23" s="1" t="s">
        <v>11</v>
      </c>
      <c r="AP23" s="58">
        <v>0.10340000000000001</v>
      </c>
      <c r="AQ23" s="34" t="s">
        <v>9</v>
      </c>
      <c r="AR23" s="58">
        <f t="shared" ref="AR23:AR30" si="66">1-AP23</f>
        <v>0.89659999999999995</v>
      </c>
      <c r="AS23" s="35" t="s">
        <v>10</v>
      </c>
      <c r="AT23" s="20">
        <v>1</v>
      </c>
      <c r="AU23" s="35" t="s">
        <v>12</v>
      </c>
      <c r="AV23" s="20">
        <f t="shared" ref="AV23:AV30" si="67">1-AT23</f>
        <v>0</v>
      </c>
      <c r="AW23" s="34" t="s">
        <v>11</v>
      </c>
      <c r="AX23" s="20">
        <v>1</v>
      </c>
      <c r="AY23" s="34" t="s">
        <v>9</v>
      </c>
      <c r="AZ23" s="20">
        <f t="shared" ref="AZ23:AZ30" si="68">1-AX23</f>
        <v>0</v>
      </c>
      <c r="BA23" s="34" t="s">
        <v>11</v>
      </c>
      <c r="BB23" s="58">
        <v>6.4500000000000002E-2</v>
      </c>
      <c r="BC23" s="34" t="s">
        <v>9</v>
      </c>
      <c r="BD23" s="58">
        <f t="shared" ref="BD23:BD30" si="69">1-BB23</f>
        <v>0.9355</v>
      </c>
      <c r="BE23" s="34" t="s">
        <v>11</v>
      </c>
      <c r="BF23" s="58">
        <v>0</v>
      </c>
      <c r="BG23" s="34" t="s">
        <v>9</v>
      </c>
      <c r="BH23" s="58">
        <f t="shared" ref="BH23:BH30" si="70">1-BF23</f>
        <v>1</v>
      </c>
      <c r="BI23" s="34" t="s">
        <v>11</v>
      </c>
      <c r="BJ23" s="58">
        <v>0.1351</v>
      </c>
      <c r="BK23" s="34" t="s">
        <v>9</v>
      </c>
      <c r="BL23" s="58">
        <f t="shared" ref="BL23:BL30" si="71">1-BJ23</f>
        <v>0.8649</v>
      </c>
      <c r="BM23" s="34" t="s">
        <v>11</v>
      </c>
      <c r="BN23" s="58">
        <v>0.78380000000000005</v>
      </c>
      <c r="BO23" s="34" t="s">
        <v>9</v>
      </c>
      <c r="BP23" s="58">
        <f t="shared" ref="BP23:BP30" si="72">1-BN23</f>
        <v>0.21619999999999995</v>
      </c>
      <c r="BQ23" s="34" t="s">
        <v>11</v>
      </c>
      <c r="BR23" s="56">
        <v>0.8</v>
      </c>
      <c r="BS23" s="34" t="s">
        <v>9</v>
      </c>
      <c r="BT23" s="56">
        <f t="shared" ref="BT23:BT30" si="73">1-BR23</f>
        <v>0.19999999999999996</v>
      </c>
      <c r="BU23" s="34" t="s">
        <v>11</v>
      </c>
      <c r="BV23" s="58">
        <v>0</v>
      </c>
      <c r="BW23" s="34" t="s">
        <v>9</v>
      </c>
      <c r="BX23" s="58">
        <f t="shared" ref="BX23:BX30" si="74">1-BV23</f>
        <v>1</v>
      </c>
      <c r="BZ23" s="61" t="s">
        <v>1</v>
      </c>
      <c r="CA23" s="34" t="s">
        <v>11</v>
      </c>
      <c r="CB23" s="58">
        <v>0.4</v>
      </c>
      <c r="CC23" s="34" t="s">
        <v>9</v>
      </c>
      <c r="CD23" s="58">
        <f t="shared" ref="CD23:CD30" si="75">1-CB23</f>
        <v>0.6</v>
      </c>
      <c r="CE23" s="35" t="s">
        <v>10</v>
      </c>
      <c r="CF23" s="20">
        <v>1</v>
      </c>
      <c r="CG23" s="35" t="s">
        <v>12</v>
      </c>
      <c r="CH23" s="20">
        <f t="shared" ref="CH23:CH30" si="76">1-CF23</f>
        <v>0</v>
      </c>
      <c r="CI23" s="34" t="s">
        <v>11</v>
      </c>
      <c r="CJ23" s="58">
        <v>2.86E-2</v>
      </c>
      <c r="CK23" s="34" t="s">
        <v>9</v>
      </c>
      <c r="CL23" s="58">
        <f t="shared" si="54"/>
        <v>0.97140000000000004</v>
      </c>
      <c r="CM23" s="34" t="s">
        <v>11</v>
      </c>
      <c r="CN23" s="58">
        <v>0.33329999999999999</v>
      </c>
      <c r="CO23" s="34" t="s">
        <v>9</v>
      </c>
      <c r="CP23" s="58">
        <f t="shared" ref="CP23:CP30" si="77">1-CN23</f>
        <v>0.66670000000000007</v>
      </c>
      <c r="CQ23" s="34" t="s">
        <v>11</v>
      </c>
      <c r="CR23" s="58">
        <v>0</v>
      </c>
      <c r="CS23" s="34" t="s">
        <v>9</v>
      </c>
      <c r="CT23" s="58">
        <f t="shared" ref="CT23:CT30" si="78">1-CR23</f>
        <v>1</v>
      </c>
      <c r="CU23" s="34" t="s">
        <v>11</v>
      </c>
      <c r="CV23" s="58">
        <v>0</v>
      </c>
      <c r="CW23" s="34" t="s">
        <v>9</v>
      </c>
      <c r="CX23" s="58">
        <f t="shared" ref="CX23:CX30" si="79">1-CV23</f>
        <v>1</v>
      </c>
      <c r="CY23" s="34" t="s">
        <v>11</v>
      </c>
      <c r="CZ23" s="20">
        <v>1</v>
      </c>
      <c r="DA23" s="34" t="s">
        <v>9</v>
      </c>
      <c r="DB23" s="20">
        <f t="shared" ref="DB23:DB30" si="80">1-CZ23</f>
        <v>0</v>
      </c>
      <c r="DC23" s="34" t="s">
        <v>11</v>
      </c>
      <c r="DD23" s="20">
        <v>1</v>
      </c>
      <c r="DE23" s="34" t="s">
        <v>9</v>
      </c>
      <c r="DF23" s="20">
        <f t="shared" ref="DF23:DF30" si="81">1-DD23</f>
        <v>0</v>
      </c>
      <c r="DG23" s="34" t="s">
        <v>11</v>
      </c>
      <c r="DH23" s="58">
        <v>0.3947</v>
      </c>
      <c r="DI23" s="34" t="s">
        <v>9</v>
      </c>
      <c r="DJ23" s="58">
        <f t="shared" ref="DJ23:DJ30" si="82">1-DH23</f>
        <v>0.60529999999999995</v>
      </c>
      <c r="DL23" s="61" t="s">
        <v>1</v>
      </c>
      <c r="DM23" s="34" t="s">
        <v>11</v>
      </c>
      <c r="DN23" s="58">
        <v>0.35289999999999999</v>
      </c>
      <c r="DO23" s="34" t="s">
        <v>9</v>
      </c>
      <c r="DP23" s="58">
        <f t="shared" ref="DP23:DP30" si="83">1-DN23</f>
        <v>0.64710000000000001</v>
      </c>
      <c r="DQ23" s="35" t="s">
        <v>10</v>
      </c>
      <c r="DR23" s="20">
        <v>1</v>
      </c>
      <c r="DS23" s="35" t="s">
        <v>12</v>
      </c>
      <c r="DT23" s="20">
        <f t="shared" ref="DT23:DT30" si="84">1-DR23</f>
        <v>0</v>
      </c>
      <c r="DU23" s="34" t="s">
        <v>11</v>
      </c>
      <c r="DV23" s="58">
        <v>2.7799999999999998E-2</v>
      </c>
      <c r="DW23" s="34" t="s">
        <v>9</v>
      </c>
      <c r="DX23" s="58">
        <f t="shared" si="55"/>
        <v>0.97219999999999995</v>
      </c>
      <c r="DY23" s="34" t="s">
        <v>11</v>
      </c>
      <c r="DZ23" s="58">
        <v>0.3846</v>
      </c>
      <c r="EA23" s="34" t="s">
        <v>9</v>
      </c>
      <c r="EB23" s="58">
        <f t="shared" ref="EB23:EB30" si="85">1-DZ23</f>
        <v>0.61539999999999995</v>
      </c>
      <c r="EC23" s="34" t="s">
        <v>11</v>
      </c>
      <c r="ED23" s="58">
        <v>0</v>
      </c>
      <c r="EE23" s="34" t="s">
        <v>9</v>
      </c>
      <c r="EF23" s="58">
        <f t="shared" ref="EF23:EF30" si="86">1-ED23</f>
        <v>1</v>
      </c>
      <c r="EG23" s="34" t="s">
        <v>11</v>
      </c>
      <c r="EH23" s="58">
        <v>2.4400000000000002E-2</v>
      </c>
      <c r="EI23" s="34" t="s">
        <v>9</v>
      </c>
      <c r="EJ23" s="58">
        <f t="shared" ref="EJ23:EJ30" si="87">1-EH23</f>
        <v>0.97560000000000002</v>
      </c>
      <c r="EK23" s="34" t="s">
        <v>11</v>
      </c>
      <c r="EL23" s="20">
        <v>1</v>
      </c>
      <c r="EM23" s="34" t="s">
        <v>9</v>
      </c>
      <c r="EN23" s="20">
        <f t="shared" ref="EN23:EN30" si="88">1-EL23</f>
        <v>0</v>
      </c>
      <c r="EO23" s="34" t="s">
        <v>11</v>
      </c>
      <c r="EP23" s="20">
        <v>1</v>
      </c>
      <c r="EQ23" s="34" t="s">
        <v>9</v>
      </c>
      <c r="ER23" s="20">
        <f t="shared" ref="ER23:ER30" si="89">1-EP23</f>
        <v>0</v>
      </c>
      <c r="ES23" s="34" t="s">
        <v>11</v>
      </c>
      <c r="ET23" s="58">
        <v>0.4103</v>
      </c>
      <c r="EU23" s="34" t="s">
        <v>9</v>
      </c>
      <c r="EV23" s="58">
        <f t="shared" ref="EV23:EV30" si="90">1-ET23</f>
        <v>0.5897</v>
      </c>
      <c r="EX23" s="61" t="s">
        <v>1</v>
      </c>
      <c r="EY23" s="34" t="s">
        <v>11</v>
      </c>
      <c r="EZ23" s="70">
        <f t="shared" ref="EZ23:EZ30" si="91">MAX(DN23,CB23,AP23,D23)</f>
        <v>0.4</v>
      </c>
      <c r="FA23" s="34" t="s">
        <v>9</v>
      </c>
      <c r="FB23" s="58">
        <f t="shared" ref="FB23:FB30" si="92">1-EZ23</f>
        <v>0.6</v>
      </c>
      <c r="FC23" s="35" t="s">
        <v>10</v>
      </c>
      <c r="FD23" s="69">
        <f>MIN(DR23,CF23,AT23,H23)</f>
        <v>1</v>
      </c>
      <c r="FE23" s="35" t="s">
        <v>12</v>
      </c>
      <c r="FF23" s="20">
        <f t="shared" ref="FF23:FF30" si="93">1-FD23</f>
        <v>0</v>
      </c>
      <c r="FG23" s="34" t="s">
        <v>11</v>
      </c>
      <c r="FH23" s="69">
        <f>MAX(DV23,CJ23,AX23,L23)</f>
        <v>1</v>
      </c>
      <c r="FI23" s="34" t="s">
        <v>9</v>
      </c>
      <c r="FJ23" s="20">
        <f t="shared" ref="FJ23:FJ30" si="94">1-FH23</f>
        <v>0</v>
      </c>
      <c r="FK23" s="34" t="s">
        <v>11</v>
      </c>
      <c r="FL23" s="70">
        <f>MAX(DZ23,CN23,BB23,P23)</f>
        <v>0.3846</v>
      </c>
      <c r="FM23" s="34" t="s">
        <v>9</v>
      </c>
      <c r="FN23" s="58">
        <f t="shared" ref="FN23:FN30" si="95">1-FL23</f>
        <v>0.61539999999999995</v>
      </c>
      <c r="FO23" s="34" t="s">
        <v>11</v>
      </c>
      <c r="FP23" s="70">
        <f>MAX(ED23,CR23,BF23,T23)</f>
        <v>0</v>
      </c>
      <c r="FQ23" s="34" t="s">
        <v>9</v>
      </c>
      <c r="FR23" s="58">
        <f t="shared" ref="FR23:FR30" si="96">1-FP23</f>
        <v>1</v>
      </c>
      <c r="FS23" s="34" t="s">
        <v>11</v>
      </c>
      <c r="FT23" s="70">
        <f>MAX(EH23,CV23,BJ23,X23)</f>
        <v>0.1351</v>
      </c>
      <c r="FU23" s="34" t="s">
        <v>9</v>
      </c>
      <c r="FV23" s="58">
        <f t="shared" ref="FV23:FV30" si="97">1-FT23</f>
        <v>0.8649</v>
      </c>
      <c r="FW23" s="34" t="s">
        <v>11</v>
      </c>
      <c r="FX23" s="69">
        <f t="shared" si="56"/>
        <v>1</v>
      </c>
      <c r="FY23" s="34" t="s">
        <v>9</v>
      </c>
      <c r="FZ23" s="20">
        <f t="shared" ref="FZ23:FZ30" si="98">1-FX23</f>
        <v>0</v>
      </c>
      <c r="GA23" s="34" t="s">
        <v>11</v>
      </c>
      <c r="GB23" s="69">
        <f t="shared" ref="GB23:GB28" si="99">MAX(EP23,DD23,BR23,AF23)</f>
        <v>1</v>
      </c>
      <c r="GC23" s="34" t="s">
        <v>9</v>
      </c>
      <c r="GD23" s="20">
        <f t="shared" ref="GD23:GD30" si="100">1-GB23</f>
        <v>0</v>
      </c>
      <c r="GE23" s="34" t="s">
        <v>11</v>
      </c>
      <c r="GF23" s="70">
        <f t="shared" ref="GF23:GF29" si="101">MAX(ET23,DH23,BV23,AJ23)</f>
        <v>0.41860000000000003</v>
      </c>
      <c r="GG23" s="34" t="s">
        <v>9</v>
      </c>
      <c r="GH23" s="58">
        <f t="shared" ref="GH23:GH30" si="102">1-GF23</f>
        <v>0.58139999999999992</v>
      </c>
    </row>
    <row r="24" spans="2:190" x14ac:dyDescent="0.2">
      <c r="B24" s="53" t="s">
        <v>14</v>
      </c>
      <c r="C24" s="1" t="s">
        <v>11</v>
      </c>
      <c r="D24" s="20">
        <v>0.93330000000000002</v>
      </c>
      <c r="E24" s="34" t="s">
        <v>9</v>
      </c>
      <c r="F24" s="20">
        <f t="shared" si="57"/>
        <v>6.6699999999999982E-2</v>
      </c>
      <c r="G24" s="34" t="s">
        <v>11</v>
      </c>
      <c r="H24" s="58">
        <v>2.86E-2</v>
      </c>
      <c r="I24" s="34" t="s">
        <v>9</v>
      </c>
      <c r="J24" s="58">
        <f t="shared" si="58"/>
        <v>0.97140000000000004</v>
      </c>
      <c r="K24" s="36" t="s">
        <v>10</v>
      </c>
      <c r="L24" s="55">
        <v>1</v>
      </c>
      <c r="M24" s="37" t="s">
        <v>12</v>
      </c>
      <c r="N24" s="20">
        <f t="shared" si="59"/>
        <v>0</v>
      </c>
      <c r="O24" s="34" t="s">
        <v>11</v>
      </c>
      <c r="P24" s="58">
        <v>0.77139999999999997</v>
      </c>
      <c r="Q24" s="34" t="s">
        <v>9</v>
      </c>
      <c r="R24" s="58">
        <f t="shared" si="60"/>
        <v>0.22860000000000003</v>
      </c>
      <c r="S24" s="34" t="s">
        <v>11</v>
      </c>
      <c r="T24" s="58">
        <v>0.2571</v>
      </c>
      <c r="U24" s="34" t="s">
        <v>9</v>
      </c>
      <c r="V24" s="58">
        <f t="shared" si="61"/>
        <v>0.7429</v>
      </c>
      <c r="W24" s="34" t="s">
        <v>11</v>
      </c>
      <c r="X24" s="58">
        <v>0</v>
      </c>
      <c r="Y24" s="34" t="s">
        <v>9</v>
      </c>
      <c r="Z24" s="58">
        <f t="shared" si="62"/>
        <v>1</v>
      </c>
      <c r="AA24" s="34" t="s">
        <v>11</v>
      </c>
      <c r="AB24" s="20">
        <v>1</v>
      </c>
      <c r="AC24" s="34" t="s">
        <v>9</v>
      </c>
      <c r="AD24" s="20">
        <f t="shared" si="63"/>
        <v>0</v>
      </c>
      <c r="AE24" s="34" t="s">
        <v>11</v>
      </c>
      <c r="AF24" s="20">
        <v>1</v>
      </c>
      <c r="AG24" s="34" t="s">
        <v>9</v>
      </c>
      <c r="AH24" s="20">
        <f t="shared" si="64"/>
        <v>0</v>
      </c>
      <c r="AI24" s="34" t="s">
        <v>11</v>
      </c>
      <c r="AJ24" s="20">
        <v>1</v>
      </c>
      <c r="AK24" s="34" t="s">
        <v>9</v>
      </c>
      <c r="AL24" s="20">
        <f t="shared" si="65"/>
        <v>0</v>
      </c>
      <c r="AN24" s="61" t="s">
        <v>14</v>
      </c>
      <c r="AO24" s="1" t="s">
        <v>11</v>
      </c>
      <c r="AP24" s="20">
        <v>1</v>
      </c>
      <c r="AQ24" s="34" t="s">
        <v>9</v>
      </c>
      <c r="AR24" s="20">
        <f t="shared" si="66"/>
        <v>0</v>
      </c>
      <c r="AS24" s="34" t="s">
        <v>11</v>
      </c>
      <c r="AT24" s="20">
        <v>1</v>
      </c>
      <c r="AU24" s="34" t="s">
        <v>9</v>
      </c>
      <c r="AV24" s="20">
        <f t="shared" si="67"/>
        <v>0</v>
      </c>
      <c r="AW24" s="36" t="s">
        <v>10</v>
      </c>
      <c r="AX24" s="55">
        <v>1</v>
      </c>
      <c r="AY24" s="37" t="s">
        <v>12</v>
      </c>
      <c r="AZ24" s="20">
        <f t="shared" si="68"/>
        <v>0</v>
      </c>
      <c r="BA24" s="34" t="s">
        <v>11</v>
      </c>
      <c r="BB24" s="20">
        <v>1</v>
      </c>
      <c r="BC24" s="34" t="s">
        <v>9</v>
      </c>
      <c r="BD24" s="20">
        <f t="shared" si="69"/>
        <v>0</v>
      </c>
      <c r="BE24" s="34" t="s">
        <v>11</v>
      </c>
      <c r="BF24" s="20">
        <v>1</v>
      </c>
      <c r="BG24" s="34" t="s">
        <v>9</v>
      </c>
      <c r="BH24" s="20">
        <f t="shared" si="70"/>
        <v>0</v>
      </c>
      <c r="BI24" s="34" t="s">
        <v>11</v>
      </c>
      <c r="BJ24" s="20">
        <v>1</v>
      </c>
      <c r="BK24" s="34" t="s">
        <v>9</v>
      </c>
      <c r="BL24" s="20">
        <f t="shared" si="71"/>
        <v>0</v>
      </c>
      <c r="BM24" s="34" t="s">
        <v>11</v>
      </c>
      <c r="BN24" s="20">
        <v>1</v>
      </c>
      <c r="BO24" s="34" t="s">
        <v>9</v>
      </c>
      <c r="BP24" s="20">
        <f t="shared" si="72"/>
        <v>0</v>
      </c>
      <c r="BQ24" s="34" t="s">
        <v>11</v>
      </c>
      <c r="BR24" s="20">
        <v>1</v>
      </c>
      <c r="BS24" s="34" t="s">
        <v>9</v>
      </c>
      <c r="BT24" s="20">
        <f t="shared" si="73"/>
        <v>0</v>
      </c>
      <c r="BU24" s="34" t="s">
        <v>11</v>
      </c>
      <c r="BV24" s="20">
        <v>1</v>
      </c>
      <c r="BW24" s="34" t="s">
        <v>9</v>
      </c>
      <c r="BX24" s="20">
        <f t="shared" si="74"/>
        <v>0</v>
      </c>
      <c r="BZ24" s="61" t="s">
        <v>14</v>
      </c>
      <c r="CA24" s="34" t="s">
        <v>11</v>
      </c>
      <c r="CB24" s="20">
        <v>0.94289999999999996</v>
      </c>
      <c r="CC24" s="34" t="s">
        <v>9</v>
      </c>
      <c r="CD24" s="20">
        <f t="shared" si="75"/>
        <v>5.710000000000004E-2</v>
      </c>
      <c r="CE24" s="34" t="s">
        <v>11</v>
      </c>
      <c r="CF24" s="58">
        <v>5.7099999999999998E-2</v>
      </c>
      <c r="CG24" s="34" t="s">
        <v>9</v>
      </c>
      <c r="CH24" s="58">
        <f t="shared" si="76"/>
        <v>0.94289999999999996</v>
      </c>
      <c r="CI24" s="36" t="s">
        <v>10</v>
      </c>
      <c r="CJ24" s="55">
        <v>1</v>
      </c>
      <c r="CK24" s="37" t="s">
        <v>12</v>
      </c>
      <c r="CL24" s="20">
        <f t="shared" si="54"/>
        <v>0</v>
      </c>
      <c r="CM24" s="34" t="s">
        <v>11</v>
      </c>
      <c r="CN24" s="56">
        <v>0.8</v>
      </c>
      <c r="CO24" s="34" t="s">
        <v>9</v>
      </c>
      <c r="CP24" s="56">
        <f t="shared" si="77"/>
        <v>0.19999999999999996</v>
      </c>
      <c r="CQ24" s="34" t="s">
        <v>11</v>
      </c>
      <c r="CR24" s="58">
        <v>0.4</v>
      </c>
      <c r="CS24" s="34" t="s">
        <v>9</v>
      </c>
      <c r="CT24" s="58">
        <f t="shared" si="78"/>
        <v>0.6</v>
      </c>
      <c r="CU24" s="34" t="s">
        <v>11</v>
      </c>
      <c r="CV24" s="58">
        <v>2.86E-2</v>
      </c>
      <c r="CW24" s="34" t="s">
        <v>9</v>
      </c>
      <c r="CX24" s="58">
        <f t="shared" si="79"/>
        <v>0.97140000000000004</v>
      </c>
      <c r="CY24" s="34" t="s">
        <v>11</v>
      </c>
      <c r="CZ24" s="20">
        <v>1</v>
      </c>
      <c r="DA24" s="34" t="s">
        <v>9</v>
      </c>
      <c r="DB24" s="20">
        <f t="shared" si="80"/>
        <v>0</v>
      </c>
      <c r="DC24" s="34" t="s">
        <v>11</v>
      </c>
      <c r="DD24" s="20">
        <v>1</v>
      </c>
      <c r="DE24" s="34" t="s">
        <v>9</v>
      </c>
      <c r="DF24" s="20">
        <f t="shared" si="81"/>
        <v>0</v>
      </c>
      <c r="DG24" s="34" t="s">
        <v>11</v>
      </c>
      <c r="DH24" s="20">
        <v>1</v>
      </c>
      <c r="DI24" s="34" t="s">
        <v>9</v>
      </c>
      <c r="DJ24" s="20">
        <f t="shared" si="82"/>
        <v>0</v>
      </c>
      <c r="DL24" s="61" t="s">
        <v>14</v>
      </c>
      <c r="DM24" s="34" t="s">
        <v>11</v>
      </c>
      <c r="DN24" s="20">
        <v>1</v>
      </c>
      <c r="DO24" s="34" t="s">
        <v>9</v>
      </c>
      <c r="DP24" s="20">
        <f t="shared" si="83"/>
        <v>0</v>
      </c>
      <c r="DQ24" s="34" t="s">
        <v>11</v>
      </c>
      <c r="DR24" s="58">
        <v>5.5599999999999997E-2</v>
      </c>
      <c r="DS24" s="34" t="s">
        <v>9</v>
      </c>
      <c r="DT24" s="58">
        <f t="shared" si="84"/>
        <v>0.94440000000000002</v>
      </c>
      <c r="DU24" s="36" t="s">
        <v>10</v>
      </c>
      <c r="DV24" s="55">
        <v>1</v>
      </c>
      <c r="DW24" s="37" t="s">
        <v>12</v>
      </c>
      <c r="DX24" s="20">
        <f t="shared" si="55"/>
        <v>0</v>
      </c>
      <c r="DY24" s="34" t="s">
        <v>11</v>
      </c>
      <c r="DZ24" s="56">
        <v>0.83330000000000004</v>
      </c>
      <c r="EA24" s="34" t="s">
        <v>9</v>
      </c>
      <c r="EB24" s="56">
        <f t="shared" si="85"/>
        <v>0.16669999999999996</v>
      </c>
      <c r="EC24" s="34" t="s">
        <v>11</v>
      </c>
      <c r="ED24" s="58">
        <v>0.25</v>
      </c>
      <c r="EE24" s="34" t="s">
        <v>9</v>
      </c>
      <c r="EF24" s="58">
        <f t="shared" si="86"/>
        <v>0.75</v>
      </c>
      <c r="EG24" s="34" t="s">
        <v>11</v>
      </c>
      <c r="EH24" s="58">
        <v>2.7799999999999998E-2</v>
      </c>
      <c r="EI24" s="34" t="s">
        <v>9</v>
      </c>
      <c r="EJ24" s="58">
        <f t="shared" si="87"/>
        <v>0.97219999999999995</v>
      </c>
      <c r="EK24" s="34" t="s">
        <v>11</v>
      </c>
      <c r="EL24" s="20">
        <v>1</v>
      </c>
      <c r="EM24" s="34" t="s">
        <v>9</v>
      </c>
      <c r="EN24" s="20">
        <f t="shared" si="88"/>
        <v>0</v>
      </c>
      <c r="EO24" s="34" t="s">
        <v>11</v>
      </c>
      <c r="EP24" s="20">
        <v>1</v>
      </c>
      <c r="EQ24" s="34" t="s">
        <v>9</v>
      </c>
      <c r="ER24" s="20">
        <f t="shared" si="89"/>
        <v>0</v>
      </c>
      <c r="ES24" s="34" t="s">
        <v>11</v>
      </c>
      <c r="ET24" s="20">
        <v>1</v>
      </c>
      <c r="EU24" s="34" t="s">
        <v>9</v>
      </c>
      <c r="EV24" s="20">
        <f t="shared" si="90"/>
        <v>0</v>
      </c>
      <c r="EX24" s="61" t="s">
        <v>14</v>
      </c>
      <c r="EY24" s="34" t="s">
        <v>11</v>
      </c>
      <c r="EZ24" s="69">
        <f t="shared" si="91"/>
        <v>1</v>
      </c>
      <c r="FA24" s="34" t="s">
        <v>9</v>
      </c>
      <c r="FB24" s="20">
        <f t="shared" si="92"/>
        <v>0</v>
      </c>
      <c r="FC24" s="34" t="s">
        <v>11</v>
      </c>
      <c r="FD24" s="69">
        <f t="shared" ref="FD24:FD30" si="103">MAX(DR24,CF24,AT24,H24)</f>
        <v>1</v>
      </c>
      <c r="FE24" s="34" t="s">
        <v>9</v>
      </c>
      <c r="FF24" s="20">
        <f t="shared" si="93"/>
        <v>0</v>
      </c>
      <c r="FG24" s="36" t="s">
        <v>10</v>
      </c>
      <c r="FH24" s="69">
        <f>MIN(DV24,CJ24,AX24,L24)</f>
        <v>1</v>
      </c>
      <c r="FI24" s="37" t="s">
        <v>12</v>
      </c>
      <c r="FJ24" s="20">
        <f t="shared" si="94"/>
        <v>0</v>
      </c>
      <c r="FK24" s="34" t="s">
        <v>11</v>
      </c>
      <c r="FL24" s="69">
        <f>MAX(DZ24,CN24,BB24,P24)</f>
        <v>1</v>
      </c>
      <c r="FM24" s="34" t="s">
        <v>9</v>
      </c>
      <c r="FN24" s="20">
        <f t="shared" si="95"/>
        <v>0</v>
      </c>
      <c r="FO24" s="34" t="s">
        <v>11</v>
      </c>
      <c r="FP24" s="69">
        <f>MAX(ED24,CR24,BF24,T24)</f>
        <v>1</v>
      </c>
      <c r="FQ24" s="34" t="s">
        <v>9</v>
      </c>
      <c r="FR24" s="20">
        <f t="shared" si="96"/>
        <v>0</v>
      </c>
      <c r="FS24" s="34" t="s">
        <v>11</v>
      </c>
      <c r="FT24" s="69">
        <f>MAX(EH24,CV24,BJ24,X24)</f>
        <v>1</v>
      </c>
      <c r="FU24" s="34" t="s">
        <v>9</v>
      </c>
      <c r="FV24" s="20">
        <f t="shared" si="97"/>
        <v>0</v>
      </c>
      <c r="FW24" s="34" t="s">
        <v>11</v>
      </c>
      <c r="FX24" s="69">
        <f t="shared" si="56"/>
        <v>1</v>
      </c>
      <c r="FY24" s="34" t="s">
        <v>9</v>
      </c>
      <c r="FZ24" s="20">
        <f t="shared" si="98"/>
        <v>0</v>
      </c>
      <c r="GA24" s="34" t="s">
        <v>11</v>
      </c>
      <c r="GB24" s="69">
        <f t="shared" si="99"/>
        <v>1</v>
      </c>
      <c r="GC24" s="34" t="s">
        <v>9</v>
      </c>
      <c r="GD24" s="20">
        <f t="shared" si="100"/>
        <v>0</v>
      </c>
      <c r="GE24" s="34" t="s">
        <v>11</v>
      </c>
      <c r="GF24" s="69">
        <f t="shared" si="101"/>
        <v>1</v>
      </c>
      <c r="GG24" s="34" t="s">
        <v>9</v>
      </c>
      <c r="GH24" s="20">
        <f t="shared" si="102"/>
        <v>0</v>
      </c>
    </row>
    <row r="25" spans="2:190" x14ac:dyDescent="0.2">
      <c r="B25" s="53" t="s">
        <v>15</v>
      </c>
      <c r="C25" s="1" t="s">
        <v>11</v>
      </c>
      <c r="D25" s="58">
        <v>0.4</v>
      </c>
      <c r="E25" s="34" t="s">
        <v>9</v>
      </c>
      <c r="F25" s="58">
        <f t="shared" si="57"/>
        <v>0.6</v>
      </c>
      <c r="G25" s="34" t="s">
        <v>11</v>
      </c>
      <c r="H25" s="58">
        <v>7.3200000000000001E-2</v>
      </c>
      <c r="I25" s="34" t="s">
        <v>9</v>
      </c>
      <c r="J25" s="58">
        <f t="shared" si="58"/>
        <v>0.92679999999999996</v>
      </c>
      <c r="K25" s="34" t="s">
        <v>11</v>
      </c>
      <c r="L25" s="58">
        <v>0.68569999999999998</v>
      </c>
      <c r="M25" s="34" t="s">
        <v>9</v>
      </c>
      <c r="N25" s="58">
        <f t="shared" si="59"/>
        <v>0.31430000000000002</v>
      </c>
      <c r="O25" s="36" t="s">
        <v>10</v>
      </c>
      <c r="P25" s="55">
        <v>0.95120000000000005</v>
      </c>
      <c r="Q25" s="37" t="s">
        <v>12</v>
      </c>
      <c r="R25" s="20">
        <f t="shared" si="60"/>
        <v>4.8799999999999955E-2</v>
      </c>
      <c r="S25" s="34" t="s">
        <v>11</v>
      </c>
      <c r="T25" s="58">
        <v>4.8800000000000003E-2</v>
      </c>
      <c r="U25" s="34" t="s">
        <v>9</v>
      </c>
      <c r="V25" s="58">
        <f t="shared" si="61"/>
        <v>0.95120000000000005</v>
      </c>
      <c r="W25" s="34" t="s">
        <v>11</v>
      </c>
      <c r="X25" s="58">
        <v>0.56100000000000005</v>
      </c>
      <c r="Y25" s="34" t="s">
        <v>9</v>
      </c>
      <c r="Z25" s="58">
        <f t="shared" si="62"/>
        <v>0.43899999999999995</v>
      </c>
      <c r="AA25" s="34" t="s">
        <v>11</v>
      </c>
      <c r="AB25" s="20">
        <v>1</v>
      </c>
      <c r="AC25" s="34" t="s">
        <v>9</v>
      </c>
      <c r="AD25" s="20">
        <f t="shared" si="63"/>
        <v>0</v>
      </c>
      <c r="AE25" s="34" t="s">
        <v>11</v>
      </c>
      <c r="AF25" s="20">
        <v>1</v>
      </c>
      <c r="AG25" s="34" t="s">
        <v>9</v>
      </c>
      <c r="AH25" s="20">
        <f t="shared" si="64"/>
        <v>0</v>
      </c>
      <c r="AI25" s="34" t="s">
        <v>11</v>
      </c>
      <c r="AJ25" s="58">
        <v>0.60980000000000001</v>
      </c>
      <c r="AK25" s="34" t="s">
        <v>9</v>
      </c>
      <c r="AL25" s="58">
        <f t="shared" si="65"/>
        <v>0.39019999999999999</v>
      </c>
      <c r="AN25" s="61" t="s">
        <v>15</v>
      </c>
      <c r="AO25" s="1" t="s">
        <v>11</v>
      </c>
      <c r="AP25" s="58">
        <v>0.2069</v>
      </c>
      <c r="AQ25" s="34" t="s">
        <v>9</v>
      </c>
      <c r="AR25" s="58">
        <f t="shared" si="66"/>
        <v>0.79310000000000003</v>
      </c>
      <c r="AS25" s="34" t="s">
        <v>11</v>
      </c>
      <c r="AT25" s="56">
        <v>0.80649999999999999</v>
      </c>
      <c r="AU25" s="34" t="s">
        <v>9</v>
      </c>
      <c r="AV25" s="56">
        <f t="shared" si="67"/>
        <v>0.19350000000000001</v>
      </c>
      <c r="AW25" s="34" t="s">
        <v>11</v>
      </c>
      <c r="AX25" s="20">
        <v>1</v>
      </c>
      <c r="AY25" s="34" t="s">
        <v>9</v>
      </c>
      <c r="AZ25" s="20">
        <f>1-AX25</f>
        <v>0</v>
      </c>
      <c r="BA25" s="36" t="s">
        <v>10</v>
      </c>
      <c r="BB25" s="57">
        <v>0.871</v>
      </c>
      <c r="BC25" s="37" t="s">
        <v>12</v>
      </c>
      <c r="BD25" s="56">
        <f t="shared" si="69"/>
        <v>0.129</v>
      </c>
      <c r="BE25" s="34" t="s">
        <v>11</v>
      </c>
      <c r="BF25" s="20">
        <v>0.9032</v>
      </c>
      <c r="BG25" s="34" t="s">
        <v>9</v>
      </c>
      <c r="BH25" s="20">
        <f t="shared" si="70"/>
        <v>9.6799999999999997E-2</v>
      </c>
      <c r="BI25" s="34" t="s">
        <v>11</v>
      </c>
      <c r="BJ25" s="20">
        <v>0.9677</v>
      </c>
      <c r="BK25" s="34" t="s">
        <v>9</v>
      </c>
      <c r="BL25" s="20">
        <f t="shared" si="71"/>
        <v>3.2299999999999995E-2</v>
      </c>
      <c r="BM25" s="34" t="s">
        <v>11</v>
      </c>
      <c r="BN25" s="20">
        <v>1</v>
      </c>
      <c r="BO25" s="34" t="s">
        <v>9</v>
      </c>
      <c r="BP25" s="20">
        <f t="shared" si="72"/>
        <v>0</v>
      </c>
      <c r="BQ25" s="34" t="s">
        <v>11</v>
      </c>
      <c r="BR25" s="58">
        <v>0.52</v>
      </c>
      <c r="BS25" s="34" t="s">
        <v>9</v>
      </c>
      <c r="BT25" s="58">
        <f t="shared" si="73"/>
        <v>0.48</v>
      </c>
      <c r="BU25" s="34" t="s">
        <v>11</v>
      </c>
      <c r="BV25" s="58">
        <v>0.7742</v>
      </c>
      <c r="BW25" s="34" t="s">
        <v>9</v>
      </c>
      <c r="BX25" s="58">
        <f t="shared" si="74"/>
        <v>0.2258</v>
      </c>
      <c r="BZ25" s="61" t="s">
        <v>15</v>
      </c>
      <c r="CA25" s="34" t="s">
        <v>11</v>
      </c>
      <c r="CB25" s="58">
        <v>0.54290000000000005</v>
      </c>
      <c r="CC25" s="34" t="s">
        <v>9</v>
      </c>
      <c r="CD25" s="58">
        <f t="shared" si="75"/>
        <v>0.45709999999999995</v>
      </c>
      <c r="CE25" s="34" t="s">
        <v>11</v>
      </c>
      <c r="CF25" s="58">
        <v>0.17949999999999999</v>
      </c>
      <c r="CG25" s="34" t="s">
        <v>9</v>
      </c>
      <c r="CH25" s="58">
        <f t="shared" si="76"/>
        <v>0.82050000000000001</v>
      </c>
      <c r="CI25" s="34" t="s">
        <v>11</v>
      </c>
      <c r="CJ25" s="58">
        <v>0.65710000000000002</v>
      </c>
      <c r="CK25" s="34" t="s">
        <v>9</v>
      </c>
      <c r="CL25" s="58">
        <f t="shared" si="54"/>
        <v>0.34289999999999998</v>
      </c>
      <c r="CM25" s="36" t="s">
        <v>10</v>
      </c>
      <c r="CN25" s="55">
        <v>0.94869999999999999</v>
      </c>
      <c r="CO25" s="37" t="s">
        <v>12</v>
      </c>
      <c r="CP25" s="20">
        <f t="shared" si="77"/>
        <v>5.1300000000000012E-2</v>
      </c>
      <c r="CQ25" s="34" t="s">
        <v>11</v>
      </c>
      <c r="CR25" s="58">
        <v>0.12820000000000001</v>
      </c>
      <c r="CS25" s="34" t="s">
        <v>9</v>
      </c>
      <c r="CT25" s="58">
        <f t="shared" si="78"/>
        <v>0.87180000000000002</v>
      </c>
      <c r="CU25" s="34" t="s">
        <v>11</v>
      </c>
      <c r="CV25" s="58">
        <v>0.61539999999999995</v>
      </c>
      <c r="CW25" s="34" t="s">
        <v>9</v>
      </c>
      <c r="CX25" s="58">
        <f t="shared" si="79"/>
        <v>0.38460000000000005</v>
      </c>
      <c r="CY25" s="34" t="s">
        <v>11</v>
      </c>
      <c r="CZ25" s="20">
        <v>1</v>
      </c>
      <c r="DA25" s="34" t="s">
        <v>9</v>
      </c>
      <c r="DB25" s="20">
        <f t="shared" si="80"/>
        <v>0</v>
      </c>
      <c r="DC25" s="34" t="s">
        <v>11</v>
      </c>
      <c r="DD25" s="20">
        <v>0.97219999999999995</v>
      </c>
      <c r="DE25" s="34" t="s">
        <v>9</v>
      </c>
      <c r="DF25" s="20">
        <f t="shared" si="81"/>
        <v>2.7800000000000047E-2</v>
      </c>
      <c r="DG25" s="34" t="s">
        <v>11</v>
      </c>
      <c r="DH25" s="56">
        <v>0.81579999999999997</v>
      </c>
      <c r="DI25" s="34" t="s">
        <v>9</v>
      </c>
      <c r="DJ25" s="56">
        <f t="shared" si="82"/>
        <v>0.18420000000000003</v>
      </c>
      <c r="DL25" s="61" t="s">
        <v>15</v>
      </c>
      <c r="DM25" s="34" t="s">
        <v>11</v>
      </c>
      <c r="DN25" s="58">
        <v>0.55879999999999996</v>
      </c>
      <c r="DO25" s="34" t="s">
        <v>9</v>
      </c>
      <c r="DP25" s="58">
        <f t="shared" si="83"/>
        <v>0.44120000000000004</v>
      </c>
      <c r="DQ25" s="34" t="s">
        <v>11</v>
      </c>
      <c r="DR25" s="58">
        <v>0.15379999999999999</v>
      </c>
      <c r="DS25" s="34" t="s">
        <v>9</v>
      </c>
      <c r="DT25" s="58">
        <f t="shared" si="84"/>
        <v>0.84620000000000006</v>
      </c>
      <c r="DU25" s="34" t="s">
        <v>11</v>
      </c>
      <c r="DV25" s="58">
        <v>0.5</v>
      </c>
      <c r="DW25" s="34" t="s">
        <v>9</v>
      </c>
      <c r="DX25" s="58">
        <f t="shared" si="55"/>
        <v>0.5</v>
      </c>
      <c r="DY25" s="36" t="s">
        <v>10</v>
      </c>
      <c r="DZ25" s="55">
        <v>0.94869999999999999</v>
      </c>
      <c r="EA25" s="37" t="s">
        <v>12</v>
      </c>
      <c r="EB25" s="20">
        <f t="shared" si="85"/>
        <v>5.1300000000000012E-2</v>
      </c>
      <c r="EC25" s="34" t="s">
        <v>11</v>
      </c>
      <c r="ED25" s="58">
        <v>7.6899999999999996E-2</v>
      </c>
      <c r="EE25" s="34" t="s">
        <v>9</v>
      </c>
      <c r="EF25" s="58">
        <f t="shared" si="86"/>
        <v>0.92310000000000003</v>
      </c>
      <c r="EG25" s="34" t="s">
        <v>11</v>
      </c>
      <c r="EH25" s="58">
        <v>0.71789999999999998</v>
      </c>
      <c r="EI25" s="34" t="s">
        <v>9</v>
      </c>
      <c r="EJ25" s="58">
        <f t="shared" si="87"/>
        <v>0.28210000000000002</v>
      </c>
      <c r="EK25" s="34" t="s">
        <v>11</v>
      </c>
      <c r="EL25" s="20">
        <v>0.97370000000000001</v>
      </c>
      <c r="EM25" s="34" t="s">
        <v>9</v>
      </c>
      <c r="EN25" s="20">
        <f t="shared" si="88"/>
        <v>2.629999999999999E-2</v>
      </c>
      <c r="EO25" s="34" t="s">
        <v>11</v>
      </c>
      <c r="EP25" s="20">
        <v>0.97140000000000004</v>
      </c>
      <c r="EQ25" s="34" t="s">
        <v>9</v>
      </c>
      <c r="ER25" s="20">
        <f t="shared" si="89"/>
        <v>2.8599999999999959E-2</v>
      </c>
      <c r="ES25" s="34" t="s">
        <v>11</v>
      </c>
      <c r="ET25" s="58">
        <v>0.79490000000000005</v>
      </c>
      <c r="EU25" s="34" t="s">
        <v>9</v>
      </c>
      <c r="EV25" s="58">
        <f t="shared" si="90"/>
        <v>0.20509999999999995</v>
      </c>
      <c r="EX25" s="61" t="s">
        <v>15</v>
      </c>
      <c r="EY25" s="34" t="s">
        <v>11</v>
      </c>
      <c r="EZ25" s="70">
        <f t="shared" si="91"/>
        <v>0.55879999999999996</v>
      </c>
      <c r="FA25" s="34" t="s">
        <v>9</v>
      </c>
      <c r="FB25" s="58">
        <f t="shared" si="92"/>
        <v>0.44120000000000004</v>
      </c>
      <c r="FC25" s="34" t="s">
        <v>11</v>
      </c>
      <c r="FD25" s="73">
        <f t="shared" si="103"/>
        <v>0.80649999999999999</v>
      </c>
      <c r="FE25" s="34" t="s">
        <v>9</v>
      </c>
      <c r="FF25" s="56">
        <f t="shared" si="93"/>
        <v>0.19350000000000001</v>
      </c>
      <c r="FG25" s="34" t="s">
        <v>11</v>
      </c>
      <c r="FH25" s="69">
        <f t="shared" ref="FH25:FH30" si="104">MAX(DV25,CJ25,AX25,L25)</f>
        <v>1</v>
      </c>
      <c r="FI25" s="34" t="s">
        <v>9</v>
      </c>
      <c r="FJ25" s="20">
        <f t="shared" si="94"/>
        <v>0</v>
      </c>
      <c r="FK25" s="36" t="s">
        <v>10</v>
      </c>
      <c r="FL25" s="73">
        <f>MIN(DZ25,CN25,BB25,P25)</f>
        <v>0.871</v>
      </c>
      <c r="FM25" s="37" t="s">
        <v>12</v>
      </c>
      <c r="FN25" s="56">
        <f t="shared" si="95"/>
        <v>0.129</v>
      </c>
      <c r="FO25" s="34" t="s">
        <v>11</v>
      </c>
      <c r="FP25" s="69">
        <f>MAX(ED25,CR25,BF25,T25)</f>
        <v>0.9032</v>
      </c>
      <c r="FQ25" s="34" t="s">
        <v>9</v>
      </c>
      <c r="FR25" s="20">
        <f t="shared" si="96"/>
        <v>9.6799999999999997E-2</v>
      </c>
      <c r="FS25" s="34" t="s">
        <v>11</v>
      </c>
      <c r="FT25" s="69">
        <f>MAX(EH25,CV25,BJ25,X25)</f>
        <v>0.9677</v>
      </c>
      <c r="FU25" s="34" t="s">
        <v>9</v>
      </c>
      <c r="FV25" s="20">
        <f t="shared" si="97"/>
        <v>3.2299999999999995E-2</v>
      </c>
      <c r="FW25" s="34" t="s">
        <v>11</v>
      </c>
      <c r="FX25" s="69">
        <f t="shared" si="56"/>
        <v>1</v>
      </c>
      <c r="FY25" s="34" t="s">
        <v>9</v>
      </c>
      <c r="FZ25" s="20">
        <f t="shared" si="98"/>
        <v>0</v>
      </c>
      <c r="GA25" s="34" t="s">
        <v>11</v>
      </c>
      <c r="GB25" s="69">
        <f t="shared" si="99"/>
        <v>1</v>
      </c>
      <c r="GC25" s="34" t="s">
        <v>9</v>
      </c>
      <c r="GD25" s="20">
        <f t="shared" si="100"/>
        <v>0</v>
      </c>
      <c r="GE25" s="34" t="s">
        <v>11</v>
      </c>
      <c r="GF25" s="73">
        <f t="shared" si="101"/>
        <v>0.81579999999999997</v>
      </c>
      <c r="GG25" s="34" t="s">
        <v>9</v>
      </c>
      <c r="GH25" s="56">
        <f t="shared" si="102"/>
        <v>0.18420000000000003</v>
      </c>
    </row>
    <row r="26" spans="2:190" x14ac:dyDescent="0.2">
      <c r="B26" s="53" t="s">
        <v>16</v>
      </c>
      <c r="C26" s="1" t="s">
        <v>11</v>
      </c>
      <c r="D26" s="58">
        <v>0.36670000000000003</v>
      </c>
      <c r="E26" s="34" t="s">
        <v>9</v>
      </c>
      <c r="F26" s="58">
        <f t="shared" si="57"/>
        <v>0.63329999999999997</v>
      </c>
      <c r="G26" s="34" t="s">
        <v>11</v>
      </c>
      <c r="H26" s="58">
        <v>0</v>
      </c>
      <c r="I26" s="34" t="s">
        <v>9</v>
      </c>
      <c r="J26" s="58">
        <f t="shared" si="58"/>
        <v>1</v>
      </c>
      <c r="K26" s="34" t="s">
        <v>11</v>
      </c>
      <c r="L26" s="58">
        <v>0.37140000000000001</v>
      </c>
      <c r="M26" s="34" t="s">
        <v>9</v>
      </c>
      <c r="N26" s="58">
        <f t="shared" si="59"/>
        <v>0.62860000000000005</v>
      </c>
      <c r="O26" s="34" t="s">
        <v>11</v>
      </c>
      <c r="P26" s="58">
        <v>0.26829999999999998</v>
      </c>
      <c r="Q26" s="34" t="s">
        <v>9</v>
      </c>
      <c r="R26" s="58">
        <f t="shared" si="60"/>
        <v>0.73170000000000002</v>
      </c>
      <c r="S26" s="36" t="s">
        <v>10</v>
      </c>
      <c r="T26" s="55">
        <v>1</v>
      </c>
      <c r="U26" s="37" t="s">
        <v>12</v>
      </c>
      <c r="V26" s="20">
        <f t="shared" si="61"/>
        <v>0</v>
      </c>
      <c r="W26" s="34" t="s">
        <v>11</v>
      </c>
      <c r="X26" s="20">
        <v>0.91110000000000002</v>
      </c>
      <c r="Y26" s="34" t="s">
        <v>9</v>
      </c>
      <c r="Z26" s="20">
        <f t="shared" si="62"/>
        <v>8.8899999999999979E-2</v>
      </c>
      <c r="AA26" s="34" t="s">
        <v>11</v>
      </c>
      <c r="AB26" s="20">
        <v>1</v>
      </c>
      <c r="AC26" s="34" t="s">
        <v>9</v>
      </c>
      <c r="AD26" s="20">
        <f t="shared" si="63"/>
        <v>0</v>
      </c>
      <c r="AE26" s="34" t="s">
        <v>11</v>
      </c>
      <c r="AF26" s="20">
        <v>1</v>
      </c>
      <c r="AG26" s="34" t="s">
        <v>9</v>
      </c>
      <c r="AH26" s="20">
        <f t="shared" si="64"/>
        <v>0</v>
      </c>
      <c r="AI26" s="34" t="s">
        <v>11</v>
      </c>
      <c r="AJ26" s="58">
        <v>0.2326</v>
      </c>
      <c r="AK26" s="34" t="s">
        <v>9</v>
      </c>
      <c r="AL26" s="58">
        <f t="shared" si="65"/>
        <v>0.76739999999999997</v>
      </c>
      <c r="AN26" s="61" t="s">
        <v>16</v>
      </c>
      <c r="AO26" s="1" t="s">
        <v>11</v>
      </c>
      <c r="AP26" s="58">
        <v>0.13789999999999999</v>
      </c>
      <c r="AQ26" s="34" t="s">
        <v>9</v>
      </c>
      <c r="AR26" s="58">
        <f t="shared" si="66"/>
        <v>0.86209999999999998</v>
      </c>
      <c r="AS26" s="34" t="s">
        <v>11</v>
      </c>
      <c r="AT26" s="58">
        <v>0</v>
      </c>
      <c r="AU26" s="34" t="s">
        <v>9</v>
      </c>
      <c r="AV26" s="58">
        <f t="shared" si="67"/>
        <v>1</v>
      </c>
      <c r="AW26" s="34" t="s">
        <v>11</v>
      </c>
      <c r="AX26" s="20">
        <v>1</v>
      </c>
      <c r="AY26" s="34" t="s">
        <v>9</v>
      </c>
      <c r="AZ26" s="20">
        <f>1-AX26</f>
        <v>0</v>
      </c>
      <c r="BA26" s="34" t="s">
        <v>11</v>
      </c>
      <c r="BB26" s="58">
        <v>0.2581</v>
      </c>
      <c r="BC26" s="34" t="s">
        <v>9</v>
      </c>
      <c r="BD26" s="58">
        <f t="shared" si="69"/>
        <v>0.7419</v>
      </c>
      <c r="BE26" s="36" t="s">
        <v>10</v>
      </c>
      <c r="BF26" s="55">
        <v>1</v>
      </c>
      <c r="BG26" s="37" t="s">
        <v>12</v>
      </c>
      <c r="BH26" s="20">
        <f t="shared" si="70"/>
        <v>0</v>
      </c>
      <c r="BI26" s="34" t="s">
        <v>11</v>
      </c>
      <c r="BJ26" s="20">
        <v>1</v>
      </c>
      <c r="BK26" s="34" t="s">
        <v>9</v>
      </c>
      <c r="BL26" s="20">
        <f t="shared" si="71"/>
        <v>0</v>
      </c>
      <c r="BM26" s="34" t="s">
        <v>11</v>
      </c>
      <c r="BN26" s="20">
        <v>0.91890000000000005</v>
      </c>
      <c r="BO26" s="34" t="s">
        <v>9</v>
      </c>
      <c r="BP26" s="20">
        <f t="shared" si="72"/>
        <v>8.109999999999995E-2</v>
      </c>
      <c r="BQ26" s="34" t="s">
        <v>11</v>
      </c>
      <c r="BR26" s="56">
        <v>0.8</v>
      </c>
      <c r="BS26" s="34" t="s">
        <v>9</v>
      </c>
      <c r="BT26" s="56">
        <f t="shared" si="73"/>
        <v>0.19999999999999996</v>
      </c>
      <c r="BU26" s="34" t="s">
        <v>11</v>
      </c>
      <c r="BV26" s="58">
        <v>0</v>
      </c>
      <c r="BW26" s="34" t="s">
        <v>9</v>
      </c>
      <c r="BX26" s="58">
        <f t="shared" si="74"/>
        <v>1</v>
      </c>
      <c r="BZ26" s="61" t="s">
        <v>16</v>
      </c>
      <c r="CA26" s="34" t="s">
        <v>11</v>
      </c>
      <c r="CB26" s="58">
        <v>0.37140000000000001</v>
      </c>
      <c r="CC26" s="34" t="s">
        <v>9</v>
      </c>
      <c r="CD26" s="58">
        <f t="shared" si="75"/>
        <v>0.62860000000000005</v>
      </c>
      <c r="CE26" s="34" t="s">
        <v>11</v>
      </c>
      <c r="CF26" s="58">
        <v>0</v>
      </c>
      <c r="CG26" s="34" t="s">
        <v>9</v>
      </c>
      <c r="CH26" s="58">
        <f t="shared" si="76"/>
        <v>1</v>
      </c>
      <c r="CI26" s="34" t="s">
        <v>11</v>
      </c>
      <c r="CJ26" s="58">
        <v>8.5699999999999998E-2</v>
      </c>
      <c r="CK26" s="34" t="s">
        <v>9</v>
      </c>
      <c r="CL26" s="58">
        <f t="shared" si="54"/>
        <v>0.9143</v>
      </c>
      <c r="CM26" s="34" t="s">
        <v>11</v>
      </c>
      <c r="CN26" s="58">
        <v>0.35899999999999999</v>
      </c>
      <c r="CO26" s="34" t="s">
        <v>9</v>
      </c>
      <c r="CP26" s="58">
        <f t="shared" si="77"/>
        <v>0.64100000000000001</v>
      </c>
      <c r="CQ26" s="36" t="s">
        <v>10</v>
      </c>
      <c r="CR26" s="55">
        <v>1</v>
      </c>
      <c r="CS26" s="37" t="s">
        <v>12</v>
      </c>
      <c r="CT26" s="20">
        <f t="shared" si="78"/>
        <v>0</v>
      </c>
      <c r="CU26" s="34" t="s">
        <v>11</v>
      </c>
      <c r="CV26" s="58">
        <v>0.3659</v>
      </c>
      <c r="CW26" s="34" t="s">
        <v>9</v>
      </c>
      <c r="CX26" s="58">
        <f t="shared" si="79"/>
        <v>0.6341</v>
      </c>
      <c r="CY26" s="34" t="s">
        <v>11</v>
      </c>
      <c r="CZ26" s="20">
        <v>1</v>
      </c>
      <c r="DA26" s="34" t="s">
        <v>9</v>
      </c>
      <c r="DB26" s="20">
        <f t="shared" si="80"/>
        <v>0</v>
      </c>
      <c r="DC26" s="34" t="s">
        <v>11</v>
      </c>
      <c r="DD26" s="20">
        <v>1</v>
      </c>
      <c r="DE26" s="34" t="s">
        <v>9</v>
      </c>
      <c r="DF26" s="20">
        <f t="shared" si="81"/>
        <v>0</v>
      </c>
      <c r="DG26" s="34" t="s">
        <v>11</v>
      </c>
      <c r="DH26" s="58">
        <v>0.31580000000000003</v>
      </c>
      <c r="DI26" s="34" t="s">
        <v>9</v>
      </c>
      <c r="DJ26" s="58">
        <f t="shared" si="82"/>
        <v>0.68419999999999992</v>
      </c>
      <c r="DL26" s="61" t="s">
        <v>16</v>
      </c>
      <c r="DM26" s="34" t="s">
        <v>11</v>
      </c>
      <c r="DN26" s="58">
        <v>0.38240000000000002</v>
      </c>
      <c r="DO26" s="34" t="s">
        <v>9</v>
      </c>
      <c r="DP26" s="58">
        <f t="shared" si="83"/>
        <v>0.61759999999999993</v>
      </c>
      <c r="DQ26" s="34" t="s">
        <v>11</v>
      </c>
      <c r="DR26" s="58">
        <v>0</v>
      </c>
      <c r="DS26" s="34" t="s">
        <v>9</v>
      </c>
      <c r="DT26" s="58">
        <f t="shared" si="84"/>
        <v>1</v>
      </c>
      <c r="DU26" s="34" t="s">
        <v>11</v>
      </c>
      <c r="DV26" s="58">
        <v>0.19439999999999999</v>
      </c>
      <c r="DW26" s="34" t="s">
        <v>9</v>
      </c>
      <c r="DX26" s="58">
        <f t="shared" si="55"/>
        <v>0.80559999999999998</v>
      </c>
      <c r="DY26" s="34" t="s">
        <v>11</v>
      </c>
      <c r="DZ26" s="58">
        <v>0.3846</v>
      </c>
      <c r="EA26" s="34" t="s">
        <v>9</v>
      </c>
      <c r="EB26" s="58">
        <f t="shared" si="85"/>
        <v>0.61539999999999995</v>
      </c>
      <c r="EC26" s="36" t="s">
        <v>10</v>
      </c>
      <c r="ED26" s="55">
        <v>1</v>
      </c>
      <c r="EE26" s="37" t="s">
        <v>12</v>
      </c>
      <c r="EF26" s="20">
        <f t="shared" si="86"/>
        <v>0</v>
      </c>
      <c r="EG26" s="34" t="s">
        <v>11</v>
      </c>
      <c r="EH26" s="58">
        <v>0.68289999999999995</v>
      </c>
      <c r="EI26" s="34" t="s">
        <v>9</v>
      </c>
      <c r="EJ26" s="58">
        <f t="shared" si="87"/>
        <v>0.31710000000000005</v>
      </c>
      <c r="EK26" s="34" t="s">
        <v>11</v>
      </c>
      <c r="EL26" s="20">
        <v>1</v>
      </c>
      <c r="EM26" s="34" t="s">
        <v>9</v>
      </c>
      <c r="EN26" s="20">
        <f t="shared" si="88"/>
        <v>0</v>
      </c>
      <c r="EO26" s="34" t="s">
        <v>11</v>
      </c>
      <c r="EP26" s="20">
        <v>1</v>
      </c>
      <c r="EQ26" s="34" t="s">
        <v>9</v>
      </c>
      <c r="ER26" s="20">
        <f t="shared" si="89"/>
        <v>0</v>
      </c>
      <c r="ES26" s="34" t="s">
        <v>11</v>
      </c>
      <c r="ET26" s="58">
        <v>0.25640000000000002</v>
      </c>
      <c r="EU26" s="34" t="s">
        <v>9</v>
      </c>
      <c r="EV26" s="58">
        <f t="shared" si="90"/>
        <v>0.74360000000000004</v>
      </c>
      <c r="EX26" s="61" t="s">
        <v>16</v>
      </c>
      <c r="EY26" s="34" t="s">
        <v>11</v>
      </c>
      <c r="EZ26" s="70">
        <f t="shared" si="91"/>
        <v>0.38240000000000002</v>
      </c>
      <c r="FA26" s="34" t="s">
        <v>9</v>
      </c>
      <c r="FB26" s="58">
        <f t="shared" si="92"/>
        <v>0.61759999999999993</v>
      </c>
      <c r="FC26" s="34" t="s">
        <v>11</v>
      </c>
      <c r="FD26" s="70">
        <f t="shared" si="103"/>
        <v>0</v>
      </c>
      <c r="FE26" s="34" t="s">
        <v>9</v>
      </c>
      <c r="FF26" s="58">
        <f t="shared" si="93"/>
        <v>1</v>
      </c>
      <c r="FG26" s="34" t="s">
        <v>11</v>
      </c>
      <c r="FH26" s="69">
        <f t="shared" si="104"/>
        <v>1</v>
      </c>
      <c r="FI26" s="34" t="s">
        <v>9</v>
      </c>
      <c r="FJ26" s="20">
        <f t="shared" si="94"/>
        <v>0</v>
      </c>
      <c r="FK26" s="34" t="s">
        <v>11</v>
      </c>
      <c r="FL26" s="70">
        <f>MAX(DZ26,CN26,BB26,P26)</f>
        <v>0.3846</v>
      </c>
      <c r="FM26" s="34" t="s">
        <v>9</v>
      </c>
      <c r="FN26" s="58">
        <f t="shared" si="95"/>
        <v>0.61539999999999995</v>
      </c>
      <c r="FO26" s="36" t="s">
        <v>10</v>
      </c>
      <c r="FP26" s="69">
        <f>MIN(ED26,CR26,BF26,T26)</f>
        <v>1</v>
      </c>
      <c r="FQ26" s="37" t="s">
        <v>12</v>
      </c>
      <c r="FR26" s="20">
        <f t="shared" si="96"/>
        <v>0</v>
      </c>
      <c r="FS26" s="34" t="s">
        <v>11</v>
      </c>
      <c r="FT26" s="69">
        <f>MAX(EH26,CV26,BJ26,X26)</f>
        <v>1</v>
      </c>
      <c r="FU26" s="34" t="s">
        <v>9</v>
      </c>
      <c r="FV26" s="20">
        <f t="shared" si="97"/>
        <v>0</v>
      </c>
      <c r="FW26" s="34" t="s">
        <v>11</v>
      </c>
      <c r="FX26" s="69">
        <f t="shared" si="56"/>
        <v>1</v>
      </c>
      <c r="FY26" s="34" t="s">
        <v>9</v>
      </c>
      <c r="FZ26" s="20">
        <f t="shared" si="98"/>
        <v>0</v>
      </c>
      <c r="GA26" s="34" t="s">
        <v>11</v>
      </c>
      <c r="GB26" s="69">
        <f t="shared" si="99"/>
        <v>1</v>
      </c>
      <c r="GC26" s="34" t="s">
        <v>9</v>
      </c>
      <c r="GD26" s="20">
        <f t="shared" si="100"/>
        <v>0</v>
      </c>
      <c r="GE26" s="34" t="s">
        <v>11</v>
      </c>
      <c r="GF26" s="70">
        <f t="shared" si="101"/>
        <v>0.31580000000000003</v>
      </c>
      <c r="GG26" s="34" t="s">
        <v>9</v>
      </c>
      <c r="GH26" s="58">
        <f t="shared" si="102"/>
        <v>0.68419999999999992</v>
      </c>
    </row>
    <row r="27" spans="2:190" x14ac:dyDescent="0.2">
      <c r="B27" s="53" t="s">
        <v>17</v>
      </c>
      <c r="C27" s="1" t="s">
        <v>11</v>
      </c>
      <c r="D27" s="58">
        <v>0.6</v>
      </c>
      <c r="E27" s="34" t="s">
        <v>9</v>
      </c>
      <c r="F27" s="58">
        <f t="shared" si="57"/>
        <v>0.4</v>
      </c>
      <c r="G27" s="34" t="s">
        <v>11</v>
      </c>
      <c r="H27" s="58">
        <v>0</v>
      </c>
      <c r="I27" s="34" t="s">
        <v>9</v>
      </c>
      <c r="J27" s="58">
        <f t="shared" si="58"/>
        <v>1</v>
      </c>
      <c r="K27" s="34" t="s">
        <v>11</v>
      </c>
      <c r="L27" s="58">
        <v>2.86E-2</v>
      </c>
      <c r="M27" s="34" t="s">
        <v>9</v>
      </c>
      <c r="N27" s="58">
        <f t="shared" si="59"/>
        <v>0.97140000000000004</v>
      </c>
      <c r="O27" s="34" t="s">
        <v>11</v>
      </c>
      <c r="P27" s="58">
        <v>0.41460000000000002</v>
      </c>
      <c r="Q27" s="34" t="s">
        <v>9</v>
      </c>
      <c r="R27" s="58">
        <f t="shared" si="60"/>
        <v>0.58539999999999992</v>
      </c>
      <c r="S27" s="34" t="s">
        <v>11</v>
      </c>
      <c r="T27" s="58">
        <v>0</v>
      </c>
      <c r="U27" s="34" t="s">
        <v>9</v>
      </c>
      <c r="V27" s="58">
        <f t="shared" si="61"/>
        <v>1</v>
      </c>
      <c r="W27" s="36" t="s">
        <v>10</v>
      </c>
      <c r="X27" s="55">
        <v>1</v>
      </c>
      <c r="Y27" s="37" t="s">
        <v>12</v>
      </c>
      <c r="Z27" s="20">
        <f t="shared" si="62"/>
        <v>0</v>
      </c>
      <c r="AA27" s="34" t="s">
        <v>11</v>
      </c>
      <c r="AB27" s="20">
        <v>1</v>
      </c>
      <c r="AC27" s="34" t="s">
        <v>9</v>
      </c>
      <c r="AD27" s="20">
        <f t="shared" si="63"/>
        <v>0</v>
      </c>
      <c r="AE27" s="34" t="s">
        <v>11</v>
      </c>
      <c r="AF27" s="20">
        <v>1</v>
      </c>
      <c r="AG27" s="34" t="s">
        <v>9</v>
      </c>
      <c r="AH27" s="20">
        <f t="shared" si="64"/>
        <v>0</v>
      </c>
      <c r="AI27" s="34" t="s">
        <v>11</v>
      </c>
      <c r="AJ27" s="58">
        <v>0.55810000000000004</v>
      </c>
      <c r="AK27" s="34" t="s">
        <v>9</v>
      </c>
      <c r="AL27" s="58">
        <f t="shared" si="65"/>
        <v>0.44189999999999996</v>
      </c>
      <c r="AN27" s="61" t="s">
        <v>17</v>
      </c>
      <c r="AO27" s="1" t="s">
        <v>11</v>
      </c>
      <c r="AP27" s="58">
        <v>0.1724</v>
      </c>
      <c r="AQ27" s="34" t="s">
        <v>9</v>
      </c>
      <c r="AR27" s="58">
        <f t="shared" si="66"/>
        <v>0.8276</v>
      </c>
      <c r="AS27" s="34" t="s">
        <v>11</v>
      </c>
      <c r="AT27" s="58">
        <v>0</v>
      </c>
      <c r="AU27" s="34" t="s">
        <v>9</v>
      </c>
      <c r="AV27" s="58">
        <f t="shared" si="67"/>
        <v>1</v>
      </c>
      <c r="AW27" s="34" t="s">
        <v>11</v>
      </c>
      <c r="AX27" s="20">
        <v>1</v>
      </c>
      <c r="AY27" s="34" t="s">
        <v>9</v>
      </c>
      <c r="AZ27" s="20">
        <f t="shared" si="68"/>
        <v>0</v>
      </c>
      <c r="BA27" s="34" t="s">
        <v>11</v>
      </c>
      <c r="BB27" s="58">
        <v>0.1613</v>
      </c>
      <c r="BC27" s="34" t="s">
        <v>9</v>
      </c>
      <c r="BD27" s="58">
        <f t="shared" si="69"/>
        <v>0.8387</v>
      </c>
      <c r="BE27" s="34" t="s">
        <v>11</v>
      </c>
      <c r="BF27" s="58">
        <v>0</v>
      </c>
      <c r="BG27" s="34" t="s">
        <v>9</v>
      </c>
      <c r="BH27" s="58">
        <f t="shared" si="70"/>
        <v>1</v>
      </c>
      <c r="BI27" s="36" t="s">
        <v>10</v>
      </c>
      <c r="BJ27" s="55">
        <v>1</v>
      </c>
      <c r="BK27" s="37" t="s">
        <v>12</v>
      </c>
      <c r="BL27" s="20">
        <f t="shared" si="71"/>
        <v>0</v>
      </c>
      <c r="BM27" s="34" t="s">
        <v>11</v>
      </c>
      <c r="BN27" s="56">
        <v>0.8649</v>
      </c>
      <c r="BO27" s="34" t="s">
        <v>9</v>
      </c>
      <c r="BP27" s="56">
        <f t="shared" si="72"/>
        <v>0.1351</v>
      </c>
      <c r="BQ27" s="34" t="s">
        <v>11</v>
      </c>
      <c r="BR27" s="56">
        <v>0.84</v>
      </c>
      <c r="BS27" s="34" t="s">
        <v>9</v>
      </c>
      <c r="BT27" s="56">
        <f t="shared" si="73"/>
        <v>0.16000000000000003</v>
      </c>
      <c r="BU27" s="34" t="s">
        <v>11</v>
      </c>
      <c r="BV27" s="58">
        <v>0</v>
      </c>
      <c r="BW27" s="34" t="s">
        <v>9</v>
      </c>
      <c r="BX27" s="58">
        <f t="shared" si="74"/>
        <v>1</v>
      </c>
      <c r="BZ27" s="61" t="s">
        <v>17</v>
      </c>
      <c r="CA27" s="34" t="s">
        <v>11</v>
      </c>
      <c r="CB27" s="58">
        <v>0.57140000000000002</v>
      </c>
      <c r="CC27" s="34" t="s">
        <v>9</v>
      </c>
      <c r="CD27" s="58">
        <f t="shared" si="75"/>
        <v>0.42859999999999998</v>
      </c>
      <c r="CE27" s="34" t="s">
        <v>11</v>
      </c>
      <c r="CF27" s="58">
        <v>0</v>
      </c>
      <c r="CG27" s="34" t="s">
        <v>9</v>
      </c>
      <c r="CH27" s="58">
        <f t="shared" si="76"/>
        <v>1</v>
      </c>
      <c r="CI27" s="34" t="s">
        <v>11</v>
      </c>
      <c r="CJ27" s="58">
        <v>5.7099999999999998E-2</v>
      </c>
      <c r="CK27" s="34" t="s">
        <v>9</v>
      </c>
      <c r="CL27" s="58">
        <f t="shared" si="54"/>
        <v>0.94289999999999996</v>
      </c>
      <c r="CM27" s="34" t="s">
        <v>11</v>
      </c>
      <c r="CN27" s="58">
        <v>0.43590000000000001</v>
      </c>
      <c r="CO27" s="34" t="s">
        <v>9</v>
      </c>
      <c r="CP27" s="58">
        <f t="shared" si="77"/>
        <v>0.56410000000000005</v>
      </c>
      <c r="CQ27" s="34" t="s">
        <v>11</v>
      </c>
      <c r="CR27" s="58">
        <v>0</v>
      </c>
      <c r="CS27" s="34" t="s">
        <v>9</v>
      </c>
      <c r="CT27" s="58">
        <f t="shared" si="78"/>
        <v>1</v>
      </c>
      <c r="CU27" s="36" t="s">
        <v>10</v>
      </c>
      <c r="CV27" s="55">
        <v>1</v>
      </c>
      <c r="CW27" s="37" t="s">
        <v>12</v>
      </c>
      <c r="CX27" s="20">
        <f t="shared" si="79"/>
        <v>0</v>
      </c>
      <c r="CY27" s="34" t="s">
        <v>11</v>
      </c>
      <c r="CZ27" s="20">
        <v>1</v>
      </c>
      <c r="DA27" s="34" t="s">
        <v>9</v>
      </c>
      <c r="DB27" s="20">
        <f t="shared" si="80"/>
        <v>0</v>
      </c>
      <c r="DC27" s="34" t="s">
        <v>11</v>
      </c>
      <c r="DD27" s="20">
        <v>1</v>
      </c>
      <c r="DE27" s="34" t="s">
        <v>9</v>
      </c>
      <c r="DF27" s="20">
        <f t="shared" si="81"/>
        <v>0</v>
      </c>
      <c r="DG27" s="34" t="s">
        <v>11</v>
      </c>
      <c r="DH27" s="58">
        <v>0.57889999999999997</v>
      </c>
      <c r="DI27" s="34" t="s">
        <v>9</v>
      </c>
      <c r="DJ27" s="58">
        <f t="shared" si="82"/>
        <v>0.42110000000000003</v>
      </c>
      <c r="DL27" s="61" t="s">
        <v>17</v>
      </c>
      <c r="DM27" s="34" t="s">
        <v>11</v>
      </c>
      <c r="DN27" s="58">
        <v>0.61760000000000004</v>
      </c>
      <c r="DO27" s="34" t="s">
        <v>9</v>
      </c>
      <c r="DP27" s="58">
        <f t="shared" si="83"/>
        <v>0.38239999999999996</v>
      </c>
      <c r="DQ27" s="34" t="s">
        <v>11</v>
      </c>
      <c r="DR27" s="58">
        <v>0</v>
      </c>
      <c r="DS27" s="34" t="s">
        <v>9</v>
      </c>
      <c r="DT27" s="58">
        <f t="shared" si="84"/>
        <v>1</v>
      </c>
      <c r="DU27" s="34" t="s">
        <v>11</v>
      </c>
      <c r="DV27" s="58">
        <v>5.5599999999999997E-2</v>
      </c>
      <c r="DW27" s="34" t="s">
        <v>9</v>
      </c>
      <c r="DX27" s="58">
        <f t="shared" si="55"/>
        <v>0.94440000000000002</v>
      </c>
      <c r="DY27" s="34" t="s">
        <v>11</v>
      </c>
      <c r="DZ27" s="58">
        <v>0.43590000000000001</v>
      </c>
      <c r="EA27" s="34" t="s">
        <v>9</v>
      </c>
      <c r="EB27" s="58">
        <f t="shared" si="85"/>
        <v>0.56410000000000005</v>
      </c>
      <c r="EC27" s="34" t="s">
        <v>11</v>
      </c>
      <c r="ED27" s="58">
        <v>0</v>
      </c>
      <c r="EE27" s="34" t="s">
        <v>9</v>
      </c>
      <c r="EF27" s="58">
        <f t="shared" si="86"/>
        <v>1</v>
      </c>
      <c r="EG27" s="36" t="s">
        <v>10</v>
      </c>
      <c r="EH27" s="55">
        <v>1</v>
      </c>
      <c r="EI27" s="37" t="s">
        <v>12</v>
      </c>
      <c r="EJ27" s="20">
        <f t="shared" si="87"/>
        <v>0</v>
      </c>
      <c r="EK27" s="34" t="s">
        <v>11</v>
      </c>
      <c r="EL27" s="20">
        <v>1</v>
      </c>
      <c r="EM27" s="34" t="s">
        <v>9</v>
      </c>
      <c r="EN27" s="20">
        <f t="shared" si="88"/>
        <v>0</v>
      </c>
      <c r="EO27" s="34" t="s">
        <v>11</v>
      </c>
      <c r="EP27" s="20">
        <v>1</v>
      </c>
      <c r="EQ27" s="34" t="s">
        <v>9</v>
      </c>
      <c r="ER27" s="20">
        <f t="shared" si="89"/>
        <v>0</v>
      </c>
      <c r="ES27" s="34" t="s">
        <v>11</v>
      </c>
      <c r="ET27" s="58">
        <v>0.61539999999999995</v>
      </c>
      <c r="EU27" s="34" t="s">
        <v>9</v>
      </c>
      <c r="EV27" s="58">
        <f t="shared" si="90"/>
        <v>0.38460000000000005</v>
      </c>
      <c r="EX27" s="61" t="s">
        <v>17</v>
      </c>
      <c r="EY27" s="34" t="s">
        <v>11</v>
      </c>
      <c r="EZ27" s="70">
        <f t="shared" si="91"/>
        <v>0.61760000000000004</v>
      </c>
      <c r="FA27" s="34" t="s">
        <v>9</v>
      </c>
      <c r="FB27" s="58">
        <f t="shared" si="92"/>
        <v>0.38239999999999996</v>
      </c>
      <c r="FC27" s="34" t="s">
        <v>11</v>
      </c>
      <c r="FD27" s="70">
        <f t="shared" si="103"/>
        <v>0</v>
      </c>
      <c r="FE27" s="34" t="s">
        <v>9</v>
      </c>
      <c r="FF27" s="58">
        <f t="shared" si="93"/>
        <v>1</v>
      </c>
      <c r="FG27" s="34" t="s">
        <v>11</v>
      </c>
      <c r="FH27" s="69">
        <f t="shared" si="104"/>
        <v>1</v>
      </c>
      <c r="FI27" s="34" t="s">
        <v>9</v>
      </c>
      <c r="FJ27" s="20">
        <f t="shared" si="94"/>
        <v>0</v>
      </c>
      <c r="FK27" s="34" t="s">
        <v>11</v>
      </c>
      <c r="FL27" s="70">
        <f>MAX(DZ27,CN27,BB27,P27)</f>
        <v>0.43590000000000001</v>
      </c>
      <c r="FM27" s="34" t="s">
        <v>9</v>
      </c>
      <c r="FN27" s="58">
        <f t="shared" si="95"/>
        <v>0.56410000000000005</v>
      </c>
      <c r="FO27" s="34" t="s">
        <v>11</v>
      </c>
      <c r="FP27" s="70">
        <f>MAX(ED27,CR27,BF27,T27)</f>
        <v>0</v>
      </c>
      <c r="FQ27" s="34" t="s">
        <v>9</v>
      </c>
      <c r="FR27" s="58">
        <f t="shared" si="96"/>
        <v>1</v>
      </c>
      <c r="FS27" s="36" t="s">
        <v>10</v>
      </c>
      <c r="FT27" s="69">
        <f>MIN(EH27,CV27,BJ27,X27)</f>
        <v>1</v>
      </c>
      <c r="FU27" s="37" t="s">
        <v>12</v>
      </c>
      <c r="FV27" s="20">
        <f t="shared" si="97"/>
        <v>0</v>
      </c>
      <c r="FW27" s="34" t="s">
        <v>11</v>
      </c>
      <c r="FX27" s="69">
        <f t="shared" si="56"/>
        <v>1</v>
      </c>
      <c r="FY27" s="34" t="s">
        <v>9</v>
      </c>
      <c r="FZ27" s="20">
        <f t="shared" si="98"/>
        <v>0</v>
      </c>
      <c r="GA27" s="34" t="s">
        <v>11</v>
      </c>
      <c r="GB27" s="69">
        <f t="shared" si="99"/>
        <v>1</v>
      </c>
      <c r="GC27" s="34" t="s">
        <v>9</v>
      </c>
      <c r="GD27" s="20">
        <f t="shared" si="100"/>
        <v>0</v>
      </c>
      <c r="GE27" s="34" t="s">
        <v>11</v>
      </c>
      <c r="GF27" s="70">
        <f t="shared" si="101"/>
        <v>0.61539999999999995</v>
      </c>
      <c r="GG27" s="34" t="s">
        <v>9</v>
      </c>
      <c r="GH27" s="58">
        <f t="shared" si="102"/>
        <v>0.38460000000000005</v>
      </c>
    </row>
    <row r="28" spans="2:190" x14ac:dyDescent="0.2">
      <c r="B28" s="53" t="s">
        <v>18</v>
      </c>
      <c r="C28" s="1" t="s">
        <v>11</v>
      </c>
      <c r="D28" s="58">
        <v>0.4667</v>
      </c>
      <c r="E28" s="34" t="s">
        <v>9</v>
      </c>
      <c r="F28" s="58">
        <f t="shared" si="57"/>
        <v>0.5333</v>
      </c>
      <c r="G28" s="34" t="s">
        <v>11</v>
      </c>
      <c r="H28" s="56">
        <v>0.84619999999999995</v>
      </c>
      <c r="I28" s="34" t="s">
        <v>9</v>
      </c>
      <c r="J28" s="56">
        <f t="shared" si="58"/>
        <v>0.15380000000000005</v>
      </c>
      <c r="K28" s="34" t="s">
        <v>11</v>
      </c>
      <c r="L28" s="20">
        <v>1</v>
      </c>
      <c r="M28" s="34" t="s">
        <v>9</v>
      </c>
      <c r="N28" s="20">
        <f t="shared" si="59"/>
        <v>0</v>
      </c>
      <c r="O28" s="34" t="s">
        <v>11</v>
      </c>
      <c r="P28" s="58">
        <v>0.53849999999999998</v>
      </c>
      <c r="Q28" s="34" t="s">
        <v>9</v>
      </c>
      <c r="R28" s="58">
        <f t="shared" si="60"/>
        <v>0.46150000000000002</v>
      </c>
      <c r="S28" s="34" t="s">
        <v>11</v>
      </c>
      <c r="T28" s="58">
        <v>0.30769999999999997</v>
      </c>
      <c r="U28" s="34" t="s">
        <v>9</v>
      </c>
      <c r="V28" s="58">
        <f t="shared" si="61"/>
        <v>0.69230000000000003</v>
      </c>
      <c r="W28" s="34" t="s">
        <v>11</v>
      </c>
      <c r="X28" s="20">
        <v>1</v>
      </c>
      <c r="Y28" s="34" t="s">
        <v>9</v>
      </c>
      <c r="Z28" s="20">
        <f t="shared" si="62"/>
        <v>0</v>
      </c>
      <c r="AA28" s="36" t="s">
        <v>10</v>
      </c>
      <c r="AB28" s="59">
        <v>0.1026</v>
      </c>
      <c r="AC28" s="37" t="s">
        <v>12</v>
      </c>
      <c r="AD28" s="58">
        <f t="shared" si="63"/>
        <v>0.89739999999999998</v>
      </c>
      <c r="AE28" s="34" t="s">
        <v>11</v>
      </c>
      <c r="AF28" s="20">
        <v>0.9677</v>
      </c>
      <c r="AG28" s="34" t="s">
        <v>9</v>
      </c>
      <c r="AH28" s="20">
        <f t="shared" si="64"/>
        <v>3.2299999999999995E-2</v>
      </c>
      <c r="AI28" s="34" t="s">
        <v>11</v>
      </c>
      <c r="AJ28" s="58">
        <v>0</v>
      </c>
      <c r="AK28" s="34" t="s">
        <v>9</v>
      </c>
      <c r="AL28" s="58">
        <f t="shared" si="65"/>
        <v>1</v>
      </c>
      <c r="AN28" s="61" t="s">
        <v>18</v>
      </c>
      <c r="AO28" s="1" t="s">
        <v>11</v>
      </c>
      <c r="AP28" s="58">
        <v>0.37930000000000003</v>
      </c>
      <c r="AQ28" s="34" t="s">
        <v>9</v>
      </c>
      <c r="AR28" s="58">
        <f t="shared" si="66"/>
        <v>0.62070000000000003</v>
      </c>
      <c r="AS28" s="34" t="s">
        <v>11</v>
      </c>
      <c r="AT28" s="58">
        <v>5.4100000000000002E-2</v>
      </c>
      <c r="AU28" s="34" t="s">
        <v>9</v>
      </c>
      <c r="AV28" s="58">
        <f t="shared" si="67"/>
        <v>0.94589999999999996</v>
      </c>
      <c r="AW28" s="34" t="s">
        <v>11</v>
      </c>
      <c r="AX28" s="20">
        <v>1</v>
      </c>
      <c r="AY28" s="34" t="s">
        <v>9</v>
      </c>
      <c r="AZ28" s="20">
        <f t="shared" si="68"/>
        <v>0</v>
      </c>
      <c r="BA28" s="34" t="s">
        <v>11</v>
      </c>
      <c r="BB28" s="58">
        <v>0.2581</v>
      </c>
      <c r="BC28" s="34" t="s">
        <v>9</v>
      </c>
      <c r="BD28" s="58">
        <f t="shared" si="69"/>
        <v>0.7419</v>
      </c>
      <c r="BE28" s="34" t="s">
        <v>11</v>
      </c>
      <c r="BF28" s="58">
        <v>2.7E-2</v>
      </c>
      <c r="BG28" s="34" t="s">
        <v>9</v>
      </c>
      <c r="BH28" s="58">
        <f t="shared" si="70"/>
        <v>0.97299999999999998</v>
      </c>
      <c r="BI28" s="34" t="s">
        <v>11</v>
      </c>
      <c r="BJ28" s="20">
        <v>1</v>
      </c>
      <c r="BK28" s="34" t="s">
        <v>9</v>
      </c>
      <c r="BL28" s="20">
        <f t="shared" si="71"/>
        <v>0</v>
      </c>
      <c r="BM28" s="36" t="s">
        <v>10</v>
      </c>
      <c r="BN28" s="59">
        <v>0.51349999999999996</v>
      </c>
      <c r="BO28" s="37" t="s">
        <v>12</v>
      </c>
      <c r="BP28" s="58">
        <f t="shared" si="72"/>
        <v>0.48650000000000004</v>
      </c>
      <c r="BQ28" s="34" t="s">
        <v>11</v>
      </c>
      <c r="BR28" s="56">
        <v>0.88</v>
      </c>
      <c r="BS28" s="34" t="s">
        <v>9</v>
      </c>
      <c r="BT28" s="56">
        <f t="shared" si="73"/>
        <v>0.12</v>
      </c>
      <c r="BU28" s="34" t="s">
        <v>11</v>
      </c>
      <c r="BV28" s="58">
        <v>0</v>
      </c>
      <c r="BW28" s="34" t="s">
        <v>9</v>
      </c>
      <c r="BX28" s="58">
        <f t="shared" si="74"/>
        <v>1</v>
      </c>
      <c r="BZ28" s="61" t="s">
        <v>18</v>
      </c>
      <c r="CA28" s="34" t="s">
        <v>11</v>
      </c>
      <c r="CB28" s="58">
        <v>0.37140000000000001</v>
      </c>
      <c r="CC28" s="34" t="s">
        <v>9</v>
      </c>
      <c r="CD28" s="58">
        <f t="shared" si="75"/>
        <v>0.62860000000000005</v>
      </c>
      <c r="CE28" s="34" t="s">
        <v>11</v>
      </c>
      <c r="CF28" s="56">
        <v>0.84209999999999996</v>
      </c>
      <c r="CG28" s="34" t="s">
        <v>9</v>
      </c>
      <c r="CH28" s="56">
        <f t="shared" si="76"/>
        <v>0.15790000000000004</v>
      </c>
      <c r="CI28" s="34" t="s">
        <v>11</v>
      </c>
      <c r="CJ28" s="20">
        <v>1</v>
      </c>
      <c r="CK28" s="34" t="s">
        <v>9</v>
      </c>
      <c r="CL28" s="20">
        <f t="shared" si="54"/>
        <v>0</v>
      </c>
      <c r="CM28" s="34" t="s">
        <v>11</v>
      </c>
      <c r="CN28" s="58">
        <v>0.55259999999999998</v>
      </c>
      <c r="CO28" s="34" t="s">
        <v>9</v>
      </c>
      <c r="CP28" s="58">
        <f t="shared" si="77"/>
        <v>0.44740000000000002</v>
      </c>
      <c r="CQ28" s="34" t="s">
        <v>11</v>
      </c>
      <c r="CR28" s="58">
        <v>0.34210000000000002</v>
      </c>
      <c r="CS28" s="34" t="s">
        <v>9</v>
      </c>
      <c r="CT28" s="58">
        <f t="shared" si="78"/>
        <v>0.65789999999999993</v>
      </c>
      <c r="CU28" s="34" t="s">
        <v>11</v>
      </c>
      <c r="CV28" s="20">
        <v>1</v>
      </c>
      <c r="CW28" s="34" t="s">
        <v>9</v>
      </c>
      <c r="CX28" s="20">
        <f t="shared" si="79"/>
        <v>0</v>
      </c>
      <c r="CY28" s="36" t="s">
        <v>10</v>
      </c>
      <c r="CZ28" s="59">
        <v>0.15790000000000001</v>
      </c>
      <c r="DA28" s="37" t="s">
        <v>12</v>
      </c>
      <c r="DB28" s="58">
        <f t="shared" si="80"/>
        <v>0.84209999999999996</v>
      </c>
      <c r="DC28" s="34" t="s">
        <v>11</v>
      </c>
      <c r="DD28" s="56">
        <v>0.88890000000000002</v>
      </c>
      <c r="DE28" s="34" t="s">
        <v>9</v>
      </c>
      <c r="DF28" s="56">
        <f t="shared" si="81"/>
        <v>0.11109999999999998</v>
      </c>
      <c r="DG28" s="34" t="s">
        <v>11</v>
      </c>
      <c r="DH28" s="58">
        <v>0</v>
      </c>
      <c r="DI28" s="34" t="s">
        <v>9</v>
      </c>
      <c r="DJ28" s="58">
        <f t="shared" si="82"/>
        <v>1</v>
      </c>
      <c r="DL28" s="61" t="s">
        <v>18</v>
      </c>
      <c r="DM28" s="34" t="s">
        <v>11</v>
      </c>
      <c r="DN28" s="58">
        <v>0.38240000000000002</v>
      </c>
      <c r="DO28" s="34" t="s">
        <v>9</v>
      </c>
      <c r="DP28" s="58">
        <f t="shared" si="83"/>
        <v>0.61759999999999993</v>
      </c>
      <c r="DQ28" s="34" t="s">
        <v>11</v>
      </c>
      <c r="DR28" s="56">
        <v>0.84209999999999996</v>
      </c>
      <c r="DS28" s="34" t="s">
        <v>9</v>
      </c>
      <c r="DT28" s="56">
        <f t="shared" si="84"/>
        <v>0.15790000000000004</v>
      </c>
      <c r="DU28" s="34" t="s">
        <v>11</v>
      </c>
      <c r="DV28" s="20">
        <v>1</v>
      </c>
      <c r="DW28" s="34" t="s">
        <v>9</v>
      </c>
      <c r="DX28" s="20">
        <f t="shared" si="55"/>
        <v>0</v>
      </c>
      <c r="DY28" s="34" t="s">
        <v>11</v>
      </c>
      <c r="DZ28" s="58">
        <v>0.57889999999999997</v>
      </c>
      <c r="EA28" s="34" t="s">
        <v>9</v>
      </c>
      <c r="EB28" s="58">
        <f t="shared" si="85"/>
        <v>0.42110000000000003</v>
      </c>
      <c r="EC28" s="34" t="s">
        <v>11</v>
      </c>
      <c r="ED28" s="58">
        <v>0.44740000000000002</v>
      </c>
      <c r="EE28" s="34" t="s">
        <v>9</v>
      </c>
      <c r="EF28" s="58">
        <f t="shared" si="86"/>
        <v>0.55259999999999998</v>
      </c>
      <c r="EG28" s="34" t="s">
        <v>11</v>
      </c>
      <c r="EH28" s="20">
        <v>1</v>
      </c>
      <c r="EI28" s="34" t="s">
        <v>9</v>
      </c>
      <c r="EJ28" s="20">
        <f t="shared" si="87"/>
        <v>0</v>
      </c>
      <c r="EK28" s="36" t="s">
        <v>10</v>
      </c>
      <c r="EL28" s="59">
        <v>0.15790000000000001</v>
      </c>
      <c r="EM28" s="37" t="s">
        <v>12</v>
      </c>
      <c r="EN28" s="58">
        <f t="shared" si="88"/>
        <v>0.84209999999999996</v>
      </c>
      <c r="EO28" s="34" t="s">
        <v>11</v>
      </c>
      <c r="EP28" s="56">
        <v>0.88570000000000004</v>
      </c>
      <c r="EQ28" s="34" t="s">
        <v>9</v>
      </c>
      <c r="ER28" s="56">
        <f t="shared" si="89"/>
        <v>0.11429999999999996</v>
      </c>
      <c r="ES28" s="34" t="s">
        <v>11</v>
      </c>
      <c r="ET28" s="58">
        <v>0</v>
      </c>
      <c r="EU28" s="34" t="s">
        <v>9</v>
      </c>
      <c r="EV28" s="58">
        <f t="shared" si="90"/>
        <v>1</v>
      </c>
      <c r="EX28" s="61" t="s">
        <v>18</v>
      </c>
      <c r="EY28" s="34" t="s">
        <v>11</v>
      </c>
      <c r="EZ28" s="70">
        <f t="shared" si="91"/>
        <v>0.4667</v>
      </c>
      <c r="FA28" s="34" t="s">
        <v>9</v>
      </c>
      <c r="FB28" s="58">
        <f t="shared" si="92"/>
        <v>0.5333</v>
      </c>
      <c r="FC28" s="34" t="s">
        <v>11</v>
      </c>
      <c r="FD28" s="73">
        <f t="shared" si="103"/>
        <v>0.84619999999999995</v>
      </c>
      <c r="FE28" s="34" t="s">
        <v>9</v>
      </c>
      <c r="FF28" s="56">
        <f t="shared" si="93"/>
        <v>0.15380000000000005</v>
      </c>
      <c r="FG28" s="34" t="s">
        <v>11</v>
      </c>
      <c r="FH28" s="69">
        <f t="shared" si="104"/>
        <v>1</v>
      </c>
      <c r="FI28" s="34" t="s">
        <v>9</v>
      </c>
      <c r="FJ28" s="20">
        <f t="shared" si="94"/>
        <v>0</v>
      </c>
      <c r="FK28" s="34" t="s">
        <v>11</v>
      </c>
      <c r="FL28" s="70">
        <f>MAX(DZ28,CN28,BB28,P28)</f>
        <v>0.57889999999999997</v>
      </c>
      <c r="FM28" s="34" t="s">
        <v>9</v>
      </c>
      <c r="FN28" s="58">
        <f t="shared" si="95"/>
        <v>0.42110000000000003</v>
      </c>
      <c r="FO28" s="34" t="s">
        <v>11</v>
      </c>
      <c r="FP28" s="70">
        <f>MAX(ED28,CR28,BF28,T28)</f>
        <v>0.44740000000000002</v>
      </c>
      <c r="FQ28" s="34" t="s">
        <v>9</v>
      </c>
      <c r="FR28" s="58">
        <f t="shared" si="96"/>
        <v>0.55259999999999998</v>
      </c>
      <c r="FS28" s="34" t="s">
        <v>11</v>
      </c>
      <c r="FT28" s="69">
        <f>MAX(EH28,CV28,BJ28,X28)</f>
        <v>1</v>
      </c>
      <c r="FU28" s="34" t="s">
        <v>9</v>
      </c>
      <c r="FV28" s="20">
        <f t="shared" si="97"/>
        <v>0</v>
      </c>
      <c r="FW28" s="36" t="s">
        <v>10</v>
      </c>
      <c r="FX28" s="70">
        <f>MIN(EL28,CZ28,BN28,AB28)</f>
        <v>0.1026</v>
      </c>
      <c r="FY28" s="37" t="s">
        <v>12</v>
      </c>
      <c r="FZ28" s="58">
        <f t="shared" si="98"/>
        <v>0.89739999999999998</v>
      </c>
      <c r="GA28" s="34" t="s">
        <v>11</v>
      </c>
      <c r="GB28" s="69">
        <f t="shared" si="99"/>
        <v>0.9677</v>
      </c>
      <c r="GC28" s="34" t="s">
        <v>9</v>
      </c>
      <c r="GD28" s="20">
        <f t="shared" si="100"/>
        <v>3.2299999999999995E-2</v>
      </c>
      <c r="GE28" s="34" t="s">
        <v>11</v>
      </c>
      <c r="GF28" s="70">
        <f t="shared" si="101"/>
        <v>0</v>
      </c>
      <c r="GG28" s="34" t="s">
        <v>9</v>
      </c>
      <c r="GH28" s="58">
        <f t="shared" si="102"/>
        <v>1</v>
      </c>
    </row>
    <row r="29" spans="2:190" x14ac:dyDescent="0.2">
      <c r="B29" s="53" t="s">
        <v>19</v>
      </c>
      <c r="C29" s="1" t="s">
        <v>11</v>
      </c>
      <c r="D29" s="58">
        <v>0.23330000000000001</v>
      </c>
      <c r="E29" s="34" t="s">
        <v>9</v>
      </c>
      <c r="F29" s="58">
        <f t="shared" si="57"/>
        <v>0.76669999999999994</v>
      </c>
      <c r="G29" s="34" t="s">
        <v>11</v>
      </c>
      <c r="H29" s="56">
        <v>0.871</v>
      </c>
      <c r="I29" s="34" t="s">
        <v>9</v>
      </c>
      <c r="J29" s="56">
        <f t="shared" si="58"/>
        <v>0.129</v>
      </c>
      <c r="K29" s="34" t="s">
        <v>11</v>
      </c>
      <c r="L29" s="20">
        <v>1</v>
      </c>
      <c r="M29" s="34" t="s">
        <v>9</v>
      </c>
      <c r="N29" s="20">
        <f t="shared" si="59"/>
        <v>0</v>
      </c>
      <c r="O29" s="34" t="s">
        <v>11</v>
      </c>
      <c r="P29" s="58">
        <v>3.2300000000000002E-2</v>
      </c>
      <c r="Q29" s="34" t="s">
        <v>9</v>
      </c>
      <c r="R29" s="58">
        <f t="shared" si="60"/>
        <v>0.9677</v>
      </c>
      <c r="S29" s="34" t="s">
        <v>11</v>
      </c>
      <c r="T29" s="20">
        <v>0.9032</v>
      </c>
      <c r="U29" s="34" t="s">
        <v>9</v>
      </c>
      <c r="V29" s="20">
        <f t="shared" si="61"/>
        <v>9.6799999999999997E-2</v>
      </c>
      <c r="W29" s="34" t="s">
        <v>11</v>
      </c>
      <c r="X29" s="20">
        <v>1</v>
      </c>
      <c r="Y29" s="34" t="s">
        <v>9</v>
      </c>
      <c r="Z29" s="20">
        <f t="shared" si="62"/>
        <v>0</v>
      </c>
      <c r="AA29" s="34" t="s">
        <v>11</v>
      </c>
      <c r="AB29" s="20">
        <v>1</v>
      </c>
      <c r="AC29" s="34" t="s">
        <v>9</v>
      </c>
      <c r="AD29" s="20">
        <f t="shared" si="63"/>
        <v>0</v>
      </c>
      <c r="AE29" s="36" t="s">
        <v>10</v>
      </c>
      <c r="AF29" s="59">
        <v>0.4516</v>
      </c>
      <c r="AG29" s="37" t="s">
        <v>12</v>
      </c>
      <c r="AH29" s="58">
        <f t="shared" si="64"/>
        <v>0.5484</v>
      </c>
      <c r="AI29" s="34" t="s">
        <v>11</v>
      </c>
      <c r="AJ29" s="58">
        <v>0.6452</v>
      </c>
      <c r="AK29" s="34" t="s">
        <v>9</v>
      </c>
      <c r="AL29" s="58">
        <f t="shared" si="65"/>
        <v>0.3548</v>
      </c>
      <c r="AN29" s="61" t="s">
        <v>19</v>
      </c>
      <c r="AO29" s="1" t="s">
        <v>11</v>
      </c>
      <c r="AP29" s="58">
        <v>0</v>
      </c>
      <c r="AQ29" s="34" t="s">
        <v>9</v>
      </c>
      <c r="AR29" s="58">
        <f t="shared" si="66"/>
        <v>1</v>
      </c>
      <c r="AS29" s="34" t="s">
        <v>11</v>
      </c>
      <c r="AT29" s="58">
        <v>0.52</v>
      </c>
      <c r="AU29" s="34" t="s">
        <v>9</v>
      </c>
      <c r="AV29" s="58">
        <f t="shared" si="67"/>
        <v>0.48</v>
      </c>
      <c r="AW29" s="34" t="s">
        <v>11</v>
      </c>
      <c r="AX29" s="20">
        <v>1</v>
      </c>
      <c r="AY29" s="34" t="s">
        <v>9</v>
      </c>
      <c r="AZ29" s="20">
        <f t="shared" si="68"/>
        <v>0</v>
      </c>
      <c r="BA29" s="34" t="s">
        <v>11</v>
      </c>
      <c r="BB29" s="58">
        <v>0.08</v>
      </c>
      <c r="BC29" s="34" t="s">
        <v>9</v>
      </c>
      <c r="BD29" s="58">
        <f t="shared" si="69"/>
        <v>0.92</v>
      </c>
      <c r="BE29" s="34" t="s">
        <v>11</v>
      </c>
      <c r="BF29" s="58">
        <v>0.28000000000000003</v>
      </c>
      <c r="BG29" s="34" t="s">
        <v>9</v>
      </c>
      <c r="BH29" s="58">
        <f t="shared" si="70"/>
        <v>0.72</v>
      </c>
      <c r="BI29" s="34" t="s">
        <v>11</v>
      </c>
      <c r="BJ29" s="20">
        <v>0.96</v>
      </c>
      <c r="BK29" s="34" t="s">
        <v>9</v>
      </c>
      <c r="BL29" s="20">
        <f t="shared" si="71"/>
        <v>4.0000000000000036E-2</v>
      </c>
      <c r="BM29" s="34" t="s">
        <v>11</v>
      </c>
      <c r="BN29" s="20">
        <v>0.96</v>
      </c>
      <c r="BO29" s="34" t="s">
        <v>9</v>
      </c>
      <c r="BP29" s="20">
        <f t="shared" si="72"/>
        <v>4.0000000000000036E-2</v>
      </c>
      <c r="BQ29" s="36" t="s">
        <v>10</v>
      </c>
      <c r="BR29" s="57">
        <v>0.84</v>
      </c>
      <c r="BS29" s="37" t="s">
        <v>12</v>
      </c>
      <c r="BT29" s="56">
        <f t="shared" si="73"/>
        <v>0.16000000000000003</v>
      </c>
      <c r="BU29" s="34" t="s">
        <v>11</v>
      </c>
      <c r="BV29" s="58">
        <v>0</v>
      </c>
      <c r="BW29" s="34" t="s">
        <v>9</v>
      </c>
      <c r="BX29" s="58">
        <f t="shared" si="74"/>
        <v>1</v>
      </c>
      <c r="BZ29" s="61" t="s">
        <v>19</v>
      </c>
      <c r="CA29" s="34" t="s">
        <v>11</v>
      </c>
      <c r="CB29" s="58">
        <v>0.1714</v>
      </c>
      <c r="CC29" s="34" t="s">
        <v>9</v>
      </c>
      <c r="CD29" s="58">
        <f t="shared" si="75"/>
        <v>0.8286</v>
      </c>
      <c r="CE29" s="34" t="s">
        <v>11</v>
      </c>
      <c r="CF29" s="56">
        <v>0.88890000000000002</v>
      </c>
      <c r="CG29" s="34" t="s">
        <v>9</v>
      </c>
      <c r="CH29" s="56">
        <f t="shared" si="76"/>
        <v>0.11109999999999998</v>
      </c>
      <c r="CI29" s="34" t="s">
        <v>11</v>
      </c>
      <c r="CJ29" s="20">
        <v>1</v>
      </c>
      <c r="CK29" s="34" t="s">
        <v>9</v>
      </c>
      <c r="CL29" s="20">
        <f t="shared" si="54"/>
        <v>0</v>
      </c>
      <c r="CM29" s="34" t="s">
        <v>11</v>
      </c>
      <c r="CN29" s="58">
        <v>2.7799999999999998E-2</v>
      </c>
      <c r="CO29" s="34" t="s">
        <v>9</v>
      </c>
      <c r="CP29" s="58">
        <f t="shared" si="77"/>
        <v>0.97219999999999995</v>
      </c>
      <c r="CQ29" s="34" t="s">
        <v>11</v>
      </c>
      <c r="CR29" s="58">
        <v>0.33329999999999999</v>
      </c>
      <c r="CS29" s="34" t="s">
        <v>9</v>
      </c>
      <c r="CT29" s="58">
        <f t="shared" si="78"/>
        <v>0.66670000000000007</v>
      </c>
      <c r="CU29" s="34" t="s">
        <v>11</v>
      </c>
      <c r="CV29" s="20">
        <v>0.97219999999999995</v>
      </c>
      <c r="CW29" s="34" t="s">
        <v>9</v>
      </c>
      <c r="CX29" s="20">
        <f t="shared" si="79"/>
        <v>2.7800000000000047E-2</v>
      </c>
      <c r="CY29" s="34" t="s">
        <v>11</v>
      </c>
      <c r="CZ29" s="20">
        <v>0.94440000000000002</v>
      </c>
      <c r="DA29" s="34" t="s">
        <v>9</v>
      </c>
      <c r="DB29" s="20">
        <f t="shared" si="80"/>
        <v>5.5599999999999983E-2</v>
      </c>
      <c r="DC29" s="36" t="s">
        <v>10</v>
      </c>
      <c r="DD29" s="59">
        <v>0.41670000000000001</v>
      </c>
      <c r="DE29" s="37" t="s">
        <v>12</v>
      </c>
      <c r="DF29" s="58">
        <f t="shared" si="81"/>
        <v>0.58329999999999993</v>
      </c>
      <c r="DG29" s="34" t="s">
        <v>11</v>
      </c>
      <c r="DH29" s="58">
        <v>0.38890000000000002</v>
      </c>
      <c r="DI29" s="34" t="s">
        <v>9</v>
      </c>
      <c r="DJ29" s="58">
        <f t="shared" si="82"/>
        <v>0.61109999999999998</v>
      </c>
      <c r="DL29" s="61" t="s">
        <v>19</v>
      </c>
      <c r="DM29" s="34" t="s">
        <v>11</v>
      </c>
      <c r="DN29" s="58">
        <v>0.14710000000000001</v>
      </c>
      <c r="DO29" s="34" t="s">
        <v>9</v>
      </c>
      <c r="DP29" s="58">
        <f t="shared" si="83"/>
        <v>0.85289999999999999</v>
      </c>
      <c r="DQ29" s="34" t="s">
        <v>11</v>
      </c>
      <c r="DR29" s="20">
        <v>0.97140000000000004</v>
      </c>
      <c r="DS29" s="34" t="s">
        <v>9</v>
      </c>
      <c r="DT29" s="20">
        <f t="shared" si="84"/>
        <v>2.8599999999999959E-2</v>
      </c>
      <c r="DU29" s="34" t="s">
        <v>11</v>
      </c>
      <c r="DV29" s="20">
        <v>1</v>
      </c>
      <c r="DW29" s="34" t="s">
        <v>9</v>
      </c>
      <c r="DX29" s="20">
        <f t="shared" si="55"/>
        <v>0</v>
      </c>
      <c r="DY29" s="34" t="s">
        <v>11</v>
      </c>
      <c r="DZ29" s="58">
        <v>8.5699999999999998E-2</v>
      </c>
      <c r="EA29" s="34" t="s">
        <v>9</v>
      </c>
      <c r="EB29" s="58">
        <f t="shared" si="85"/>
        <v>0.9143</v>
      </c>
      <c r="EC29" s="34" t="s">
        <v>11</v>
      </c>
      <c r="ED29" s="58">
        <v>0.34289999999999998</v>
      </c>
      <c r="EE29" s="34" t="s">
        <v>9</v>
      </c>
      <c r="EF29" s="58">
        <f t="shared" si="86"/>
        <v>0.65710000000000002</v>
      </c>
      <c r="EG29" s="34" t="s">
        <v>11</v>
      </c>
      <c r="EH29" s="20">
        <v>1</v>
      </c>
      <c r="EI29" s="34" t="s">
        <v>9</v>
      </c>
      <c r="EJ29" s="20">
        <f t="shared" si="87"/>
        <v>0</v>
      </c>
      <c r="EK29" s="34" t="s">
        <v>11</v>
      </c>
      <c r="EL29" s="20">
        <v>0.97140000000000004</v>
      </c>
      <c r="EM29" s="34" t="s">
        <v>9</v>
      </c>
      <c r="EN29" s="20">
        <f t="shared" si="88"/>
        <v>2.8599999999999959E-2</v>
      </c>
      <c r="EO29" s="36" t="s">
        <v>10</v>
      </c>
      <c r="EP29" s="59">
        <v>0.4</v>
      </c>
      <c r="EQ29" s="37" t="s">
        <v>12</v>
      </c>
      <c r="ER29" s="58">
        <f t="shared" si="89"/>
        <v>0.6</v>
      </c>
      <c r="ES29" s="34" t="s">
        <v>11</v>
      </c>
      <c r="ET29" s="58">
        <v>0.4</v>
      </c>
      <c r="EU29" s="34" t="s">
        <v>9</v>
      </c>
      <c r="EV29" s="58">
        <f t="shared" si="90"/>
        <v>0.6</v>
      </c>
      <c r="EX29" s="61" t="s">
        <v>19</v>
      </c>
      <c r="EY29" s="34" t="s">
        <v>11</v>
      </c>
      <c r="EZ29" s="70">
        <f t="shared" si="91"/>
        <v>0.23330000000000001</v>
      </c>
      <c r="FA29" s="34" t="s">
        <v>9</v>
      </c>
      <c r="FB29" s="58">
        <f t="shared" si="92"/>
        <v>0.76669999999999994</v>
      </c>
      <c r="FC29" s="34" t="s">
        <v>11</v>
      </c>
      <c r="FD29" s="69">
        <f t="shared" si="103"/>
        <v>0.97140000000000004</v>
      </c>
      <c r="FE29" s="34" t="s">
        <v>9</v>
      </c>
      <c r="FF29" s="20">
        <f t="shared" si="93"/>
        <v>2.8599999999999959E-2</v>
      </c>
      <c r="FG29" s="34" t="s">
        <v>11</v>
      </c>
      <c r="FH29" s="69">
        <f t="shared" si="104"/>
        <v>1</v>
      </c>
      <c r="FI29" s="34" t="s">
        <v>9</v>
      </c>
      <c r="FJ29" s="20">
        <f t="shared" si="94"/>
        <v>0</v>
      </c>
      <c r="FK29" s="34" t="s">
        <v>11</v>
      </c>
      <c r="FL29" s="70">
        <f>MAX(DZ29,CN29,BB29,P29)</f>
        <v>8.5699999999999998E-2</v>
      </c>
      <c r="FM29" s="34" t="s">
        <v>9</v>
      </c>
      <c r="FN29" s="58">
        <f t="shared" si="95"/>
        <v>0.9143</v>
      </c>
      <c r="FO29" s="34" t="s">
        <v>11</v>
      </c>
      <c r="FP29" s="69">
        <f>MAX(ED29,CR29,BF29,T29)</f>
        <v>0.9032</v>
      </c>
      <c r="FQ29" s="34" t="s">
        <v>9</v>
      </c>
      <c r="FR29" s="20">
        <f t="shared" si="96"/>
        <v>9.6799999999999997E-2</v>
      </c>
      <c r="FS29" s="34" t="s">
        <v>11</v>
      </c>
      <c r="FT29" s="69">
        <f>MAX(EH29,CV29,BJ29,X29)</f>
        <v>1</v>
      </c>
      <c r="FU29" s="34" t="s">
        <v>9</v>
      </c>
      <c r="FV29" s="20">
        <f t="shared" si="97"/>
        <v>0</v>
      </c>
      <c r="FW29" s="34" t="s">
        <v>11</v>
      </c>
      <c r="FX29" s="69">
        <f>MAX(EL29,CZ29,BN29,AB29)</f>
        <v>1</v>
      </c>
      <c r="FY29" s="34" t="s">
        <v>9</v>
      </c>
      <c r="FZ29" s="20">
        <f t="shared" si="98"/>
        <v>0</v>
      </c>
      <c r="GA29" s="36" t="s">
        <v>10</v>
      </c>
      <c r="GB29" s="70">
        <f>MIN(EP29,DD29,BR29,AF29)</f>
        <v>0.4</v>
      </c>
      <c r="GC29" s="37" t="s">
        <v>12</v>
      </c>
      <c r="GD29" s="58">
        <f t="shared" si="100"/>
        <v>0.6</v>
      </c>
      <c r="GE29" s="34" t="s">
        <v>11</v>
      </c>
      <c r="GF29" s="70">
        <f t="shared" si="101"/>
        <v>0.6452</v>
      </c>
      <c r="GG29" s="34" t="s">
        <v>9</v>
      </c>
      <c r="GH29" s="58">
        <f t="shared" si="102"/>
        <v>0.3548</v>
      </c>
    </row>
    <row r="30" spans="2:190" x14ac:dyDescent="0.2">
      <c r="B30" s="53" t="s">
        <v>20</v>
      </c>
      <c r="C30" s="1" t="s">
        <v>11</v>
      </c>
      <c r="D30" s="58">
        <v>0.3</v>
      </c>
      <c r="E30" s="34" t="s">
        <v>9</v>
      </c>
      <c r="F30" s="58">
        <f t="shared" si="57"/>
        <v>0.7</v>
      </c>
      <c r="G30" s="34" t="s">
        <v>11</v>
      </c>
      <c r="H30" s="20">
        <v>0.95350000000000001</v>
      </c>
      <c r="I30" s="34" t="s">
        <v>9</v>
      </c>
      <c r="J30" s="20">
        <f t="shared" si="58"/>
        <v>4.6499999999999986E-2</v>
      </c>
      <c r="K30" s="34" t="s">
        <v>11</v>
      </c>
      <c r="L30" s="20">
        <v>1</v>
      </c>
      <c r="M30" s="34" t="s">
        <v>9</v>
      </c>
      <c r="N30" s="20">
        <f t="shared" si="59"/>
        <v>0</v>
      </c>
      <c r="O30" s="34" t="s">
        <v>11</v>
      </c>
      <c r="P30" s="58">
        <v>0.68289999999999995</v>
      </c>
      <c r="Q30" s="34" t="s">
        <v>9</v>
      </c>
      <c r="R30" s="58">
        <f t="shared" si="60"/>
        <v>0.31710000000000005</v>
      </c>
      <c r="S30" s="34" t="s">
        <v>11</v>
      </c>
      <c r="T30" s="58">
        <v>0.39529999999999998</v>
      </c>
      <c r="U30" s="34" t="s">
        <v>9</v>
      </c>
      <c r="V30" s="58">
        <f t="shared" si="61"/>
        <v>0.60470000000000002</v>
      </c>
      <c r="W30" s="34" t="s">
        <v>11</v>
      </c>
      <c r="X30" s="20">
        <v>1</v>
      </c>
      <c r="Y30" s="34" t="s">
        <v>9</v>
      </c>
      <c r="Z30" s="20">
        <f t="shared" si="62"/>
        <v>0</v>
      </c>
      <c r="AA30" s="34" t="s">
        <v>11</v>
      </c>
      <c r="AB30" s="20">
        <v>1</v>
      </c>
      <c r="AC30" s="34" t="s">
        <v>9</v>
      </c>
      <c r="AD30" s="20">
        <f t="shared" si="63"/>
        <v>0</v>
      </c>
      <c r="AE30" s="34" t="s">
        <v>11</v>
      </c>
      <c r="AF30" s="58">
        <v>0.4</v>
      </c>
      <c r="AG30" s="34" t="s">
        <v>9</v>
      </c>
      <c r="AH30" s="58">
        <f t="shared" si="64"/>
        <v>0.6</v>
      </c>
      <c r="AI30" s="36" t="s">
        <v>10</v>
      </c>
      <c r="AJ30" s="55">
        <v>1</v>
      </c>
      <c r="AK30" s="37" t="s">
        <v>12</v>
      </c>
      <c r="AL30" s="20">
        <f t="shared" si="65"/>
        <v>0</v>
      </c>
      <c r="AN30" s="61" t="s">
        <v>20</v>
      </c>
      <c r="AO30" s="1" t="s">
        <v>11</v>
      </c>
      <c r="AP30" s="58">
        <v>0</v>
      </c>
      <c r="AQ30" s="34" t="s">
        <v>9</v>
      </c>
      <c r="AR30" s="58">
        <f t="shared" si="66"/>
        <v>1</v>
      </c>
      <c r="AS30" s="34" t="s">
        <v>11</v>
      </c>
      <c r="AT30" s="58">
        <v>2.7E-2</v>
      </c>
      <c r="AU30" s="34" t="s">
        <v>9</v>
      </c>
      <c r="AV30" s="58">
        <f t="shared" si="67"/>
        <v>0.97299999999999998</v>
      </c>
      <c r="AW30" s="34" t="s">
        <v>11</v>
      </c>
      <c r="AX30" s="20">
        <v>1</v>
      </c>
      <c r="AY30" s="34" t="s">
        <v>9</v>
      </c>
      <c r="AZ30" s="20">
        <f t="shared" si="68"/>
        <v>0</v>
      </c>
      <c r="BA30" s="34" t="s">
        <v>11</v>
      </c>
      <c r="BB30" s="58">
        <v>0.19350000000000001</v>
      </c>
      <c r="BC30" s="34" t="s">
        <v>9</v>
      </c>
      <c r="BD30" s="58">
        <f t="shared" si="69"/>
        <v>0.80649999999999999</v>
      </c>
      <c r="BE30" s="34" t="s">
        <v>11</v>
      </c>
      <c r="BF30" s="58">
        <v>0.16220000000000001</v>
      </c>
      <c r="BG30" s="34" t="s">
        <v>9</v>
      </c>
      <c r="BH30" s="58">
        <f t="shared" si="70"/>
        <v>0.83779999999999999</v>
      </c>
      <c r="BI30" s="34" t="s">
        <v>11</v>
      </c>
      <c r="BJ30" s="20">
        <v>1</v>
      </c>
      <c r="BK30" s="34" t="s">
        <v>9</v>
      </c>
      <c r="BL30" s="20">
        <f t="shared" si="71"/>
        <v>0</v>
      </c>
      <c r="BM30" s="34" t="s">
        <v>11</v>
      </c>
      <c r="BN30" s="20">
        <v>0.94589999999999996</v>
      </c>
      <c r="BO30" s="34" t="s">
        <v>9</v>
      </c>
      <c r="BP30" s="20">
        <f t="shared" si="72"/>
        <v>5.4100000000000037E-2</v>
      </c>
      <c r="BQ30" s="34" t="s">
        <v>11</v>
      </c>
      <c r="BR30" s="58">
        <v>0.72</v>
      </c>
      <c r="BS30" s="34" t="s">
        <v>9</v>
      </c>
      <c r="BT30" s="58">
        <f t="shared" si="73"/>
        <v>0.28000000000000003</v>
      </c>
      <c r="BU30" s="36" t="s">
        <v>10</v>
      </c>
      <c r="BV30" s="55">
        <v>1</v>
      </c>
      <c r="BW30" s="37" t="s">
        <v>12</v>
      </c>
      <c r="BX30" s="20">
        <f t="shared" si="74"/>
        <v>0</v>
      </c>
      <c r="BZ30" s="61" t="s">
        <v>20</v>
      </c>
      <c r="CA30" s="34" t="s">
        <v>11</v>
      </c>
      <c r="CB30" s="58">
        <v>0.1714</v>
      </c>
      <c r="CC30" s="34" t="s">
        <v>9</v>
      </c>
      <c r="CD30" s="58">
        <f t="shared" si="75"/>
        <v>0.8286</v>
      </c>
      <c r="CE30" s="34" t="s">
        <v>11</v>
      </c>
      <c r="CF30" s="58">
        <v>0.76319999999999999</v>
      </c>
      <c r="CG30" s="34" t="s">
        <v>9</v>
      </c>
      <c r="CH30" s="58">
        <f t="shared" si="76"/>
        <v>0.23680000000000001</v>
      </c>
      <c r="CI30" s="34" t="s">
        <v>11</v>
      </c>
      <c r="CJ30" s="20">
        <v>1</v>
      </c>
      <c r="CK30" s="34" t="s">
        <v>9</v>
      </c>
      <c r="CL30" s="20">
        <f t="shared" si="54"/>
        <v>0</v>
      </c>
      <c r="CM30" s="34" t="s">
        <v>11</v>
      </c>
      <c r="CN30" s="56">
        <v>0.81579999999999997</v>
      </c>
      <c r="CO30" s="34" t="s">
        <v>9</v>
      </c>
      <c r="CP30" s="56">
        <f t="shared" si="77"/>
        <v>0.18420000000000003</v>
      </c>
      <c r="CQ30" s="34" t="s">
        <v>11</v>
      </c>
      <c r="CR30" s="58">
        <v>0.21049999999999999</v>
      </c>
      <c r="CS30" s="34" t="s">
        <v>9</v>
      </c>
      <c r="CT30" s="58">
        <f t="shared" si="78"/>
        <v>0.78949999999999998</v>
      </c>
      <c r="CU30" s="34" t="s">
        <v>11</v>
      </c>
      <c r="CV30" s="20">
        <v>0.97370000000000001</v>
      </c>
      <c r="CW30" s="34" t="s">
        <v>9</v>
      </c>
      <c r="CX30" s="20">
        <f t="shared" si="79"/>
        <v>2.629999999999999E-2</v>
      </c>
      <c r="CY30" s="34" t="s">
        <v>11</v>
      </c>
      <c r="CZ30" s="20">
        <v>0.92110000000000003</v>
      </c>
      <c r="DA30" s="34" t="s">
        <v>9</v>
      </c>
      <c r="DB30" s="20">
        <f t="shared" si="80"/>
        <v>7.889999999999997E-2</v>
      </c>
      <c r="DC30" s="34" t="s">
        <v>11</v>
      </c>
      <c r="DD30" s="56">
        <v>0.88890000000000002</v>
      </c>
      <c r="DE30" s="34" t="s">
        <v>9</v>
      </c>
      <c r="DF30" s="56">
        <f t="shared" si="81"/>
        <v>0.11109999999999998</v>
      </c>
      <c r="DG30" s="36" t="s">
        <v>10</v>
      </c>
      <c r="DH30" s="55">
        <v>0.97370000000000001</v>
      </c>
      <c r="DI30" s="37" t="s">
        <v>12</v>
      </c>
      <c r="DJ30" s="20">
        <f t="shared" si="82"/>
        <v>2.629999999999999E-2</v>
      </c>
      <c r="DL30" s="61" t="s">
        <v>20</v>
      </c>
      <c r="DM30" s="34" t="s">
        <v>11</v>
      </c>
      <c r="DN30" s="58">
        <v>0.14710000000000001</v>
      </c>
      <c r="DO30" s="34" t="s">
        <v>9</v>
      </c>
      <c r="DP30" s="58">
        <f t="shared" si="83"/>
        <v>0.85289999999999999</v>
      </c>
      <c r="DQ30" s="34" t="s">
        <v>11</v>
      </c>
      <c r="DR30" s="56">
        <v>0.82050000000000001</v>
      </c>
      <c r="DS30" s="34" t="s">
        <v>9</v>
      </c>
      <c r="DT30" s="56">
        <f t="shared" si="84"/>
        <v>0.17949999999999999</v>
      </c>
      <c r="DU30" s="34" t="s">
        <v>11</v>
      </c>
      <c r="DV30" s="20">
        <v>1</v>
      </c>
      <c r="DW30" s="34" t="s">
        <v>9</v>
      </c>
      <c r="DX30" s="20">
        <f t="shared" si="55"/>
        <v>0</v>
      </c>
      <c r="DY30" s="34" t="s">
        <v>11</v>
      </c>
      <c r="DZ30" s="58">
        <v>0.74360000000000004</v>
      </c>
      <c r="EA30" s="34" t="s">
        <v>9</v>
      </c>
      <c r="EB30" s="58">
        <f t="shared" si="85"/>
        <v>0.25639999999999996</v>
      </c>
      <c r="EC30" s="34" t="s">
        <v>11</v>
      </c>
      <c r="ED30" s="58">
        <v>0.17949999999999999</v>
      </c>
      <c r="EE30" s="34" t="s">
        <v>9</v>
      </c>
      <c r="EF30" s="58">
        <f t="shared" si="86"/>
        <v>0.82050000000000001</v>
      </c>
      <c r="EG30" s="34" t="s">
        <v>11</v>
      </c>
      <c r="EH30" s="20">
        <v>1</v>
      </c>
      <c r="EI30" s="34" t="s">
        <v>9</v>
      </c>
      <c r="EJ30" s="20">
        <f t="shared" si="87"/>
        <v>0</v>
      </c>
      <c r="EK30" s="34" t="s">
        <v>11</v>
      </c>
      <c r="EL30" s="20">
        <v>0.94740000000000002</v>
      </c>
      <c r="EM30" s="34" t="s">
        <v>9</v>
      </c>
      <c r="EN30" s="20">
        <f t="shared" si="88"/>
        <v>5.259999999999998E-2</v>
      </c>
      <c r="EO30" s="34" t="s">
        <v>11</v>
      </c>
      <c r="EP30" s="20">
        <v>0.9143</v>
      </c>
      <c r="EQ30" s="34" t="s">
        <v>9</v>
      </c>
      <c r="ER30" s="20">
        <f t="shared" si="89"/>
        <v>8.5699999999999998E-2</v>
      </c>
      <c r="ES30" s="36" t="s">
        <v>10</v>
      </c>
      <c r="ET30" s="55">
        <v>0.97440000000000004</v>
      </c>
      <c r="EU30" s="37" t="s">
        <v>12</v>
      </c>
      <c r="EV30" s="20">
        <f t="shared" si="90"/>
        <v>2.5599999999999956E-2</v>
      </c>
      <c r="EX30" s="61" t="s">
        <v>20</v>
      </c>
      <c r="EY30" s="34" t="s">
        <v>11</v>
      </c>
      <c r="EZ30" s="70">
        <f t="shared" si="91"/>
        <v>0.3</v>
      </c>
      <c r="FA30" s="34" t="s">
        <v>9</v>
      </c>
      <c r="FB30" s="58">
        <f t="shared" si="92"/>
        <v>0.7</v>
      </c>
      <c r="FC30" s="34" t="s">
        <v>11</v>
      </c>
      <c r="FD30" s="69">
        <f t="shared" si="103"/>
        <v>0.95350000000000001</v>
      </c>
      <c r="FE30" s="34" t="s">
        <v>9</v>
      </c>
      <c r="FF30" s="20">
        <f t="shared" si="93"/>
        <v>4.6499999999999986E-2</v>
      </c>
      <c r="FG30" s="34" t="s">
        <v>11</v>
      </c>
      <c r="FH30" s="69">
        <f t="shared" si="104"/>
        <v>1</v>
      </c>
      <c r="FI30" s="34" t="s">
        <v>9</v>
      </c>
      <c r="FJ30" s="20">
        <f t="shared" si="94"/>
        <v>0</v>
      </c>
      <c r="FK30" s="34" t="s">
        <v>11</v>
      </c>
      <c r="FL30" s="73">
        <f>MAX(DZ30,CN30,BB30,P30)</f>
        <v>0.81579999999999997</v>
      </c>
      <c r="FM30" s="34" t="s">
        <v>9</v>
      </c>
      <c r="FN30" s="56">
        <f t="shared" si="95"/>
        <v>0.18420000000000003</v>
      </c>
      <c r="FO30" s="34" t="s">
        <v>11</v>
      </c>
      <c r="FP30" s="70">
        <f>MAX(ED30,CR30,BF30,T30)</f>
        <v>0.39529999999999998</v>
      </c>
      <c r="FQ30" s="34" t="s">
        <v>9</v>
      </c>
      <c r="FR30" s="58">
        <f t="shared" si="96"/>
        <v>0.60470000000000002</v>
      </c>
      <c r="FS30" s="34" t="s">
        <v>11</v>
      </c>
      <c r="FT30" s="69">
        <f>MAX(EH30,CV30,BJ30,X30)</f>
        <v>1</v>
      </c>
      <c r="FU30" s="34" t="s">
        <v>9</v>
      </c>
      <c r="FV30" s="20">
        <f t="shared" si="97"/>
        <v>0</v>
      </c>
      <c r="FW30" s="34" t="s">
        <v>11</v>
      </c>
      <c r="FX30" s="69">
        <f>MAX(EL30,CZ30,BN30,AB30)</f>
        <v>1</v>
      </c>
      <c r="FY30" s="34" t="s">
        <v>9</v>
      </c>
      <c r="FZ30" s="20">
        <f t="shared" si="98"/>
        <v>0</v>
      </c>
      <c r="GA30" s="34" t="s">
        <v>11</v>
      </c>
      <c r="GB30" s="69">
        <f>MAX(EP30,DD30,BR30,AF30)</f>
        <v>0.9143</v>
      </c>
      <c r="GC30" s="34" t="s">
        <v>9</v>
      </c>
      <c r="GD30" s="20">
        <f t="shared" si="100"/>
        <v>8.5699999999999998E-2</v>
      </c>
      <c r="GE30" s="36" t="s">
        <v>10</v>
      </c>
      <c r="GF30" s="69">
        <f>MIN(ET30,DH30,BV30,AJ30)</f>
        <v>0.97370000000000001</v>
      </c>
      <c r="GG30" s="37" t="s">
        <v>12</v>
      </c>
      <c r="GH30" s="20">
        <f t="shared" si="102"/>
        <v>2.629999999999999E-2</v>
      </c>
    </row>
    <row r="31" spans="2:190" s="12" customFormat="1" x14ac:dyDescent="0.2">
      <c r="B31" s="53" t="s">
        <v>43</v>
      </c>
      <c r="C31" s="53" t="s">
        <v>31</v>
      </c>
      <c r="D31" s="53">
        <f xml:space="preserve"> AVERAGE(D22:D30)</f>
        <v>0.49629999999999996</v>
      </c>
      <c r="E31" s="53" t="s">
        <v>32</v>
      </c>
      <c r="F31" s="53">
        <f>AVERAGE(F22:F30)</f>
        <v>0.50370000000000004</v>
      </c>
      <c r="G31" s="53" t="s">
        <v>31</v>
      </c>
      <c r="H31" s="53">
        <f>AVERAGE(H22:H30)</f>
        <v>0.5228666666666667</v>
      </c>
      <c r="I31" s="53" t="s">
        <v>32</v>
      </c>
      <c r="J31" s="53">
        <f>AVERAGE(J22:J30)</f>
        <v>0.47713333333333335</v>
      </c>
      <c r="K31" s="53" t="s">
        <v>31</v>
      </c>
      <c r="L31" s="53">
        <f>AVERAGE(L22:L30)</f>
        <v>0.68571111111111116</v>
      </c>
      <c r="M31" s="53" t="s">
        <v>32</v>
      </c>
      <c r="N31" s="53">
        <f>AVERAGE(N22:N30)</f>
        <v>0.3142888888888889</v>
      </c>
      <c r="O31" s="53" t="s">
        <v>31</v>
      </c>
      <c r="P31" s="53">
        <f>AVERAGE(P22:P30)</f>
        <v>0.46972222222222221</v>
      </c>
      <c r="Q31" s="53" t="s">
        <v>32</v>
      </c>
      <c r="R31" s="53">
        <f>AVERAGE(R22:R30)</f>
        <v>0.53027777777777774</v>
      </c>
      <c r="S31" s="53" t="s">
        <v>31</v>
      </c>
      <c r="T31" s="53">
        <f>AVERAGE(T22:T30)</f>
        <v>0.41245555555555558</v>
      </c>
      <c r="U31" s="53" t="s">
        <v>32</v>
      </c>
      <c r="V31" s="53">
        <f>AVERAGE(V22:V30)</f>
        <v>0.58754444444444454</v>
      </c>
      <c r="W31" s="53" t="s">
        <v>31</v>
      </c>
      <c r="X31" s="53">
        <f>AVERAGE(X22:X30)</f>
        <v>0.72171111111111108</v>
      </c>
      <c r="Y31" s="53" t="s">
        <v>32</v>
      </c>
      <c r="Z31" s="53">
        <f>AVERAGE(Z22:Z30)</f>
        <v>0.27828888888888886</v>
      </c>
      <c r="AA31" s="53" t="s">
        <v>31</v>
      </c>
      <c r="AB31" s="53">
        <f>AVERAGE(AB22:AB30)</f>
        <v>0.90028888888888881</v>
      </c>
      <c r="AC31" s="53" t="s">
        <v>32</v>
      </c>
      <c r="AD31" s="53">
        <f>AVERAGE(AD22:AD30)</f>
        <v>9.9711111111111111E-2</v>
      </c>
      <c r="AE31" s="53" t="s">
        <v>31</v>
      </c>
      <c r="AF31" s="53">
        <f>AVERAGE(AF22:AF30)</f>
        <v>0.86511111111111105</v>
      </c>
      <c r="AG31" s="53" t="s">
        <v>32</v>
      </c>
      <c r="AH31" s="53">
        <f>AVERAGE(AH22:AH30)</f>
        <v>0.13488888888888889</v>
      </c>
      <c r="AI31" s="53" t="s">
        <v>31</v>
      </c>
      <c r="AJ31" s="53">
        <f>AVERAGE(AJ22:AJ30)</f>
        <v>0.54047777777777783</v>
      </c>
      <c r="AK31" s="53" t="s">
        <v>32</v>
      </c>
      <c r="AL31" s="53">
        <f>AVERAGE(AL22:AL30)</f>
        <v>0.45952222222222222</v>
      </c>
      <c r="AN31" s="61" t="s">
        <v>43</v>
      </c>
      <c r="AO31" s="61" t="s">
        <v>31</v>
      </c>
      <c r="AP31" s="61">
        <f xml:space="preserve"> AVERAGE(AP22:AP30)</f>
        <v>0.32948888888888894</v>
      </c>
      <c r="AQ31" s="61" t="s">
        <v>32</v>
      </c>
      <c r="AR31" s="61">
        <f>AVERAGE(AR22:AR30)</f>
        <v>0.67051111111111117</v>
      </c>
      <c r="AS31" s="61" t="s">
        <v>31</v>
      </c>
      <c r="AT31" s="61">
        <f>AVERAGE(AT22:AT30)</f>
        <v>0.37862222222222219</v>
      </c>
      <c r="AU31" s="61" t="s">
        <v>32</v>
      </c>
      <c r="AV31" s="61">
        <f>AVERAGE(AV22:AV30)</f>
        <v>0.62137777777777781</v>
      </c>
      <c r="AW31" s="61" t="s">
        <v>31</v>
      </c>
      <c r="AX31" s="61">
        <f>AVERAGE(AX22:AX30)</f>
        <v>0.9923333333333334</v>
      </c>
      <c r="AY31" s="61" t="s">
        <v>32</v>
      </c>
      <c r="AZ31" s="61">
        <f>AVERAGE(AZ22:AZ30)</f>
        <v>7.666666666666661E-3</v>
      </c>
      <c r="BA31" s="61" t="s">
        <v>31</v>
      </c>
      <c r="BB31" s="61">
        <f>AVERAGE(BB22:BB30)</f>
        <v>0.33604444444444442</v>
      </c>
      <c r="BC31" s="61" t="s">
        <v>32</v>
      </c>
      <c r="BD31" s="61">
        <f>AVERAGE(BD22:BD30)</f>
        <v>0.66395555555555552</v>
      </c>
      <c r="BE31" s="61" t="s">
        <v>31</v>
      </c>
      <c r="BF31" s="61">
        <f>AVERAGE(BF22:BF30)</f>
        <v>0.37471111111111116</v>
      </c>
      <c r="BG31" s="61" t="s">
        <v>32</v>
      </c>
      <c r="BH31" s="61">
        <f>AVERAGE(BH22:BH30)</f>
        <v>0.62528888888888878</v>
      </c>
      <c r="BI31" s="61" t="s">
        <v>31</v>
      </c>
      <c r="BJ31" s="61">
        <f>AVERAGE(BJ22:BJ30)</f>
        <v>0.88819999999999999</v>
      </c>
      <c r="BK31" s="61" t="s">
        <v>32</v>
      </c>
      <c r="BL31" s="61">
        <f>AVERAGE(BL22:BL30)</f>
        <v>0.1118</v>
      </c>
      <c r="BM31" s="61" t="s">
        <v>31</v>
      </c>
      <c r="BN31" s="61">
        <f>AVERAGE(BN22:BN30)</f>
        <v>0.88744444444444448</v>
      </c>
      <c r="BO31" s="61" t="s">
        <v>32</v>
      </c>
      <c r="BP31" s="61">
        <f>AVERAGE(BP22:BP30)</f>
        <v>0.11255555555555555</v>
      </c>
      <c r="BQ31" s="61" t="s">
        <v>31</v>
      </c>
      <c r="BR31" s="61">
        <f>AVERAGE(BR22:BR30)</f>
        <v>0.79999999999999993</v>
      </c>
      <c r="BS31" s="61" t="s">
        <v>32</v>
      </c>
      <c r="BT31" s="61">
        <f>AVERAGE(BT22:BT30)</f>
        <v>0.2</v>
      </c>
      <c r="BU31" s="61" t="s">
        <v>31</v>
      </c>
      <c r="BV31" s="61">
        <f>AVERAGE(BV22:BV30)</f>
        <v>0.30824444444444443</v>
      </c>
      <c r="BW31" s="61" t="s">
        <v>32</v>
      </c>
      <c r="BX31" s="61">
        <f>AVERAGE(BX22:BX30)</f>
        <v>0.69175555555555546</v>
      </c>
      <c r="BZ31" s="61" t="s">
        <v>43</v>
      </c>
      <c r="CA31" s="61" t="s">
        <v>31</v>
      </c>
      <c r="CB31" s="61">
        <f xml:space="preserve"> AVERAGE(CB22:CB30)</f>
        <v>0.49523333333333341</v>
      </c>
      <c r="CC31" s="61" t="s">
        <v>32</v>
      </c>
      <c r="CD31" s="61">
        <f>AVERAGE(CD22:CD30)</f>
        <v>0.50476666666666659</v>
      </c>
      <c r="CE31" s="61" t="s">
        <v>31</v>
      </c>
      <c r="CF31" s="61">
        <f>AVERAGE(CF22:CF30)</f>
        <v>0.50024444444444449</v>
      </c>
      <c r="CG31" s="61" t="s">
        <v>32</v>
      </c>
      <c r="CH31" s="61">
        <f>AVERAGE(CH22:CH30)</f>
        <v>0.49975555555555545</v>
      </c>
      <c r="CI31" s="61" t="s">
        <v>31</v>
      </c>
      <c r="CJ31" s="61">
        <f>AVERAGE(CJ22:CJ30)</f>
        <v>0.63173333333333337</v>
      </c>
      <c r="CK31" s="61" t="s">
        <v>32</v>
      </c>
      <c r="CL31" s="61">
        <f>AVERAGE(CL22:CL30)</f>
        <v>0.36826666666666669</v>
      </c>
      <c r="CM31" s="61" t="s">
        <v>31</v>
      </c>
      <c r="CN31" s="61">
        <f>AVERAGE(CN22:CN30)</f>
        <v>0.50653333333333339</v>
      </c>
      <c r="CO31" s="61" t="s">
        <v>32</v>
      </c>
      <c r="CP31" s="61">
        <f>AVERAGE(CP22:CP30)</f>
        <v>0.49346666666666661</v>
      </c>
      <c r="CQ31" s="61" t="s">
        <v>31</v>
      </c>
      <c r="CR31" s="61">
        <f>AVERAGE(CR22:CR30)</f>
        <v>0.30633333333333335</v>
      </c>
      <c r="CS31" s="61" t="s">
        <v>32</v>
      </c>
      <c r="CT31" s="61">
        <f>AVERAGE(CT22:CT30)</f>
        <v>0.69366666666666665</v>
      </c>
      <c r="CU31" s="61" t="s">
        <v>31</v>
      </c>
      <c r="CV31" s="61">
        <f>AVERAGE(CV22:CV30)</f>
        <v>0.64587777777777777</v>
      </c>
      <c r="CW31" s="61" t="s">
        <v>32</v>
      </c>
      <c r="CX31" s="61">
        <f>AVERAGE(CX22:CX30)</f>
        <v>0.35412222222222223</v>
      </c>
      <c r="CY31" s="61" t="s">
        <v>31</v>
      </c>
      <c r="CZ31" s="61">
        <f>AVERAGE(CZ22:CZ30)</f>
        <v>0.8851444444444444</v>
      </c>
      <c r="DA31" s="61" t="s">
        <v>32</v>
      </c>
      <c r="DB31" s="61">
        <f>AVERAGE(DB22:DB30)</f>
        <v>0.11485555555555556</v>
      </c>
      <c r="DC31" s="61" t="s">
        <v>31</v>
      </c>
      <c r="DD31" s="61">
        <f>AVERAGE(DD22:DD30)</f>
        <v>0.88836666666666675</v>
      </c>
      <c r="DE31" s="61" t="s">
        <v>32</v>
      </c>
      <c r="DF31" s="61">
        <f>AVERAGE(DF22:DF30)</f>
        <v>0.11163333333333332</v>
      </c>
      <c r="DG31" s="61" t="s">
        <v>31</v>
      </c>
      <c r="DH31" s="61">
        <f>AVERAGE(DH22:DH30)</f>
        <v>0.51864444444444446</v>
      </c>
      <c r="DI31" s="61" t="s">
        <v>32</v>
      </c>
      <c r="DJ31" s="61">
        <f>AVERAGE(DJ22:DJ30)</f>
        <v>0.48135555555555548</v>
      </c>
      <c r="DL31" s="61" t="s">
        <v>43</v>
      </c>
      <c r="DM31" s="61" t="s">
        <v>31</v>
      </c>
      <c r="DN31" s="61">
        <f xml:space="preserve"> AVERAGE(DN22:DN30)</f>
        <v>0.50327777777777771</v>
      </c>
      <c r="DO31" s="61" t="s">
        <v>32</v>
      </c>
      <c r="DP31" s="61">
        <f>AVERAGE(DP22:DP30)</f>
        <v>0.49672222222222218</v>
      </c>
      <c r="DQ31" s="61" t="s">
        <v>31</v>
      </c>
      <c r="DR31" s="61">
        <f>AVERAGE(DR22:DR30)</f>
        <v>0.51201111111111119</v>
      </c>
      <c r="DS31" s="61" t="s">
        <v>32</v>
      </c>
      <c r="DT31" s="61">
        <f>AVERAGE(DT22:DT30)</f>
        <v>0.48798888888888886</v>
      </c>
      <c r="DU31" s="61" t="s">
        <v>31</v>
      </c>
      <c r="DV31" s="61">
        <f>AVERAGE(DV22:DV30)</f>
        <v>0.62236666666666673</v>
      </c>
      <c r="DW31" s="61" t="s">
        <v>32</v>
      </c>
      <c r="DX31" s="61">
        <f>AVERAGE(DX22:DX30)</f>
        <v>0.37763333333333332</v>
      </c>
      <c r="DY31" s="61" t="s">
        <v>31</v>
      </c>
      <c r="DZ31" s="61">
        <f>AVERAGE(DZ22:DZ30)</f>
        <v>0.5112444444444445</v>
      </c>
      <c r="EA31" s="61" t="s">
        <v>32</v>
      </c>
      <c r="EB31" s="61">
        <f>AVERAGE(EB22:EB30)</f>
        <v>0.4887555555555555</v>
      </c>
      <c r="EC31" s="61" t="s">
        <v>31</v>
      </c>
      <c r="ED31" s="61">
        <f>AVERAGE(ED22:ED30)</f>
        <v>0.31074444444444449</v>
      </c>
      <c r="EE31" s="61" t="s">
        <v>32</v>
      </c>
      <c r="EF31" s="61">
        <f>AVERAGE(EF22:EF30)</f>
        <v>0.68925555555555551</v>
      </c>
      <c r="EG31" s="61" t="s">
        <v>31</v>
      </c>
      <c r="EH31" s="61">
        <f>AVERAGE(EH22:EH30)</f>
        <v>0.71373333333333333</v>
      </c>
      <c r="EI31" s="61" t="s">
        <v>32</v>
      </c>
      <c r="EJ31" s="61">
        <f>AVERAGE(EJ22:EJ30)</f>
        <v>0.28626666666666661</v>
      </c>
      <c r="EK31" s="61" t="s">
        <v>31</v>
      </c>
      <c r="EL31" s="61">
        <f>AVERAGE(EL22:EL30)</f>
        <v>0.89122222222222236</v>
      </c>
      <c r="EM31" s="61" t="s">
        <v>32</v>
      </c>
      <c r="EN31" s="61">
        <f>AVERAGE(EN22:EN30)</f>
        <v>0.10877777777777776</v>
      </c>
      <c r="EO31" s="61" t="s">
        <v>31</v>
      </c>
      <c r="EP31" s="61">
        <f>AVERAGE(EP22:EP30)</f>
        <v>0.88832222222222224</v>
      </c>
      <c r="EQ31" s="61" t="s">
        <v>32</v>
      </c>
      <c r="ER31" s="61">
        <f>AVERAGE(ER22:ER30)</f>
        <v>0.11167777777777776</v>
      </c>
      <c r="ES31" s="61" t="s">
        <v>31</v>
      </c>
      <c r="ET31" s="61">
        <f>AVERAGE(ET22:ET30)</f>
        <v>0.52727777777777773</v>
      </c>
      <c r="EU31" s="61" t="s">
        <v>32</v>
      </c>
      <c r="EV31" s="61">
        <f>AVERAGE(EV22:EV30)</f>
        <v>0.47272222222222215</v>
      </c>
      <c r="EX31" s="61" t="s">
        <v>43</v>
      </c>
      <c r="EY31" s="61" t="s">
        <v>31</v>
      </c>
      <c r="EZ31" s="61">
        <f xml:space="preserve"> AVERAGE(EZ22:EZ30)</f>
        <v>0.52505555555555561</v>
      </c>
      <c r="FA31" s="61" t="s">
        <v>32</v>
      </c>
      <c r="FB31" s="61">
        <f>AVERAGE(FB22:FB30)</f>
        <v>0.47494444444444439</v>
      </c>
      <c r="FC31" s="61" t="s">
        <v>31</v>
      </c>
      <c r="FD31" s="61">
        <f>AVERAGE(FD22:FD30)</f>
        <v>0.72343333333333326</v>
      </c>
      <c r="FE31" s="61" t="s">
        <v>32</v>
      </c>
      <c r="FF31" s="61">
        <f>AVERAGE(FF22:FF30)</f>
        <v>0.27656666666666668</v>
      </c>
      <c r="FG31" s="61" t="s">
        <v>31</v>
      </c>
      <c r="FH31" s="61">
        <f>AVERAGE(FH22:FH30)</f>
        <v>1</v>
      </c>
      <c r="FI31" s="61" t="s">
        <v>32</v>
      </c>
      <c r="FJ31" s="61">
        <f>AVERAGE(FJ22:FJ30)</f>
        <v>0</v>
      </c>
      <c r="FK31" s="61" t="s">
        <v>31</v>
      </c>
      <c r="FL31" s="61">
        <f>AVERAGE(FL22:FL30)</f>
        <v>0.53961111111111115</v>
      </c>
      <c r="FM31" s="61" t="s">
        <v>32</v>
      </c>
      <c r="FN31" s="61">
        <f>AVERAGE(FN22:FN30)</f>
        <v>0.46038888888888885</v>
      </c>
      <c r="FO31" s="61" t="s">
        <v>31</v>
      </c>
      <c r="FP31" s="61">
        <f>AVERAGE(FP22:FP30)</f>
        <v>0.60545555555555552</v>
      </c>
      <c r="FQ31" s="61" t="s">
        <v>32</v>
      </c>
      <c r="FR31" s="61">
        <f>AVERAGE(FR22:FR30)</f>
        <v>0.39454444444444448</v>
      </c>
      <c r="FS31" s="61" t="s">
        <v>31</v>
      </c>
      <c r="FT31" s="61">
        <f>AVERAGE(FT22:FT30)</f>
        <v>0.90031111111111117</v>
      </c>
      <c r="FU31" s="61" t="s">
        <v>32</v>
      </c>
      <c r="FV31" s="61">
        <f>AVERAGE(FV22:FV30)</f>
        <v>9.9688888888888882E-2</v>
      </c>
      <c r="FW31" s="61" t="s">
        <v>31</v>
      </c>
      <c r="FX31" s="61">
        <f>AVERAGE(FX22:FX30)</f>
        <v>0.90028888888888881</v>
      </c>
      <c r="FY31" s="61" t="s">
        <v>32</v>
      </c>
      <c r="FZ31" s="61">
        <f>AVERAGE(FZ22:FZ30)</f>
        <v>9.9711111111111111E-2</v>
      </c>
      <c r="GA31" s="61" t="s">
        <v>31</v>
      </c>
      <c r="GB31" s="61">
        <f>AVERAGE(GB22:GB30)</f>
        <v>0.91652222222222213</v>
      </c>
      <c r="GC31" s="61" t="s">
        <v>32</v>
      </c>
      <c r="GD31" s="61">
        <f>AVERAGE(GD22:GD30)</f>
        <v>8.3477777777777776E-2</v>
      </c>
      <c r="GE31" s="61" t="s">
        <v>31</v>
      </c>
      <c r="GF31" s="61">
        <f>AVERAGE(GF22:GF30)</f>
        <v>0.57605555555555554</v>
      </c>
      <c r="GG31" s="61" t="s">
        <v>32</v>
      </c>
      <c r="GH31" s="61">
        <f>AVERAGE(GH22:GH30)</f>
        <v>0.42394444444444446</v>
      </c>
    </row>
    <row r="32" spans="2:190" s="16" customFormat="1" x14ac:dyDescent="0.2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4" t="s">
        <v>70</v>
      </c>
      <c r="AJ32" s="175"/>
      <c r="AK32" s="176"/>
      <c r="AL32" s="20">
        <f>AVERAGE(D31,H31,L31,P31,T31,X31,AB31,AF31,AJ31)</f>
        <v>0.62384938271604939</v>
      </c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4" t="s">
        <v>70</v>
      </c>
      <c r="BV32" s="175"/>
      <c r="BW32" s="176"/>
      <c r="BX32" s="20">
        <f>AVERAGE(AP31,AT31,AX31,BB31,BF31,BJ31,BN31,BR31,BV31)</f>
        <v>0.58834320987654321</v>
      </c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4" t="s">
        <v>70</v>
      </c>
      <c r="DH32" s="175"/>
      <c r="DI32" s="176"/>
      <c r="DJ32" s="20">
        <f>AVERAGE(CB31,CF31,CJ31,CN31,CR31,CV31,CZ31,DD31,DH31)</f>
        <v>0.59756790123456804</v>
      </c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4" t="s">
        <v>70</v>
      </c>
      <c r="ET32" s="175"/>
      <c r="EU32" s="176"/>
      <c r="EV32" s="20">
        <f>AVERAGE(DN31,DR31,DV31,DZ31,ED31,EH31,EL31,EP31,ET31)</f>
        <v>0.60891111111111118</v>
      </c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4" t="s">
        <v>70</v>
      </c>
      <c r="GF32" s="175"/>
      <c r="GG32" s="176"/>
      <c r="GH32" s="20">
        <f>AVERAGE(EZ31,FD31,FH31,FL31,FP31,FT31,FX31,GB31,GF31)</f>
        <v>0.74297037037037028</v>
      </c>
    </row>
    <row r="33" spans="2:190" s="16" customFormat="1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4" t="s">
        <v>71</v>
      </c>
      <c r="AJ33" s="175"/>
      <c r="AK33" s="176"/>
      <c r="AL33" s="20">
        <f xml:space="preserve"> AVERAGE(F31,J31,N31,R31,V31,Z31,AD31,AH31,AL31)</f>
        <v>0.37615061728395066</v>
      </c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4" t="s">
        <v>71</v>
      </c>
      <c r="BV33" s="175"/>
      <c r="BW33" s="176"/>
      <c r="BX33" s="20">
        <f xml:space="preserve"> AVERAGE(AR31,AV31,AZ31,BD31,BH31,BL31,BP31,BT31,BX31)</f>
        <v>0.41165679012345685</v>
      </c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4" t="s">
        <v>71</v>
      </c>
      <c r="DH33" s="175"/>
      <c r="DI33" s="176"/>
      <c r="DJ33" s="20">
        <f xml:space="preserve"> AVERAGE(CD31,CH31,CL31,CP31,CT31,CX31,DB31,DF31,DJ31)</f>
        <v>0.40243209876543212</v>
      </c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4" t="s">
        <v>71</v>
      </c>
      <c r="ET33" s="175"/>
      <c r="EU33" s="176"/>
      <c r="EV33" s="20">
        <f xml:space="preserve"> AVERAGE(DP31,DT31,DX31,EB31,EF31,EJ31,EN31,ER31,EV31)</f>
        <v>0.39108888888888882</v>
      </c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4" t="s">
        <v>71</v>
      </c>
      <c r="GF33" s="175"/>
      <c r="GG33" s="176"/>
      <c r="GH33" s="20">
        <f xml:space="preserve"> AVERAGE(FB31,FF31,FJ31,FN31,FR31,FV31,FZ31,GD31,GH31)</f>
        <v>0.25702962962962966</v>
      </c>
    </row>
    <row r="35" spans="2:190" s="16" customFormat="1" x14ac:dyDescent="0.2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7" t="s">
        <v>81</v>
      </c>
      <c r="AD35" s="190"/>
      <c r="AE35" s="190"/>
      <c r="AF35" s="178"/>
      <c r="AG35" s="50" t="s">
        <v>83</v>
      </c>
      <c r="AH35" s="177" t="s">
        <v>82</v>
      </c>
      <c r="AI35" s="190"/>
      <c r="AJ35" s="190"/>
      <c r="AK35" s="178"/>
      <c r="AL35" s="50" t="s">
        <v>84</v>
      </c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7" t="s">
        <v>81</v>
      </c>
      <c r="BP35" s="190"/>
      <c r="BQ35" s="190"/>
      <c r="BR35" s="178"/>
      <c r="BS35" s="62" t="s">
        <v>83</v>
      </c>
      <c r="BT35" s="177" t="s">
        <v>82</v>
      </c>
      <c r="BU35" s="190"/>
      <c r="BV35" s="190"/>
      <c r="BW35" s="178"/>
      <c r="BX35" s="62" t="s">
        <v>84</v>
      </c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7" t="s">
        <v>81</v>
      </c>
      <c r="DB35" s="190"/>
      <c r="DC35" s="190"/>
      <c r="DD35" s="178"/>
      <c r="DE35" s="62" t="s">
        <v>83</v>
      </c>
      <c r="DF35" s="177" t="s">
        <v>82</v>
      </c>
      <c r="DG35" s="190"/>
      <c r="DH35" s="190"/>
      <c r="DI35" s="178"/>
      <c r="DJ35" s="62" t="s">
        <v>84</v>
      </c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7" t="s">
        <v>81</v>
      </c>
      <c r="EN35" s="190"/>
      <c r="EO35" s="190"/>
      <c r="EP35" s="178"/>
      <c r="EQ35" s="62" t="s">
        <v>83</v>
      </c>
      <c r="ER35" s="177" t="s">
        <v>82</v>
      </c>
      <c r="ES35" s="190"/>
      <c r="ET35" s="190"/>
      <c r="EU35" s="178"/>
      <c r="EV35" s="62" t="s">
        <v>84</v>
      </c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7" t="s">
        <v>81</v>
      </c>
      <c r="FZ35" s="190"/>
      <c r="GA35" s="190"/>
      <c r="GB35" s="178"/>
      <c r="GC35" s="62" t="s">
        <v>83</v>
      </c>
      <c r="GD35" s="177" t="s">
        <v>82</v>
      </c>
      <c r="GE35" s="190"/>
      <c r="GF35" s="190"/>
      <c r="GG35" s="178"/>
      <c r="GH35" s="62" t="s">
        <v>84</v>
      </c>
    </row>
    <row r="36" spans="2:190" x14ac:dyDescent="0.2">
      <c r="B36" s="53" t="s">
        <v>67</v>
      </c>
      <c r="C36" s="174" t="s">
        <v>0</v>
      </c>
      <c r="D36" s="175"/>
      <c r="E36" s="175"/>
      <c r="F36" s="176"/>
      <c r="G36" s="174" t="s">
        <v>1</v>
      </c>
      <c r="H36" s="175"/>
      <c r="I36" s="175"/>
      <c r="J36" s="176"/>
      <c r="K36" s="174" t="s">
        <v>2</v>
      </c>
      <c r="L36" s="175"/>
      <c r="M36" s="175"/>
      <c r="N36" s="176"/>
      <c r="O36" s="174" t="s">
        <v>3</v>
      </c>
      <c r="P36" s="175"/>
      <c r="Q36" s="175"/>
      <c r="R36" s="176"/>
      <c r="S36" s="174" t="s">
        <v>4</v>
      </c>
      <c r="T36" s="175"/>
      <c r="U36" s="175"/>
      <c r="V36" s="176"/>
      <c r="W36" s="174" t="s">
        <v>5</v>
      </c>
      <c r="X36" s="175"/>
      <c r="Y36" s="175"/>
      <c r="Z36" s="176"/>
      <c r="AA36" s="174" t="s">
        <v>6</v>
      </c>
      <c r="AB36" s="175"/>
      <c r="AC36" s="175"/>
      <c r="AD36" s="176"/>
      <c r="AE36" s="174" t="s">
        <v>7</v>
      </c>
      <c r="AF36" s="175"/>
      <c r="AG36" s="175"/>
      <c r="AH36" s="176"/>
      <c r="AI36" s="174" t="s">
        <v>8</v>
      </c>
      <c r="AJ36" s="175"/>
      <c r="AK36" s="175"/>
      <c r="AL36" s="176"/>
      <c r="AN36" s="61" t="s">
        <v>67</v>
      </c>
      <c r="AO36" s="174" t="s">
        <v>0</v>
      </c>
      <c r="AP36" s="175"/>
      <c r="AQ36" s="175"/>
      <c r="AR36" s="176"/>
      <c r="AS36" s="174" t="s">
        <v>1</v>
      </c>
      <c r="AT36" s="175"/>
      <c r="AU36" s="175"/>
      <c r="AV36" s="176"/>
      <c r="AW36" s="174" t="s">
        <v>2</v>
      </c>
      <c r="AX36" s="175"/>
      <c r="AY36" s="175"/>
      <c r="AZ36" s="176"/>
      <c r="BA36" s="174" t="s">
        <v>3</v>
      </c>
      <c r="BB36" s="175"/>
      <c r="BC36" s="175"/>
      <c r="BD36" s="176"/>
      <c r="BE36" s="174" t="s">
        <v>4</v>
      </c>
      <c r="BF36" s="175"/>
      <c r="BG36" s="175"/>
      <c r="BH36" s="176"/>
      <c r="BI36" s="174" t="s">
        <v>5</v>
      </c>
      <c r="BJ36" s="175"/>
      <c r="BK36" s="175"/>
      <c r="BL36" s="176"/>
      <c r="BM36" s="174" t="s">
        <v>6</v>
      </c>
      <c r="BN36" s="175"/>
      <c r="BO36" s="175"/>
      <c r="BP36" s="176"/>
      <c r="BQ36" s="174" t="s">
        <v>7</v>
      </c>
      <c r="BR36" s="175"/>
      <c r="BS36" s="175"/>
      <c r="BT36" s="176"/>
      <c r="BU36" s="174" t="s">
        <v>8</v>
      </c>
      <c r="BV36" s="175"/>
      <c r="BW36" s="175"/>
      <c r="BX36" s="176"/>
      <c r="BZ36" s="61" t="s">
        <v>67</v>
      </c>
      <c r="CA36" s="174" t="s">
        <v>0</v>
      </c>
      <c r="CB36" s="175"/>
      <c r="CC36" s="175"/>
      <c r="CD36" s="176"/>
      <c r="CE36" s="174" t="s">
        <v>1</v>
      </c>
      <c r="CF36" s="175"/>
      <c r="CG36" s="175"/>
      <c r="CH36" s="176"/>
      <c r="CI36" s="174" t="s">
        <v>2</v>
      </c>
      <c r="CJ36" s="175"/>
      <c r="CK36" s="175"/>
      <c r="CL36" s="176"/>
      <c r="CM36" s="174" t="s">
        <v>3</v>
      </c>
      <c r="CN36" s="175"/>
      <c r="CO36" s="175"/>
      <c r="CP36" s="176"/>
      <c r="CQ36" s="174" t="s">
        <v>4</v>
      </c>
      <c r="CR36" s="175"/>
      <c r="CS36" s="175"/>
      <c r="CT36" s="176"/>
      <c r="CU36" s="174" t="s">
        <v>5</v>
      </c>
      <c r="CV36" s="175"/>
      <c r="CW36" s="175"/>
      <c r="CX36" s="176"/>
      <c r="CY36" s="174" t="s">
        <v>6</v>
      </c>
      <c r="CZ36" s="175"/>
      <c r="DA36" s="175"/>
      <c r="DB36" s="176"/>
      <c r="DC36" s="174" t="s">
        <v>7</v>
      </c>
      <c r="DD36" s="175"/>
      <c r="DE36" s="175"/>
      <c r="DF36" s="176"/>
      <c r="DG36" s="174" t="s">
        <v>8</v>
      </c>
      <c r="DH36" s="175"/>
      <c r="DI36" s="175"/>
      <c r="DJ36" s="176"/>
      <c r="DL36" s="61" t="s">
        <v>67</v>
      </c>
      <c r="DM36" s="174" t="s">
        <v>0</v>
      </c>
      <c r="DN36" s="175"/>
      <c r="DO36" s="175"/>
      <c r="DP36" s="176"/>
      <c r="DQ36" s="174" t="s">
        <v>1</v>
      </c>
      <c r="DR36" s="175"/>
      <c r="DS36" s="175"/>
      <c r="DT36" s="176"/>
      <c r="DU36" s="174" t="s">
        <v>2</v>
      </c>
      <c r="DV36" s="175"/>
      <c r="DW36" s="175"/>
      <c r="DX36" s="176"/>
      <c r="DY36" s="174" t="s">
        <v>3</v>
      </c>
      <c r="DZ36" s="175"/>
      <c r="EA36" s="175"/>
      <c r="EB36" s="176"/>
      <c r="EC36" s="174" t="s">
        <v>4</v>
      </c>
      <c r="ED36" s="175"/>
      <c r="EE36" s="175"/>
      <c r="EF36" s="176"/>
      <c r="EG36" s="174" t="s">
        <v>5</v>
      </c>
      <c r="EH36" s="175"/>
      <c r="EI36" s="175"/>
      <c r="EJ36" s="176"/>
      <c r="EK36" s="174" t="s">
        <v>6</v>
      </c>
      <c r="EL36" s="175"/>
      <c r="EM36" s="175"/>
      <c r="EN36" s="176"/>
      <c r="EO36" s="174" t="s">
        <v>7</v>
      </c>
      <c r="EP36" s="175"/>
      <c r="EQ36" s="175"/>
      <c r="ER36" s="176"/>
      <c r="ES36" s="174" t="s">
        <v>8</v>
      </c>
      <c r="ET36" s="175"/>
      <c r="EU36" s="175"/>
      <c r="EV36" s="176"/>
      <c r="EX36" s="61" t="s">
        <v>67</v>
      </c>
      <c r="EY36" s="174" t="s">
        <v>0</v>
      </c>
      <c r="EZ36" s="175"/>
      <c r="FA36" s="175"/>
      <c r="FB36" s="176"/>
      <c r="FC36" s="174" t="s">
        <v>1</v>
      </c>
      <c r="FD36" s="175"/>
      <c r="FE36" s="175"/>
      <c r="FF36" s="176"/>
      <c r="FG36" s="174" t="s">
        <v>2</v>
      </c>
      <c r="FH36" s="175"/>
      <c r="FI36" s="175"/>
      <c r="FJ36" s="176"/>
      <c r="FK36" s="174" t="s">
        <v>3</v>
      </c>
      <c r="FL36" s="175"/>
      <c r="FM36" s="175"/>
      <c r="FN36" s="176"/>
      <c r="FO36" s="174" t="s">
        <v>4</v>
      </c>
      <c r="FP36" s="175"/>
      <c r="FQ36" s="175"/>
      <c r="FR36" s="176"/>
      <c r="FS36" s="174" t="s">
        <v>5</v>
      </c>
      <c r="FT36" s="175"/>
      <c r="FU36" s="175"/>
      <c r="FV36" s="176"/>
      <c r="FW36" s="174" t="s">
        <v>6</v>
      </c>
      <c r="FX36" s="175"/>
      <c r="FY36" s="175"/>
      <c r="FZ36" s="176"/>
      <c r="GA36" s="174" t="s">
        <v>7</v>
      </c>
      <c r="GB36" s="175"/>
      <c r="GC36" s="175"/>
      <c r="GD36" s="176"/>
      <c r="GE36" s="174" t="s">
        <v>8</v>
      </c>
      <c r="GF36" s="175"/>
      <c r="GG36" s="175"/>
      <c r="GH36" s="176"/>
    </row>
    <row r="37" spans="2:190" x14ac:dyDescent="0.2">
      <c r="B37" s="53" t="s">
        <v>13</v>
      </c>
      <c r="C37" s="4" t="s">
        <v>10</v>
      </c>
      <c r="D37" s="58">
        <v>0.4667</v>
      </c>
      <c r="E37" s="35" t="s">
        <v>12</v>
      </c>
      <c r="F37" s="58">
        <f>1-D37</f>
        <v>0.5333</v>
      </c>
      <c r="G37" s="34" t="s">
        <v>11</v>
      </c>
      <c r="H37" s="20">
        <v>1</v>
      </c>
      <c r="I37" s="34" t="s">
        <v>9</v>
      </c>
      <c r="J37" s="20">
        <f>1-H37</f>
        <v>0</v>
      </c>
      <c r="K37" s="34" t="s">
        <v>11</v>
      </c>
      <c r="L37" s="20">
        <v>1</v>
      </c>
      <c r="M37" s="34" t="s">
        <v>9</v>
      </c>
      <c r="N37" s="20">
        <f>1-L37</f>
        <v>0</v>
      </c>
      <c r="O37" s="34" t="s">
        <v>11</v>
      </c>
      <c r="P37" s="20">
        <v>1</v>
      </c>
      <c r="Q37" s="34" t="s">
        <v>9</v>
      </c>
      <c r="R37" s="20">
        <f>1-P37</f>
        <v>0</v>
      </c>
      <c r="S37" s="34" t="s">
        <v>11</v>
      </c>
      <c r="T37" s="20">
        <v>1</v>
      </c>
      <c r="U37" s="34" t="s">
        <v>9</v>
      </c>
      <c r="V37" s="20">
        <f>1-T37</f>
        <v>0</v>
      </c>
      <c r="W37" s="34" t="s">
        <v>11</v>
      </c>
      <c r="X37" s="20">
        <v>1</v>
      </c>
      <c r="Y37" s="34" t="s">
        <v>9</v>
      </c>
      <c r="Z37" s="20">
        <f>1-X37</f>
        <v>0</v>
      </c>
      <c r="AA37" s="34" t="s">
        <v>11</v>
      </c>
      <c r="AB37" s="20">
        <v>1</v>
      </c>
      <c r="AC37" s="34" t="s">
        <v>9</v>
      </c>
      <c r="AD37" s="20">
        <f>1-AB37</f>
        <v>0</v>
      </c>
      <c r="AE37" s="34" t="s">
        <v>11</v>
      </c>
      <c r="AF37" s="58">
        <v>0.5333</v>
      </c>
      <c r="AG37" s="34" t="s">
        <v>9</v>
      </c>
      <c r="AH37" s="58">
        <f>1-AF37</f>
        <v>0.4667</v>
      </c>
      <c r="AI37" s="34" t="s">
        <v>11</v>
      </c>
      <c r="AJ37" s="20">
        <v>0.9667</v>
      </c>
      <c r="AK37" s="34" t="s">
        <v>9</v>
      </c>
      <c r="AL37" s="20">
        <f>1-AJ37</f>
        <v>3.3299999999999996E-2</v>
      </c>
      <c r="AN37" s="61" t="s">
        <v>13</v>
      </c>
      <c r="AO37" s="4" t="s">
        <v>10</v>
      </c>
      <c r="AP37" s="20">
        <v>1</v>
      </c>
      <c r="AQ37" s="35" t="s">
        <v>12</v>
      </c>
      <c r="AR37" s="20">
        <f>1-AP37</f>
        <v>0</v>
      </c>
      <c r="AS37" s="34" t="s">
        <v>11</v>
      </c>
      <c r="AT37" s="58">
        <v>0.13789999999999999</v>
      </c>
      <c r="AU37" s="34" t="s">
        <v>9</v>
      </c>
      <c r="AV37" s="58">
        <f>1-AT37</f>
        <v>0.86209999999999998</v>
      </c>
      <c r="AW37" s="34" t="s">
        <v>11</v>
      </c>
      <c r="AX37" s="20">
        <v>1</v>
      </c>
      <c r="AY37" s="34" t="s">
        <v>9</v>
      </c>
      <c r="AZ37" s="20">
        <f>1-AX37</f>
        <v>0</v>
      </c>
      <c r="BA37" s="34" t="s">
        <v>11</v>
      </c>
      <c r="BB37" s="58">
        <v>0.27589999999999998</v>
      </c>
      <c r="BC37" s="34" t="s">
        <v>9</v>
      </c>
      <c r="BD37" s="58">
        <f>1-BB37</f>
        <v>0.72409999999999997</v>
      </c>
      <c r="BE37" s="34" t="s">
        <v>11</v>
      </c>
      <c r="BF37" s="58">
        <v>0.48280000000000001</v>
      </c>
      <c r="BG37" s="34" t="s">
        <v>9</v>
      </c>
      <c r="BH37" s="58">
        <f>1-BF37</f>
        <v>0.51719999999999999</v>
      </c>
      <c r="BI37" s="34" t="s">
        <v>11</v>
      </c>
      <c r="BJ37" s="56">
        <v>0.89659999999999995</v>
      </c>
      <c r="BK37" s="34" t="s">
        <v>9</v>
      </c>
      <c r="BL37" s="56">
        <f>1-BJ37</f>
        <v>0.10340000000000005</v>
      </c>
      <c r="BM37" s="34" t="s">
        <v>11</v>
      </c>
      <c r="BN37" s="20">
        <v>1</v>
      </c>
      <c r="BO37" s="34" t="s">
        <v>9</v>
      </c>
      <c r="BP37" s="20">
        <f>1-BN37</f>
        <v>0</v>
      </c>
      <c r="BQ37" s="34" t="s">
        <v>11</v>
      </c>
      <c r="BR37" s="58">
        <v>0.64</v>
      </c>
      <c r="BS37" s="34" t="s">
        <v>9</v>
      </c>
      <c r="BT37" s="58">
        <f>1-BR37</f>
        <v>0.36</v>
      </c>
      <c r="BU37" s="34" t="s">
        <v>11</v>
      </c>
      <c r="BV37" s="58">
        <v>0.2414</v>
      </c>
      <c r="BW37" s="34" t="s">
        <v>9</v>
      </c>
      <c r="BX37" s="58">
        <f>1-BV37</f>
        <v>0.75859999999999994</v>
      </c>
      <c r="BZ37" s="61" t="s">
        <v>13</v>
      </c>
      <c r="CA37" s="35" t="s">
        <v>10</v>
      </c>
      <c r="CB37" s="58">
        <v>0.31430000000000002</v>
      </c>
      <c r="CC37" s="35" t="s">
        <v>12</v>
      </c>
      <c r="CD37" s="58">
        <f>1-CB37</f>
        <v>0.68569999999999998</v>
      </c>
      <c r="CE37" s="34" t="s">
        <v>11</v>
      </c>
      <c r="CF37" s="20">
        <v>1</v>
      </c>
      <c r="CG37" s="34" t="s">
        <v>9</v>
      </c>
      <c r="CH37" s="20">
        <f>1-CF37</f>
        <v>0</v>
      </c>
      <c r="CI37" s="34" t="s">
        <v>11</v>
      </c>
      <c r="CJ37" s="20">
        <v>1</v>
      </c>
      <c r="CK37" s="34" t="s">
        <v>9</v>
      </c>
      <c r="CL37" s="20">
        <f>1-CJ37</f>
        <v>0</v>
      </c>
      <c r="CM37" s="34" t="s">
        <v>11</v>
      </c>
      <c r="CN37" s="20">
        <v>0.97140000000000004</v>
      </c>
      <c r="CO37" s="34" t="s">
        <v>9</v>
      </c>
      <c r="CP37" s="20">
        <f>1-CN37</f>
        <v>2.8599999999999959E-2</v>
      </c>
      <c r="CQ37" s="34" t="s">
        <v>11</v>
      </c>
      <c r="CR37" s="20">
        <v>1</v>
      </c>
      <c r="CS37" s="34" t="s">
        <v>9</v>
      </c>
      <c r="CT37" s="20">
        <f>1-CR37</f>
        <v>0</v>
      </c>
      <c r="CU37" s="34" t="s">
        <v>11</v>
      </c>
      <c r="CV37" s="20">
        <v>1</v>
      </c>
      <c r="CW37" s="34" t="s">
        <v>9</v>
      </c>
      <c r="CX37" s="20">
        <f>1-CV37</f>
        <v>0</v>
      </c>
      <c r="CY37" s="34" t="s">
        <v>11</v>
      </c>
      <c r="CZ37" s="20">
        <v>0.97140000000000004</v>
      </c>
      <c r="DA37" s="34" t="s">
        <v>9</v>
      </c>
      <c r="DB37" s="20">
        <f>1-CZ37</f>
        <v>2.8599999999999959E-2</v>
      </c>
      <c r="DC37" s="34" t="s">
        <v>11</v>
      </c>
      <c r="DD37" s="58">
        <v>0.7429</v>
      </c>
      <c r="DE37" s="34" t="s">
        <v>9</v>
      </c>
      <c r="DF37" s="58">
        <f>1-DD37</f>
        <v>0.2571</v>
      </c>
      <c r="DG37" s="34" t="s">
        <v>11</v>
      </c>
      <c r="DH37" s="20">
        <v>0.9143</v>
      </c>
      <c r="DI37" s="34" t="s">
        <v>9</v>
      </c>
      <c r="DJ37" s="20">
        <f>1-DH37</f>
        <v>8.5699999999999998E-2</v>
      </c>
      <c r="DL37" s="61" t="s">
        <v>13</v>
      </c>
      <c r="DM37" s="35" t="s">
        <v>10</v>
      </c>
      <c r="DN37" s="58">
        <v>0.1176</v>
      </c>
      <c r="DO37" s="35" t="s">
        <v>12</v>
      </c>
      <c r="DP37" s="58">
        <f>1-DN37</f>
        <v>0.88239999999999996</v>
      </c>
      <c r="DQ37" s="34" t="s">
        <v>11</v>
      </c>
      <c r="DR37" s="20">
        <v>1</v>
      </c>
      <c r="DS37" s="34" t="s">
        <v>9</v>
      </c>
      <c r="DT37" s="20">
        <f>1-DR37</f>
        <v>0</v>
      </c>
      <c r="DU37" s="34" t="s">
        <v>11</v>
      </c>
      <c r="DV37" s="20">
        <v>1</v>
      </c>
      <c r="DW37" s="34" t="s">
        <v>9</v>
      </c>
      <c r="DX37" s="20">
        <f t="shared" ref="DX37:DX45" si="105">1-DV37</f>
        <v>0</v>
      </c>
      <c r="DY37" s="34" t="s">
        <v>11</v>
      </c>
      <c r="DZ37" s="20">
        <v>1</v>
      </c>
      <c r="EA37" s="34" t="s">
        <v>9</v>
      </c>
      <c r="EB37" s="20">
        <f>1-DZ37</f>
        <v>0</v>
      </c>
      <c r="EC37" s="34" t="s">
        <v>11</v>
      </c>
      <c r="ED37" s="20">
        <v>1</v>
      </c>
      <c r="EE37" s="34" t="s">
        <v>9</v>
      </c>
      <c r="EF37" s="20">
        <f>1-ED37</f>
        <v>0</v>
      </c>
      <c r="EG37" s="34" t="s">
        <v>11</v>
      </c>
      <c r="EH37" s="20">
        <v>1</v>
      </c>
      <c r="EI37" s="34" t="s">
        <v>9</v>
      </c>
      <c r="EJ37" s="20">
        <f>1-EH37</f>
        <v>0</v>
      </c>
      <c r="EK37" s="34" t="s">
        <v>11</v>
      </c>
      <c r="EL37" s="20">
        <v>1</v>
      </c>
      <c r="EM37" s="34" t="s">
        <v>9</v>
      </c>
      <c r="EN37" s="20">
        <f>1-EL37</f>
        <v>0</v>
      </c>
      <c r="EO37" s="34" t="s">
        <v>11</v>
      </c>
      <c r="EP37" s="58">
        <v>0.73529999999999995</v>
      </c>
      <c r="EQ37" s="34" t="s">
        <v>9</v>
      </c>
      <c r="ER37" s="58">
        <f>1-EP37</f>
        <v>0.26470000000000005</v>
      </c>
      <c r="ES37" s="34" t="s">
        <v>11</v>
      </c>
      <c r="ET37" s="20">
        <v>0.97060000000000002</v>
      </c>
      <c r="EU37" s="34" t="s">
        <v>9</v>
      </c>
      <c r="EV37" s="20">
        <f>1-ET37</f>
        <v>2.9399999999999982E-2</v>
      </c>
      <c r="EX37" s="61" t="s">
        <v>13</v>
      </c>
      <c r="EY37" s="35" t="s">
        <v>10</v>
      </c>
      <c r="EZ37" s="70">
        <f>MIN(DN37,CB37,AP37,D37)</f>
        <v>0.1176</v>
      </c>
      <c r="FA37" s="35" t="s">
        <v>12</v>
      </c>
      <c r="FB37" s="58">
        <f>1-EZ37</f>
        <v>0.88239999999999996</v>
      </c>
      <c r="FC37" s="34" t="s">
        <v>11</v>
      </c>
      <c r="FD37" s="69">
        <f>MAX(DR37,CF37,AT37,H37)</f>
        <v>1</v>
      </c>
      <c r="FE37" s="34" t="s">
        <v>9</v>
      </c>
      <c r="FF37" s="20">
        <f>1-FD37</f>
        <v>0</v>
      </c>
      <c r="FG37" s="34" t="s">
        <v>11</v>
      </c>
      <c r="FH37" s="69">
        <f>MAX(DV37,CJ37,AX37,L37)</f>
        <v>1</v>
      </c>
      <c r="FI37" s="34" t="s">
        <v>9</v>
      </c>
      <c r="FJ37" s="20">
        <f>1-FH37</f>
        <v>0</v>
      </c>
      <c r="FK37" s="34" t="s">
        <v>11</v>
      </c>
      <c r="FL37" s="69">
        <f>MAX(DZ37,CN37,BB37,P37)</f>
        <v>1</v>
      </c>
      <c r="FM37" s="34" t="s">
        <v>9</v>
      </c>
      <c r="FN37" s="20">
        <f>1-FL37</f>
        <v>0</v>
      </c>
      <c r="FO37" s="34" t="s">
        <v>11</v>
      </c>
      <c r="FP37" s="69">
        <f>MAX(ED37,CR37,BF37,T37)</f>
        <v>1</v>
      </c>
      <c r="FQ37" s="34" t="s">
        <v>9</v>
      </c>
      <c r="FR37" s="20">
        <f>1-FP37</f>
        <v>0</v>
      </c>
      <c r="FS37" s="34" t="s">
        <v>11</v>
      </c>
      <c r="FT37" s="69">
        <f>MAX(EH37,CV37,BJ37,X37)</f>
        <v>1</v>
      </c>
      <c r="FU37" s="34" t="s">
        <v>9</v>
      </c>
      <c r="FV37" s="20">
        <f>1-FT37</f>
        <v>0</v>
      </c>
      <c r="FW37" s="34" t="s">
        <v>11</v>
      </c>
      <c r="FX37" s="69">
        <f t="shared" ref="FX37:FX42" si="106">MAX(EL37,CZ37,BN37,AB37)</f>
        <v>1</v>
      </c>
      <c r="FY37" s="34" t="s">
        <v>9</v>
      </c>
      <c r="FZ37" s="20">
        <f>1-FX37</f>
        <v>0</v>
      </c>
      <c r="GA37" s="34" t="s">
        <v>11</v>
      </c>
      <c r="GB37" s="70">
        <f>MAX(EP37,DD37,BR37,AF37)</f>
        <v>0.7429</v>
      </c>
      <c r="GC37" s="34" t="s">
        <v>9</v>
      </c>
      <c r="GD37" s="58">
        <f>1-GB37</f>
        <v>0.2571</v>
      </c>
      <c r="GE37" s="34" t="s">
        <v>11</v>
      </c>
      <c r="GF37" s="69">
        <f>MAX(ET37,DH37,BV37,AJ37)</f>
        <v>0.97060000000000002</v>
      </c>
      <c r="GG37" s="34" t="s">
        <v>9</v>
      </c>
      <c r="GH37" s="20">
        <f>1-GF37</f>
        <v>2.9399999999999982E-2</v>
      </c>
    </row>
    <row r="38" spans="2:190" x14ac:dyDescent="0.2">
      <c r="B38" s="53" t="s">
        <v>1</v>
      </c>
      <c r="C38" s="1" t="s">
        <v>11</v>
      </c>
      <c r="D38" s="58">
        <v>0.43330000000000002</v>
      </c>
      <c r="E38" s="34" t="s">
        <v>9</v>
      </c>
      <c r="F38" s="58">
        <f t="shared" ref="F38:F45" si="107">1-D38</f>
        <v>0.56669999999999998</v>
      </c>
      <c r="G38" s="35" t="s">
        <v>10</v>
      </c>
      <c r="H38" s="20">
        <v>1</v>
      </c>
      <c r="I38" s="35" t="s">
        <v>12</v>
      </c>
      <c r="J38" s="20">
        <f t="shared" ref="J38:J45" si="108">1-H38</f>
        <v>0</v>
      </c>
      <c r="K38" s="34" t="s">
        <v>11</v>
      </c>
      <c r="L38" s="58">
        <v>0.65710000000000002</v>
      </c>
      <c r="M38" s="34" t="s">
        <v>9</v>
      </c>
      <c r="N38" s="58">
        <f t="shared" ref="N38:N45" si="109">1-L38</f>
        <v>0.34289999999999998</v>
      </c>
      <c r="O38" s="34" t="s">
        <v>11</v>
      </c>
      <c r="P38" s="58">
        <v>0.31709999999999999</v>
      </c>
      <c r="Q38" s="34" t="s">
        <v>9</v>
      </c>
      <c r="R38" s="58">
        <f t="shared" ref="R38:R45" si="110">1-P38</f>
        <v>0.68290000000000006</v>
      </c>
      <c r="S38" s="34" t="s">
        <v>11</v>
      </c>
      <c r="T38" s="58">
        <v>0</v>
      </c>
      <c r="U38" s="34" t="s">
        <v>9</v>
      </c>
      <c r="V38" s="58">
        <f t="shared" ref="V38:V45" si="111">1-T38</f>
        <v>1</v>
      </c>
      <c r="W38" s="34" t="s">
        <v>11</v>
      </c>
      <c r="X38" s="20">
        <v>0.97670000000000001</v>
      </c>
      <c r="Y38" s="34" t="s">
        <v>9</v>
      </c>
      <c r="Z38" s="20">
        <f t="shared" ref="Z38:Z45" si="112">1-X38</f>
        <v>2.3299999999999987E-2</v>
      </c>
      <c r="AA38" s="34" t="s">
        <v>11</v>
      </c>
      <c r="AB38" s="20">
        <v>1</v>
      </c>
      <c r="AC38" s="34" t="s">
        <v>9</v>
      </c>
      <c r="AD38" s="20">
        <f t="shared" ref="AD38:AD45" si="113">1-AB38</f>
        <v>0</v>
      </c>
      <c r="AE38" s="34" t="s">
        <v>11</v>
      </c>
      <c r="AF38" s="20">
        <v>1</v>
      </c>
      <c r="AG38" s="34" t="s">
        <v>9</v>
      </c>
      <c r="AH38" s="20">
        <f t="shared" ref="AH38:AH45" si="114">1-AF38</f>
        <v>0</v>
      </c>
      <c r="AI38" s="34" t="s">
        <v>11</v>
      </c>
      <c r="AJ38" s="58">
        <v>0.6744</v>
      </c>
      <c r="AK38" s="34" t="s">
        <v>9</v>
      </c>
      <c r="AL38" s="58">
        <f t="shared" ref="AL38:AL45" si="115">1-AJ38</f>
        <v>0.3256</v>
      </c>
      <c r="AN38" s="61" t="s">
        <v>1</v>
      </c>
      <c r="AO38" s="1" t="s">
        <v>11</v>
      </c>
      <c r="AP38" s="58">
        <v>0.2414</v>
      </c>
      <c r="AQ38" s="34" t="s">
        <v>9</v>
      </c>
      <c r="AR38" s="58">
        <f t="shared" ref="AR38:AR45" si="116">1-AP38</f>
        <v>0.75859999999999994</v>
      </c>
      <c r="AS38" s="35" t="s">
        <v>10</v>
      </c>
      <c r="AT38" s="20">
        <v>1</v>
      </c>
      <c r="AU38" s="35" t="s">
        <v>12</v>
      </c>
      <c r="AV38" s="20">
        <f t="shared" ref="AV38:AV45" si="117">1-AT38</f>
        <v>0</v>
      </c>
      <c r="AW38" s="34" t="s">
        <v>11</v>
      </c>
      <c r="AX38" s="20">
        <v>0.93330000000000002</v>
      </c>
      <c r="AY38" s="34" t="s">
        <v>9</v>
      </c>
      <c r="AZ38" s="20">
        <f t="shared" ref="AZ38:AZ45" si="118">1-AX38</f>
        <v>6.6699999999999982E-2</v>
      </c>
      <c r="BA38" s="34" t="s">
        <v>11</v>
      </c>
      <c r="BB38" s="58">
        <v>0.2258</v>
      </c>
      <c r="BC38" s="34" t="s">
        <v>9</v>
      </c>
      <c r="BD38" s="58">
        <f t="shared" ref="BD38:BD45" si="119">1-BB38</f>
        <v>0.7742</v>
      </c>
      <c r="BE38" s="34" t="s">
        <v>11</v>
      </c>
      <c r="BF38" s="58">
        <v>2.7E-2</v>
      </c>
      <c r="BG38" s="34" t="s">
        <v>9</v>
      </c>
      <c r="BH38" s="58">
        <f t="shared" ref="BH38:BH45" si="120">1-BF38</f>
        <v>0.97299999999999998</v>
      </c>
      <c r="BI38" s="34" t="s">
        <v>11</v>
      </c>
      <c r="BJ38" s="20">
        <v>1</v>
      </c>
      <c r="BK38" s="34" t="s">
        <v>9</v>
      </c>
      <c r="BL38" s="20">
        <f t="shared" ref="BL38:BL45" si="121">1-BJ38</f>
        <v>0</v>
      </c>
      <c r="BM38" s="34" t="s">
        <v>11</v>
      </c>
      <c r="BN38" s="20">
        <v>1</v>
      </c>
      <c r="BO38" s="34" t="s">
        <v>9</v>
      </c>
      <c r="BP38" s="20">
        <f t="shared" ref="BP38:BP45" si="122">1-BN38</f>
        <v>0</v>
      </c>
      <c r="BQ38" s="34" t="s">
        <v>11</v>
      </c>
      <c r="BR38" s="56">
        <v>0.84</v>
      </c>
      <c r="BS38" s="34" t="s">
        <v>9</v>
      </c>
      <c r="BT38" s="56">
        <f t="shared" ref="BT38:BT45" si="123">1-BR38</f>
        <v>0.16000000000000003</v>
      </c>
      <c r="BU38" s="34" t="s">
        <v>11</v>
      </c>
      <c r="BV38" s="58">
        <v>8.1100000000000005E-2</v>
      </c>
      <c r="BW38" s="34" t="s">
        <v>9</v>
      </c>
      <c r="BX38" s="58">
        <f t="shared" ref="BX38:BX45" si="124">1-BV38</f>
        <v>0.91890000000000005</v>
      </c>
      <c r="BZ38" s="61" t="s">
        <v>1</v>
      </c>
      <c r="CA38" s="34" t="s">
        <v>11</v>
      </c>
      <c r="CB38" s="58">
        <v>0.51429999999999998</v>
      </c>
      <c r="CC38" s="34" t="s">
        <v>9</v>
      </c>
      <c r="CD38" s="58">
        <f t="shared" ref="CD38:CD45" si="125">1-CB38</f>
        <v>0.48570000000000002</v>
      </c>
      <c r="CE38" s="35" t="s">
        <v>10</v>
      </c>
      <c r="CF38" s="20">
        <v>1</v>
      </c>
      <c r="CG38" s="35" t="s">
        <v>12</v>
      </c>
      <c r="CH38" s="20">
        <f t="shared" ref="CH38:CH45" si="126">1-CF38</f>
        <v>0</v>
      </c>
      <c r="CI38" s="34" t="s">
        <v>11</v>
      </c>
      <c r="CJ38" s="58">
        <v>0.48570000000000002</v>
      </c>
      <c r="CK38" s="34" t="s">
        <v>9</v>
      </c>
      <c r="CL38" s="58">
        <f t="shared" ref="CL38:CL45" si="127">1-CJ38</f>
        <v>0.51429999999999998</v>
      </c>
      <c r="CM38" s="34" t="s">
        <v>11</v>
      </c>
      <c r="CN38" s="58">
        <v>0.3846</v>
      </c>
      <c r="CO38" s="34" t="s">
        <v>9</v>
      </c>
      <c r="CP38" s="58">
        <f t="shared" ref="CP38:CP45" si="128">1-CN38</f>
        <v>0.61539999999999995</v>
      </c>
      <c r="CQ38" s="34" t="s">
        <v>11</v>
      </c>
      <c r="CR38" s="58">
        <v>0</v>
      </c>
      <c r="CS38" s="34" t="s">
        <v>9</v>
      </c>
      <c r="CT38" s="58">
        <f t="shared" ref="CT38:CT45" si="129">1-CR38</f>
        <v>1</v>
      </c>
      <c r="CU38" s="34" t="s">
        <v>11</v>
      </c>
      <c r="CV38" s="56">
        <v>0.878</v>
      </c>
      <c r="CW38" s="34" t="s">
        <v>9</v>
      </c>
      <c r="CX38" s="56">
        <f t="shared" ref="CX38:CX45" si="130">1-CV38</f>
        <v>0.122</v>
      </c>
      <c r="CY38" s="34" t="s">
        <v>11</v>
      </c>
      <c r="CZ38" s="20">
        <v>1</v>
      </c>
      <c r="DA38" s="34" t="s">
        <v>9</v>
      </c>
      <c r="DB38" s="20">
        <f t="shared" ref="DB38:DB45" si="131">1-CZ38</f>
        <v>0</v>
      </c>
      <c r="DC38" s="34" t="s">
        <v>11</v>
      </c>
      <c r="DD38" s="20">
        <v>1</v>
      </c>
      <c r="DE38" s="34" t="s">
        <v>9</v>
      </c>
      <c r="DF38" s="20">
        <f t="shared" ref="DF38:DF45" si="132">1-DD38</f>
        <v>0</v>
      </c>
      <c r="DG38" s="34" t="s">
        <v>11</v>
      </c>
      <c r="DH38" s="56">
        <v>0.84209999999999996</v>
      </c>
      <c r="DI38" s="34" t="s">
        <v>9</v>
      </c>
      <c r="DJ38" s="56">
        <f t="shared" ref="DJ38:DJ45" si="133">1-DH38</f>
        <v>0.15790000000000004</v>
      </c>
      <c r="DL38" s="61" t="s">
        <v>1</v>
      </c>
      <c r="DM38" s="34" t="s">
        <v>11</v>
      </c>
      <c r="DN38" s="58">
        <v>0.55879999999999996</v>
      </c>
      <c r="DO38" s="34" t="s">
        <v>9</v>
      </c>
      <c r="DP38" s="58">
        <f t="shared" ref="DP38:DP45" si="134">1-DN38</f>
        <v>0.44120000000000004</v>
      </c>
      <c r="DQ38" s="35" t="s">
        <v>10</v>
      </c>
      <c r="DR38" s="20">
        <v>1</v>
      </c>
      <c r="DS38" s="35" t="s">
        <v>12</v>
      </c>
      <c r="DT38" s="20">
        <f t="shared" ref="DT38:DT45" si="135">1-DR38</f>
        <v>0</v>
      </c>
      <c r="DU38" s="34" t="s">
        <v>11</v>
      </c>
      <c r="DV38" s="58">
        <v>0.52780000000000005</v>
      </c>
      <c r="DW38" s="34" t="s">
        <v>9</v>
      </c>
      <c r="DX38" s="58">
        <f t="shared" si="105"/>
        <v>0.47219999999999995</v>
      </c>
      <c r="DY38" s="34" t="s">
        <v>11</v>
      </c>
      <c r="DZ38" s="58">
        <v>0.3846</v>
      </c>
      <c r="EA38" s="34" t="s">
        <v>9</v>
      </c>
      <c r="EB38" s="58">
        <f t="shared" ref="EB38:EB45" si="136">1-DZ38</f>
        <v>0.61539999999999995</v>
      </c>
      <c r="EC38" s="34" t="s">
        <v>11</v>
      </c>
      <c r="ED38" s="58">
        <v>0</v>
      </c>
      <c r="EE38" s="34" t="s">
        <v>9</v>
      </c>
      <c r="EF38" s="58">
        <f t="shared" ref="EF38:EF45" si="137">1-ED38</f>
        <v>1</v>
      </c>
      <c r="EG38" s="34" t="s">
        <v>11</v>
      </c>
      <c r="EH38" s="20">
        <v>0.92679999999999996</v>
      </c>
      <c r="EI38" s="34" t="s">
        <v>9</v>
      </c>
      <c r="EJ38" s="20">
        <f t="shared" ref="EJ38:EJ45" si="138">1-EH38</f>
        <v>7.3200000000000043E-2</v>
      </c>
      <c r="EK38" s="34" t="s">
        <v>11</v>
      </c>
      <c r="EL38" s="20">
        <v>1</v>
      </c>
      <c r="EM38" s="34" t="s">
        <v>9</v>
      </c>
      <c r="EN38" s="20">
        <f t="shared" ref="EN38:EN45" si="139">1-EL38</f>
        <v>0</v>
      </c>
      <c r="EO38" s="34" t="s">
        <v>11</v>
      </c>
      <c r="EP38" s="20">
        <v>1</v>
      </c>
      <c r="EQ38" s="34" t="s">
        <v>9</v>
      </c>
      <c r="ER38" s="20">
        <f t="shared" ref="ER38:ER45" si="140">1-EP38</f>
        <v>0</v>
      </c>
      <c r="ES38" s="34" t="s">
        <v>11</v>
      </c>
      <c r="ET38" s="58">
        <v>0.71789999999999998</v>
      </c>
      <c r="EU38" s="34" t="s">
        <v>9</v>
      </c>
      <c r="EV38" s="58">
        <f t="shared" ref="EV38:EV45" si="141">1-ET38</f>
        <v>0.28210000000000002</v>
      </c>
      <c r="EX38" s="61" t="s">
        <v>1</v>
      </c>
      <c r="EY38" s="34" t="s">
        <v>11</v>
      </c>
      <c r="EZ38" s="70">
        <f t="shared" ref="EZ38:EZ45" si="142">MAX(DN38,CB38,AP38,D38)</f>
        <v>0.55879999999999996</v>
      </c>
      <c r="FA38" s="34" t="s">
        <v>9</v>
      </c>
      <c r="FB38" s="58">
        <f t="shared" ref="FB38:FB45" si="143">1-EZ38</f>
        <v>0.44120000000000004</v>
      </c>
      <c r="FC38" s="35" t="s">
        <v>10</v>
      </c>
      <c r="FD38" s="69">
        <f>MIN(DR38,CF38,AT38,H38)</f>
        <v>1</v>
      </c>
      <c r="FE38" s="35" t="s">
        <v>12</v>
      </c>
      <c r="FF38" s="20">
        <f t="shared" ref="FF38:FF45" si="144">1-FD38</f>
        <v>0</v>
      </c>
      <c r="FG38" s="34" t="s">
        <v>11</v>
      </c>
      <c r="FH38" s="69">
        <f>MAX(DV38,CJ38,AX38,L38)</f>
        <v>0.93330000000000002</v>
      </c>
      <c r="FI38" s="34" t="s">
        <v>9</v>
      </c>
      <c r="FJ38" s="20">
        <f t="shared" ref="FJ38:FJ45" si="145">1-FH38</f>
        <v>6.6699999999999982E-2</v>
      </c>
      <c r="FK38" s="34" t="s">
        <v>11</v>
      </c>
      <c r="FL38" s="70">
        <f>MAX(DZ38,CN38,BB38,P38)</f>
        <v>0.3846</v>
      </c>
      <c r="FM38" s="34" t="s">
        <v>9</v>
      </c>
      <c r="FN38" s="58">
        <f t="shared" ref="FN38:FN45" si="146">1-FL38</f>
        <v>0.61539999999999995</v>
      </c>
      <c r="FO38" s="34" t="s">
        <v>11</v>
      </c>
      <c r="FP38" s="70">
        <f>MAX(ED38,CR38,BF38,T38)</f>
        <v>2.7E-2</v>
      </c>
      <c r="FQ38" s="34" t="s">
        <v>9</v>
      </c>
      <c r="FR38" s="58">
        <f t="shared" ref="FR38:FR45" si="147">1-FP38</f>
        <v>0.97299999999999998</v>
      </c>
      <c r="FS38" s="34" t="s">
        <v>11</v>
      </c>
      <c r="FT38" s="69">
        <f>MAX(EH38,CV38,BJ38,X38)</f>
        <v>1</v>
      </c>
      <c r="FU38" s="34" t="s">
        <v>9</v>
      </c>
      <c r="FV38" s="20">
        <f t="shared" ref="FV38:FV45" si="148">1-FT38</f>
        <v>0</v>
      </c>
      <c r="FW38" s="34" t="s">
        <v>11</v>
      </c>
      <c r="FX38" s="69">
        <f t="shared" si="106"/>
        <v>1</v>
      </c>
      <c r="FY38" s="34" t="s">
        <v>9</v>
      </c>
      <c r="FZ38" s="20">
        <f t="shared" ref="FZ38:FZ45" si="149">1-FX38</f>
        <v>0</v>
      </c>
      <c r="GA38" s="34" t="s">
        <v>11</v>
      </c>
      <c r="GB38" s="69">
        <f t="shared" ref="GB38:GB43" si="150">MAX(EP38,DD38,BR38,AF38)</f>
        <v>1</v>
      </c>
      <c r="GC38" s="34" t="s">
        <v>9</v>
      </c>
      <c r="GD38" s="20">
        <f t="shared" ref="GD38:GD45" si="151">1-GB38</f>
        <v>0</v>
      </c>
      <c r="GE38" s="34" t="s">
        <v>11</v>
      </c>
      <c r="GF38" s="73">
        <f t="shared" ref="GF38:GF44" si="152">MAX(ET38,DH38,BV38,AJ38)</f>
        <v>0.84209999999999996</v>
      </c>
      <c r="GG38" s="34" t="s">
        <v>9</v>
      </c>
      <c r="GH38" s="56">
        <f t="shared" ref="GH38:GH45" si="153">1-GF38</f>
        <v>0.15790000000000004</v>
      </c>
    </row>
    <row r="39" spans="2:190" x14ac:dyDescent="0.2">
      <c r="B39" s="53" t="s">
        <v>14</v>
      </c>
      <c r="C39" s="1" t="s">
        <v>11</v>
      </c>
      <c r="D39" s="56">
        <v>0.86670000000000003</v>
      </c>
      <c r="E39" s="34" t="s">
        <v>9</v>
      </c>
      <c r="F39" s="56">
        <f t="shared" si="107"/>
        <v>0.13329999999999997</v>
      </c>
      <c r="G39" s="34" t="s">
        <v>11</v>
      </c>
      <c r="H39" s="58">
        <v>8.5699999999999998E-2</v>
      </c>
      <c r="I39" s="34" t="s">
        <v>9</v>
      </c>
      <c r="J39" s="58">
        <f t="shared" si="108"/>
        <v>0.9143</v>
      </c>
      <c r="K39" s="36" t="s">
        <v>10</v>
      </c>
      <c r="L39" s="55">
        <v>1</v>
      </c>
      <c r="M39" s="37" t="s">
        <v>12</v>
      </c>
      <c r="N39" s="20">
        <f t="shared" si="109"/>
        <v>0</v>
      </c>
      <c r="O39" s="34" t="s">
        <v>11</v>
      </c>
      <c r="P39" s="56">
        <v>0.8286</v>
      </c>
      <c r="Q39" s="34" t="s">
        <v>9</v>
      </c>
      <c r="R39" s="56">
        <f t="shared" si="110"/>
        <v>0.1714</v>
      </c>
      <c r="S39" s="34" t="s">
        <v>11</v>
      </c>
      <c r="T39" s="58">
        <v>0.51429999999999998</v>
      </c>
      <c r="U39" s="34" t="s">
        <v>9</v>
      </c>
      <c r="V39" s="58">
        <f t="shared" si="111"/>
        <v>0.48570000000000002</v>
      </c>
      <c r="W39" s="34" t="s">
        <v>11</v>
      </c>
      <c r="X39" s="56">
        <v>0.88570000000000004</v>
      </c>
      <c r="Y39" s="34" t="s">
        <v>9</v>
      </c>
      <c r="Z39" s="56">
        <f t="shared" si="112"/>
        <v>0.11429999999999996</v>
      </c>
      <c r="AA39" s="34" t="s">
        <v>11</v>
      </c>
      <c r="AB39" s="20">
        <v>1</v>
      </c>
      <c r="AC39" s="34" t="s">
        <v>9</v>
      </c>
      <c r="AD39" s="20">
        <f t="shared" si="113"/>
        <v>0</v>
      </c>
      <c r="AE39" s="34" t="s">
        <v>11</v>
      </c>
      <c r="AF39" s="20">
        <v>1</v>
      </c>
      <c r="AG39" s="34" t="s">
        <v>9</v>
      </c>
      <c r="AH39" s="20">
        <f t="shared" si="114"/>
        <v>0</v>
      </c>
      <c r="AI39" s="34" t="s">
        <v>11</v>
      </c>
      <c r="AJ39" s="20">
        <v>1</v>
      </c>
      <c r="AK39" s="34" t="s">
        <v>9</v>
      </c>
      <c r="AL39" s="20">
        <f t="shared" si="115"/>
        <v>0</v>
      </c>
      <c r="AN39" s="61" t="s">
        <v>14</v>
      </c>
      <c r="AO39" s="1" t="s">
        <v>11</v>
      </c>
      <c r="AP39" s="20">
        <v>1</v>
      </c>
      <c r="AQ39" s="34" t="s">
        <v>9</v>
      </c>
      <c r="AR39" s="20">
        <f t="shared" si="116"/>
        <v>0</v>
      </c>
      <c r="AS39" s="34" t="s">
        <v>11</v>
      </c>
      <c r="AT39" s="20">
        <v>1</v>
      </c>
      <c r="AU39" s="34" t="s">
        <v>9</v>
      </c>
      <c r="AV39" s="20">
        <f t="shared" si="117"/>
        <v>0</v>
      </c>
      <c r="AW39" s="36" t="s">
        <v>10</v>
      </c>
      <c r="AX39" s="55">
        <v>1</v>
      </c>
      <c r="AY39" s="37" t="s">
        <v>12</v>
      </c>
      <c r="AZ39" s="20">
        <f t="shared" si="118"/>
        <v>0</v>
      </c>
      <c r="BA39" s="34" t="s">
        <v>11</v>
      </c>
      <c r="BB39" s="20">
        <v>1</v>
      </c>
      <c r="BC39" s="34" t="s">
        <v>9</v>
      </c>
      <c r="BD39" s="20">
        <f t="shared" si="119"/>
        <v>0</v>
      </c>
      <c r="BE39" s="34" t="s">
        <v>11</v>
      </c>
      <c r="BF39" s="20">
        <v>1</v>
      </c>
      <c r="BG39" s="34" t="s">
        <v>9</v>
      </c>
      <c r="BH39" s="20">
        <f t="shared" si="120"/>
        <v>0</v>
      </c>
      <c r="BI39" s="34" t="s">
        <v>11</v>
      </c>
      <c r="BJ39" s="20">
        <v>1</v>
      </c>
      <c r="BK39" s="34" t="s">
        <v>9</v>
      </c>
      <c r="BL39" s="20">
        <f t="shared" si="121"/>
        <v>0</v>
      </c>
      <c r="BM39" s="34" t="s">
        <v>11</v>
      </c>
      <c r="BN39" s="20">
        <v>1</v>
      </c>
      <c r="BO39" s="34" t="s">
        <v>9</v>
      </c>
      <c r="BP39" s="20">
        <f t="shared" si="122"/>
        <v>0</v>
      </c>
      <c r="BQ39" s="34" t="s">
        <v>11</v>
      </c>
      <c r="BR39" s="20">
        <v>1</v>
      </c>
      <c r="BS39" s="34" t="s">
        <v>9</v>
      </c>
      <c r="BT39" s="20">
        <f t="shared" si="123"/>
        <v>0</v>
      </c>
      <c r="BU39" s="34" t="s">
        <v>11</v>
      </c>
      <c r="BV39" s="20">
        <v>1</v>
      </c>
      <c r="BW39" s="34" t="s">
        <v>9</v>
      </c>
      <c r="BX39" s="20">
        <f t="shared" si="124"/>
        <v>0</v>
      </c>
      <c r="BZ39" s="61" t="s">
        <v>14</v>
      </c>
      <c r="CA39" s="34" t="s">
        <v>11</v>
      </c>
      <c r="CB39" s="20">
        <v>0.9143</v>
      </c>
      <c r="CC39" s="34" t="s">
        <v>9</v>
      </c>
      <c r="CD39" s="20">
        <f t="shared" si="125"/>
        <v>8.5699999999999998E-2</v>
      </c>
      <c r="CE39" s="34" t="s">
        <v>11</v>
      </c>
      <c r="CF39" s="58">
        <v>0.1143</v>
      </c>
      <c r="CG39" s="34" t="s">
        <v>9</v>
      </c>
      <c r="CH39" s="58">
        <f t="shared" si="126"/>
        <v>0.88570000000000004</v>
      </c>
      <c r="CI39" s="36" t="s">
        <v>10</v>
      </c>
      <c r="CJ39" s="55">
        <v>1</v>
      </c>
      <c r="CK39" s="37" t="s">
        <v>12</v>
      </c>
      <c r="CL39" s="20">
        <f t="shared" si="127"/>
        <v>0</v>
      </c>
      <c r="CM39" s="34" t="s">
        <v>11</v>
      </c>
      <c r="CN39" s="56">
        <v>0.8</v>
      </c>
      <c r="CO39" s="34" t="s">
        <v>9</v>
      </c>
      <c r="CP39" s="56">
        <f t="shared" si="128"/>
        <v>0.19999999999999996</v>
      </c>
      <c r="CQ39" s="34" t="s">
        <v>11</v>
      </c>
      <c r="CR39" s="58">
        <v>0.57140000000000002</v>
      </c>
      <c r="CS39" s="34" t="s">
        <v>9</v>
      </c>
      <c r="CT39" s="58">
        <f t="shared" si="129"/>
        <v>0.42859999999999998</v>
      </c>
      <c r="CU39" s="34" t="s">
        <v>11</v>
      </c>
      <c r="CV39" s="58">
        <v>0.57140000000000002</v>
      </c>
      <c r="CW39" s="34" t="s">
        <v>9</v>
      </c>
      <c r="CX39" s="58">
        <f t="shared" si="130"/>
        <v>0.42859999999999998</v>
      </c>
      <c r="CY39" s="34" t="s">
        <v>11</v>
      </c>
      <c r="CZ39" s="20">
        <v>1</v>
      </c>
      <c r="DA39" s="34" t="s">
        <v>9</v>
      </c>
      <c r="DB39" s="20">
        <f t="shared" si="131"/>
        <v>0</v>
      </c>
      <c r="DC39" s="34" t="s">
        <v>11</v>
      </c>
      <c r="DD39" s="20">
        <v>1</v>
      </c>
      <c r="DE39" s="34" t="s">
        <v>9</v>
      </c>
      <c r="DF39" s="20">
        <f t="shared" si="132"/>
        <v>0</v>
      </c>
      <c r="DG39" s="34" t="s">
        <v>11</v>
      </c>
      <c r="DH39" s="20">
        <v>1</v>
      </c>
      <c r="DI39" s="34" t="s">
        <v>9</v>
      </c>
      <c r="DJ39" s="20">
        <f t="shared" si="133"/>
        <v>0</v>
      </c>
      <c r="DL39" s="61" t="s">
        <v>14</v>
      </c>
      <c r="DM39" s="34" t="s">
        <v>11</v>
      </c>
      <c r="DN39" s="20">
        <v>1</v>
      </c>
      <c r="DO39" s="34" t="s">
        <v>9</v>
      </c>
      <c r="DP39" s="20">
        <f t="shared" si="134"/>
        <v>0</v>
      </c>
      <c r="DQ39" s="34" t="s">
        <v>11</v>
      </c>
      <c r="DR39" s="58">
        <v>0.1111</v>
      </c>
      <c r="DS39" s="34" t="s">
        <v>9</v>
      </c>
      <c r="DT39" s="58">
        <f t="shared" si="135"/>
        <v>0.88890000000000002</v>
      </c>
      <c r="DU39" s="36" t="s">
        <v>10</v>
      </c>
      <c r="DV39" s="55">
        <v>1</v>
      </c>
      <c r="DW39" s="37" t="s">
        <v>12</v>
      </c>
      <c r="DX39" s="20">
        <f t="shared" si="105"/>
        <v>0</v>
      </c>
      <c r="DY39" s="34" t="s">
        <v>11</v>
      </c>
      <c r="DZ39" s="56">
        <v>0.86109999999999998</v>
      </c>
      <c r="EA39" s="34" t="s">
        <v>9</v>
      </c>
      <c r="EB39" s="56">
        <f t="shared" si="136"/>
        <v>0.13890000000000002</v>
      </c>
      <c r="EC39" s="34" t="s">
        <v>11</v>
      </c>
      <c r="ED39" s="58">
        <v>0.44440000000000002</v>
      </c>
      <c r="EE39" s="34" t="s">
        <v>9</v>
      </c>
      <c r="EF39" s="58">
        <f t="shared" si="137"/>
        <v>0.55559999999999998</v>
      </c>
      <c r="EG39" s="34" t="s">
        <v>11</v>
      </c>
      <c r="EH39" s="58">
        <v>0.52780000000000005</v>
      </c>
      <c r="EI39" s="34" t="s">
        <v>9</v>
      </c>
      <c r="EJ39" s="58">
        <f t="shared" si="138"/>
        <v>0.47219999999999995</v>
      </c>
      <c r="EK39" s="34" t="s">
        <v>11</v>
      </c>
      <c r="EL39" s="20">
        <v>1</v>
      </c>
      <c r="EM39" s="34" t="s">
        <v>9</v>
      </c>
      <c r="EN39" s="20">
        <f t="shared" si="139"/>
        <v>0</v>
      </c>
      <c r="EO39" s="34" t="s">
        <v>11</v>
      </c>
      <c r="EP39" s="20">
        <v>1</v>
      </c>
      <c r="EQ39" s="34" t="s">
        <v>9</v>
      </c>
      <c r="ER39" s="20">
        <f t="shared" si="140"/>
        <v>0</v>
      </c>
      <c r="ES39" s="34" t="s">
        <v>11</v>
      </c>
      <c r="ET39" s="20">
        <v>1</v>
      </c>
      <c r="EU39" s="34" t="s">
        <v>9</v>
      </c>
      <c r="EV39" s="20">
        <f t="shared" si="141"/>
        <v>0</v>
      </c>
      <c r="EX39" s="61" t="s">
        <v>14</v>
      </c>
      <c r="EY39" s="34" t="s">
        <v>11</v>
      </c>
      <c r="EZ39" s="69">
        <f t="shared" si="142"/>
        <v>1</v>
      </c>
      <c r="FA39" s="34" t="s">
        <v>9</v>
      </c>
      <c r="FB39" s="20">
        <f t="shared" si="143"/>
        <v>0</v>
      </c>
      <c r="FC39" s="34" t="s">
        <v>11</v>
      </c>
      <c r="FD39" s="69">
        <f t="shared" ref="FD39:FD45" si="154">MAX(DR39,CF39,AT39,H39)</f>
        <v>1</v>
      </c>
      <c r="FE39" s="34" t="s">
        <v>9</v>
      </c>
      <c r="FF39" s="20">
        <f t="shared" si="144"/>
        <v>0</v>
      </c>
      <c r="FG39" s="36" t="s">
        <v>10</v>
      </c>
      <c r="FH39" s="69">
        <f>MIN(DV39,CJ39,AX39,L39)</f>
        <v>1</v>
      </c>
      <c r="FI39" s="37" t="s">
        <v>12</v>
      </c>
      <c r="FJ39" s="20">
        <f t="shared" si="145"/>
        <v>0</v>
      </c>
      <c r="FK39" s="34" t="s">
        <v>11</v>
      </c>
      <c r="FL39" s="69">
        <f>MAX(DZ39,CN39,BB39,P39)</f>
        <v>1</v>
      </c>
      <c r="FM39" s="34" t="s">
        <v>9</v>
      </c>
      <c r="FN39" s="20">
        <f t="shared" si="146"/>
        <v>0</v>
      </c>
      <c r="FO39" s="34" t="s">
        <v>11</v>
      </c>
      <c r="FP39" s="69">
        <f>MAX(ED39,CR39,BF39,T39)</f>
        <v>1</v>
      </c>
      <c r="FQ39" s="34" t="s">
        <v>9</v>
      </c>
      <c r="FR39" s="20">
        <f t="shared" si="147"/>
        <v>0</v>
      </c>
      <c r="FS39" s="34" t="s">
        <v>11</v>
      </c>
      <c r="FT39" s="69">
        <f>MAX(EH39,CV39,BJ39,X39)</f>
        <v>1</v>
      </c>
      <c r="FU39" s="34" t="s">
        <v>9</v>
      </c>
      <c r="FV39" s="20">
        <f t="shared" si="148"/>
        <v>0</v>
      </c>
      <c r="FW39" s="34" t="s">
        <v>11</v>
      </c>
      <c r="FX39" s="69">
        <f t="shared" si="106"/>
        <v>1</v>
      </c>
      <c r="FY39" s="34" t="s">
        <v>9</v>
      </c>
      <c r="FZ39" s="20">
        <f t="shared" si="149"/>
        <v>0</v>
      </c>
      <c r="GA39" s="34" t="s">
        <v>11</v>
      </c>
      <c r="GB39" s="69">
        <f t="shared" si="150"/>
        <v>1</v>
      </c>
      <c r="GC39" s="34" t="s">
        <v>9</v>
      </c>
      <c r="GD39" s="20">
        <f t="shared" si="151"/>
        <v>0</v>
      </c>
      <c r="GE39" s="34" t="s">
        <v>11</v>
      </c>
      <c r="GF39" s="69">
        <f t="shared" si="152"/>
        <v>1</v>
      </c>
      <c r="GG39" s="34" t="s">
        <v>9</v>
      </c>
      <c r="GH39" s="20">
        <f t="shared" si="153"/>
        <v>0</v>
      </c>
    </row>
    <row r="40" spans="2:190" x14ac:dyDescent="0.2">
      <c r="B40" s="53" t="s">
        <v>15</v>
      </c>
      <c r="C40" s="1" t="s">
        <v>11</v>
      </c>
      <c r="D40" s="58">
        <v>0.4</v>
      </c>
      <c r="E40" s="34" t="s">
        <v>9</v>
      </c>
      <c r="F40" s="58">
        <f t="shared" si="107"/>
        <v>0.6</v>
      </c>
      <c r="G40" s="34" t="s">
        <v>11</v>
      </c>
      <c r="H40" s="58">
        <v>4.8800000000000003E-2</v>
      </c>
      <c r="I40" s="34" t="s">
        <v>9</v>
      </c>
      <c r="J40" s="58">
        <f t="shared" si="108"/>
        <v>0.95120000000000005</v>
      </c>
      <c r="K40" s="34" t="s">
        <v>11</v>
      </c>
      <c r="L40" s="20">
        <v>0.94289999999999996</v>
      </c>
      <c r="M40" s="34" t="s">
        <v>9</v>
      </c>
      <c r="N40" s="20">
        <f t="shared" si="109"/>
        <v>5.710000000000004E-2</v>
      </c>
      <c r="O40" s="36" t="s">
        <v>10</v>
      </c>
      <c r="P40" s="55">
        <v>0.95120000000000005</v>
      </c>
      <c r="Q40" s="37" t="s">
        <v>12</v>
      </c>
      <c r="R40" s="20">
        <f t="shared" si="110"/>
        <v>4.8799999999999955E-2</v>
      </c>
      <c r="S40" s="34" t="s">
        <v>11</v>
      </c>
      <c r="T40" s="58">
        <v>4.8800000000000003E-2</v>
      </c>
      <c r="U40" s="34" t="s">
        <v>9</v>
      </c>
      <c r="V40" s="58">
        <f t="shared" si="111"/>
        <v>0.95120000000000005</v>
      </c>
      <c r="W40" s="34" t="s">
        <v>11</v>
      </c>
      <c r="X40" s="58">
        <v>0.70730000000000004</v>
      </c>
      <c r="Y40" s="34" t="s">
        <v>9</v>
      </c>
      <c r="Z40" s="58">
        <f t="shared" si="112"/>
        <v>0.29269999999999996</v>
      </c>
      <c r="AA40" s="34" t="s">
        <v>11</v>
      </c>
      <c r="AB40" s="20">
        <v>1</v>
      </c>
      <c r="AC40" s="34" t="s">
        <v>9</v>
      </c>
      <c r="AD40" s="20">
        <f t="shared" si="113"/>
        <v>0</v>
      </c>
      <c r="AE40" s="34" t="s">
        <v>11</v>
      </c>
      <c r="AF40" s="20">
        <v>1</v>
      </c>
      <c r="AG40" s="34" t="s">
        <v>9</v>
      </c>
      <c r="AH40" s="20">
        <f t="shared" si="114"/>
        <v>0</v>
      </c>
      <c r="AI40" s="34" t="s">
        <v>11</v>
      </c>
      <c r="AJ40" s="58">
        <v>0.56100000000000005</v>
      </c>
      <c r="AK40" s="34" t="s">
        <v>9</v>
      </c>
      <c r="AL40" s="58">
        <f t="shared" si="115"/>
        <v>0.43899999999999995</v>
      </c>
      <c r="AN40" s="61" t="s">
        <v>15</v>
      </c>
      <c r="AO40" s="1" t="s">
        <v>11</v>
      </c>
      <c r="AP40" s="58">
        <v>0.31030000000000002</v>
      </c>
      <c r="AQ40" s="34" t="s">
        <v>9</v>
      </c>
      <c r="AR40" s="58">
        <f t="shared" si="116"/>
        <v>0.68969999999999998</v>
      </c>
      <c r="AS40" s="34" t="s">
        <v>11</v>
      </c>
      <c r="AT40" s="58">
        <v>0.6774</v>
      </c>
      <c r="AU40" s="34" t="s">
        <v>9</v>
      </c>
      <c r="AV40" s="58">
        <f t="shared" si="117"/>
        <v>0.3226</v>
      </c>
      <c r="AW40" s="34" t="s">
        <v>11</v>
      </c>
      <c r="AX40" s="20">
        <v>1</v>
      </c>
      <c r="AY40" s="34" t="s">
        <v>9</v>
      </c>
      <c r="AZ40" s="20">
        <f t="shared" si="118"/>
        <v>0</v>
      </c>
      <c r="BA40" s="36" t="s">
        <v>10</v>
      </c>
      <c r="BB40" s="55">
        <v>0.9355</v>
      </c>
      <c r="BC40" s="37" t="s">
        <v>12</v>
      </c>
      <c r="BD40" s="20">
        <f t="shared" si="119"/>
        <v>6.4500000000000002E-2</v>
      </c>
      <c r="BE40" s="34" t="s">
        <v>11</v>
      </c>
      <c r="BF40" s="58">
        <v>0.5806</v>
      </c>
      <c r="BG40" s="34" t="s">
        <v>9</v>
      </c>
      <c r="BH40" s="58">
        <f t="shared" si="120"/>
        <v>0.4194</v>
      </c>
      <c r="BI40" s="34" t="s">
        <v>11</v>
      </c>
      <c r="BJ40" s="20">
        <v>1</v>
      </c>
      <c r="BK40" s="34" t="s">
        <v>9</v>
      </c>
      <c r="BL40" s="20">
        <f t="shared" si="121"/>
        <v>0</v>
      </c>
      <c r="BM40" s="34" t="s">
        <v>11</v>
      </c>
      <c r="BN40" s="20">
        <v>0.9677</v>
      </c>
      <c r="BO40" s="34" t="s">
        <v>9</v>
      </c>
      <c r="BP40" s="20">
        <f t="shared" si="122"/>
        <v>3.2299999999999995E-2</v>
      </c>
      <c r="BQ40" s="34" t="s">
        <v>11</v>
      </c>
      <c r="BR40" s="58">
        <v>0.76</v>
      </c>
      <c r="BS40" s="34" t="s">
        <v>9</v>
      </c>
      <c r="BT40" s="58">
        <f t="shared" si="123"/>
        <v>0.24</v>
      </c>
      <c r="BU40" s="34" t="s">
        <v>11</v>
      </c>
      <c r="BV40" s="58">
        <v>0.2258</v>
      </c>
      <c r="BW40" s="34" t="s">
        <v>9</v>
      </c>
      <c r="BX40" s="58">
        <f t="shared" si="124"/>
        <v>0.7742</v>
      </c>
      <c r="BZ40" s="61" t="s">
        <v>15</v>
      </c>
      <c r="CA40" s="34" t="s">
        <v>11</v>
      </c>
      <c r="CB40" s="58">
        <v>0.54290000000000005</v>
      </c>
      <c r="CC40" s="34" t="s">
        <v>9</v>
      </c>
      <c r="CD40" s="58">
        <f t="shared" si="125"/>
        <v>0.45709999999999995</v>
      </c>
      <c r="CE40" s="34" t="s">
        <v>11</v>
      </c>
      <c r="CF40" s="58">
        <v>0.17949999999999999</v>
      </c>
      <c r="CG40" s="34" t="s">
        <v>9</v>
      </c>
      <c r="CH40" s="58">
        <f t="shared" si="126"/>
        <v>0.82050000000000001</v>
      </c>
      <c r="CI40" s="34" t="s">
        <v>11</v>
      </c>
      <c r="CJ40" s="56">
        <v>0.88570000000000004</v>
      </c>
      <c r="CK40" s="34" t="s">
        <v>9</v>
      </c>
      <c r="CL40" s="56">
        <f t="shared" si="127"/>
        <v>0.11429999999999996</v>
      </c>
      <c r="CM40" s="36" t="s">
        <v>10</v>
      </c>
      <c r="CN40" s="55">
        <v>0.97440000000000004</v>
      </c>
      <c r="CO40" s="37" t="s">
        <v>12</v>
      </c>
      <c r="CP40" s="20">
        <f t="shared" si="128"/>
        <v>2.5599999999999956E-2</v>
      </c>
      <c r="CQ40" s="34" t="s">
        <v>11</v>
      </c>
      <c r="CR40" s="58">
        <v>5.1299999999999998E-2</v>
      </c>
      <c r="CS40" s="34" t="s">
        <v>9</v>
      </c>
      <c r="CT40" s="58">
        <f t="shared" si="129"/>
        <v>0.94869999999999999</v>
      </c>
      <c r="CU40" s="34" t="s">
        <v>11</v>
      </c>
      <c r="CV40" s="58">
        <v>0.30769999999999997</v>
      </c>
      <c r="CW40" s="34" t="s">
        <v>9</v>
      </c>
      <c r="CX40" s="58">
        <f t="shared" si="130"/>
        <v>0.69230000000000003</v>
      </c>
      <c r="CY40" s="34" t="s">
        <v>11</v>
      </c>
      <c r="CZ40" s="20">
        <v>1</v>
      </c>
      <c r="DA40" s="34" t="s">
        <v>9</v>
      </c>
      <c r="DB40" s="20">
        <f t="shared" si="131"/>
        <v>0</v>
      </c>
      <c r="DC40" s="34" t="s">
        <v>11</v>
      </c>
      <c r="DD40" s="20">
        <v>0.97219999999999995</v>
      </c>
      <c r="DE40" s="34" t="s">
        <v>9</v>
      </c>
      <c r="DF40" s="20">
        <f t="shared" si="132"/>
        <v>2.7800000000000047E-2</v>
      </c>
      <c r="DG40" s="34" t="s">
        <v>11</v>
      </c>
      <c r="DH40" s="58">
        <v>0.68420000000000003</v>
      </c>
      <c r="DI40" s="34" t="s">
        <v>9</v>
      </c>
      <c r="DJ40" s="58">
        <f t="shared" si="133"/>
        <v>0.31579999999999997</v>
      </c>
      <c r="DL40" s="61" t="s">
        <v>15</v>
      </c>
      <c r="DM40" s="34" t="s">
        <v>11</v>
      </c>
      <c r="DN40" s="58">
        <v>0.52939999999999998</v>
      </c>
      <c r="DO40" s="34" t="s">
        <v>9</v>
      </c>
      <c r="DP40" s="58">
        <f t="shared" si="134"/>
        <v>0.47060000000000002</v>
      </c>
      <c r="DQ40" s="34" t="s">
        <v>11</v>
      </c>
      <c r="DR40" s="58">
        <v>7.6899999999999996E-2</v>
      </c>
      <c r="DS40" s="34" t="s">
        <v>9</v>
      </c>
      <c r="DT40" s="58">
        <f t="shared" si="135"/>
        <v>0.92310000000000003</v>
      </c>
      <c r="DU40" s="34" t="s">
        <v>11</v>
      </c>
      <c r="DV40" s="56">
        <v>0.88890000000000002</v>
      </c>
      <c r="DW40" s="34" t="s">
        <v>9</v>
      </c>
      <c r="DX40" s="56">
        <f t="shared" si="105"/>
        <v>0.11109999999999998</v>
      </c>
      <c r="DY40" s="36" t="s">
        <v>10</v>
      </c>
      <c r="DZ40" s="55">
        <v>0.94869999999999999</v>
      </c>
      <c r="EA40" s="37" t="s">
        <v>12</v>
      </c>
      <c r="EB40" s="20">
        <f t="shared" si="136"/>
        <v>5.1300000000000012E-2</v>
      </c>
      <c r="EC40" s="34" t="s">
        <v>11</v>
      </c>
      <c r="ED40" s="58">
        <v>5.1299999999999998E-2</v>
      </c>
      <c r="EE40" s="34" t="s">
        <v>9</v>
      </c>
      <c r="EF40" s="58">
        <f t="shared" si="137"/>
        <v>0.94869999999999999</v>
      </c>
      <c r="EG40" s="34" t="s">
        <v>11</v>
      </c>
      <c r="EH40" s="58">
        <v>0.28210000000000002</v>
      </c>
      <c r="EI40" s="34" t="s">
        <v>9</v>
      </c>
      <c r="EJ40" s="58">
        <f t="shared" si="138"/>
        <v>0.71789999999999998</v>
      </c>
      <c r="EK40" s="34" t="s">
        <v>11</v>
      </c>
      <c r="EL40" s="20">
        <v>0.97370000000000001</v>
      </c>
      <c r="EM40" s="34" t="s">
        <v>9</v>
      </c>
      <c r="EN40" s="20">
        <f t="shared" si="139"/>
        <v>2.629999999999999E-2</v>
      </c>
      <c r="EO40" s="34" t="s">
        <v>11</v>
      </c>
      <c r="EP40" s="20">
        <v>0.94289999999999996</v>
      </c>
      <c r="EQ40" s="34" t="s">
        <v>9</v>
      </c>
      <c r="ER40" s="20">
        <f t="shared" si="140"/>
        <v>5.710000000000004E-2</v>
      </c>
      <c r="ES40" s="34" t="s">
        <v>11</v>
      </c>
      <c r="ET40" s="58">
        <v>0.5897</v>
      </c>
      <c r="EU40" s="34" t="s">
        <v>9</v>
      </c>
      <c r="EV40" s="58">
        <f t="shared" si="141"/>
        <v>0.4103</v>
      </c>
      <c r="EX40" s="61" t="s">
        <v>15</v>
      </c>
      <c r="EY40" s="34" t="s">
        <v>11</v>
      </c>
      <c r="EZ40" s="70">
        <f t="shared" si="142"/>
        <v>0.54290000000000005</v>
      </c>
      <c r="FA40" s="34" t="s">
        <v>9</v>
      </c>
      <c r="FB40" s="58">
        <f t="shared" si="143"/>
        <v>0.45709999999999995</v>
      </c>
      <c r="FC40" s="34" t="s">
        <v>11</v>
      </c>
      <c r="FD40" s="70">
        <f t="shared" si="154"/>
        <v>0.6774</v>
      </c>
      <c r="FE40" s="34" t="s">
        <v>9</v>
      </c>
      <c r="FF40" s="58">
        <f t="shared" si="144"/>
        <v>0.3226</v>
      </c>
      <c r="FG40" s="34" t="s">
        <v>11</v>
      </c>
      <c r="FH40" s="69">
        <f t="shared" ref="FH40:FH45" si="155">MAX(DV40,CJ40,AX40,L40)</f>
        <v>1</v>
      </c>
      <c r="FI40" s="34" t="s">
        <v>9</v>
      </c>
      <c r="FJ40" s="20">
        <f t="shared" si="145"/>
        <v>0</v>
      </c>
      <c r="FK40" s="36" t="s">
        <v>10</v>
      </c>
      <c r="FL40" s="69">
        <f>MIN(DZ40,CN40,BB40,P40)</f>
        <v>0.9355</v>
      </c>
      <c r="FM40" s="37" t="s">
        <v>12</v>
      </c>
      <c r="FN40" s="20">
        <f t="shared" si="146"/>
        <v>6.4500000000000002E-2</v>
      </c>
      <c r="FO40" s="34" t="s">
        <v>11</v>
      </c>
      <c r="FP40" s="70">
        <f>MAX(ED40,CR40,BF40,T40)</f>
        <v>0.5806</v>
      </c>
      <c r="FQ40" s="34" t="s">
        <v>9</v>
      </c>
      <c r="FR40" s="58">
        <f t="shared" si="147"/>
        <v>0.4194</v>
      </c>
      <c r="FS40" s="34" t="s">
        <v>11</v>
      </c>
      <c r="FT40" s="69">
        <f>MAX(EH40,CV40,BJ40,X40)</f>
        <v>1</v>
      </c>
      <c r="FU40" s="34" t="s">
        <v>9</v>
      </c>
      <c r="FV40" s="20">
        <f t="shared" si="148"/>
        <v>0</v>
      </c>
      <c r="FW40" s="34" t="s">
        <v>11</v>
      </c>
      <c r="FX40" s="69">
        <f t="shared" si="106"/>
        <v>1</v>
      </c>
      <c r="FY40" s="34" t="s">
        <v>9</v>
      </c>
      <c r="FZ40" s="20">
        <f t="shared" si="149"/>
        <v>0</v>
      </c>
      <c r="GA40" s="34" t="s">
        <v>11</v>
      </c>
      <c r="GB40" s="69">
        <f t="shared" si="150"/>
        <v>1</v>
      </c>
      <c r="GC40" s="34" t="s">
        <v>9</v>
      </c>
      <c r="GD40" s="20">
        <f t="shared" si="151"/>
        <v>0</v>
      </c>
      <c r="GE40" s="34" t="s">
        <v>11</v>
      </c>
      <c r="GF40" s="70">
        <f t="shared" si="152"/>
        <v>0.68420000000000003</v>
      </c>
      <c r="GG40" s="34" t="s">
        <v>9</v>
      </c>
      <c r="GH40" s="58">
        <f t="shared" si="153"/>
        <v>0.31579999999999997</v>
      </c>
    </row>
    <row r="41" spans="2:190" x14ac:dyDescent="0.2">
      <c r="B41" s="53" t="s">
        <v>16</v>
      </c>
      <c r="C41" s="1" t="s">
        <v>11</v>
      </c>
      <c r="D41" s="58">
        <v>0.36670000000000003</v>
      </c>
      <c r="E41" s="34" t="s">
        <v>9</v>
      </c>
      <c r="F41" s="58">
        <f t="shared" si="107"/>
        <v>0.63329999999999997</v>
      </c>
      <c r="G41" s="34" t="s">
        <v>11</v>
      </c>
      <c r="H41" s="58">
        <v>0</v>
      </c>
      <c r="I41" s="34" t="s">
        <v>9</v>
      </c>
      <c r="J41" s="58">
        <f t="shared" si="108"/>
        <v>1</v>
      </c>
      <c r="K41" s="34" t="s">
        <v>11</v>
      </c>
      <c r="L41" s="58">
        <v>0.48570000000000002</v>
      </c>
      <c r="M41" s="34" t="s">
        <v>9</v>
      </c>
      <c r="N41" s="58">
        <f t="shared" si="109"/>
        <v>0.51429999999999998</v>
      </c>
      <c r="O41" s="34" t="s">
        <v>11</v>
      </c>
      <c r="P41" s="58">
        <v>0.24390000000000001</v>
      </c>
      <c r="Q41" s="34" t="s">
        <v>9</v>
      </c>
      <c r="R41" s="58">
        <f t="shared" si="110"/>
        <v>0.75609999999999999</v>
      </c>
      <c r="S41" s="36" t="s">
        <v>10</v>
      </c>
      <c r="T41" s="55">
        <v>1</v>
      </c>
      <c r="U41" s="37" t="s">
        <v>12</v>
      </c>
      <c r="V41" s="20">
        <f t="shared" si="111"/>
        <v>0</v>
      </c>
      <c r="W41" s="34" t="s">
        <v>11</v>
      </c>
      <c r="X41" s="58">
        <v>0.75560000000000005</v>
      </c>
      <c r="Y41" s="34" t="s">
        <v>9</v>
      </c>
      <c r="Z41" s="58">
        <f t="shared" si="112"/>
        <v>0.24439999999999995</v>
      </c>
      <c r="AA41" s="34" t="s">
        <v>11</v>
      </c>
      <c r="AB41" s="20">
        <v>1</v>
      </c>
      <c r="AC41" s="34" t="s">
        <v>9</v>
      </c>
      <c r="AD41" s="20">
        <f t="shared" si="113"/>
        <v>0</v>
      </c>
      <c r="AE41" s="34" t="s">
        <v>11</v>
      </c>
      <c r="AF41" s="20">
        <v>1</v>
      </c>
      <c r="AG41" s="34" t="s">
        <v>9</v>
      </c>
      <c r="AH41" s="20">
        <f t="shared" si="114"/>
        <v>0</v>
      </c>
      <c r="AI41" s="34" t="s">
        <v>11</v>
      </c>
      <c r="AJ41" s="58">
        <v>0.1628</v>
      </c>
      <c r="AK41" s="34" t="s">
        <v>9</v>
      </c>
      <c r="AL41" s="58">
        <f t="shared" si="115"/>
        <v>0.83719999999999994</v>
      </c>
      <c r="AN41" s="61" t="s">
        <v>16</v>
      </c>
      <c r="AO41" s="1" t="s">
        <v>11</v>
      </c>
      <c r="AP41" s="58">
        <v>3.4500000000000003E-2</v>
      </c>
      <c r="AQ41" s="34" t="s">
        <v>9</v>
      </c>
      <c r="AR41" s="58">
        <f t="shared" si="116"/>
        <v>0.96550000000000002</v>
      </c>
      <c r="AS41" s="34" t="s">
        <v>11</v>
      </c>
      <c r="AT41" s="58">
        <v>0</v>
      </c>
      <c r="AU41" s="34" t="s">
        <v>9</v>
      </c>
      <c r="AV41" s="58">
        <f t="shared" si="117"/>
        <v>1</v>
      </c>
      <c r="AW41" s="34" t="s">
        <v>11</v>
      </c>
      <c r="AX41" s="20">
        <v>1</v>
      </c>
      <c r="AY41" s="34" t="s">
        <v>9</v>
      </c>
      <c r="AZ41" s="20">
        <f t="shared" si="118"/>
        <v>0</v>
      </c>
      <c r="BA41" s="34" t="s">
        <v>11</v>
      </c>
      <c r="BB41" s="58">
        <v>0.19350000000000001</v>
      </c>
      <c r="BC41" s="34" t="s">
        <v>9</v>
      </c>
      <c r="BD41" s="58">
        <f t="shared" si="119"/>
        <v>0.80649999999999999</v>
      </c>
      <c r="BE41" s="36" t="s">
        <v>10</v>
      </c>
      <c r="BF41" s="55">
        <v>1</v>
      </c>
      <c r="BG41" s="37" t="s">
        <v>12</v>
      </c>
      <c r="BH41" s="20">
        <f t="shared" si="120"/>
        <v>0</v>
      </c>
      <c r="BI41" s="34" t="s">
        <v>11</v>
      </c>
      <c r="BJ41" s="20">
        <v>0.9032</v>
      </c>
      <c r="BK41" s="34" t="s">
        <v>9</v>
      </c>
      <c r="BL41" s="20">
        <f t="shared" si="121"/>
        <v>9.6799999999999997E-2</v>
      </c>
      <c r="BM41" s="34" t="s">
        <v>11</v>
      </c>
      <c r="BN41" s="56">
        <v>0.89190000000000003</v>
      </c>
      <c r="BO41" s="34" t="s">
        <v>9</v>
      </c>
      <c r="BP41" s="56">
        <f t="shared" si="122"/>
        <v>0.10809999999999997</v>
      </c>
      <c r="BQ41" s="34" t="s">
        <v>11</v>
      </c>
      <c r="BR41" s="56">
        <v>0.8</v>
      </c>
      <c r="BS41" s="34" t="s">
        <v>9</v>
      </c>
      <c r="BT41" s="56">
        <f t="shared" si="123"/>
        <v>0.19999999999999996</v>
      </c>
      <c r="BU41" s="34" t="s">
        <v>11</v>
      </c>
      <c r="BV41" s="58">
        <v>0</v>
      </c>
      <c r="BW41" s="34" t="s">
        <v>9</v>
      </c>
      <c r="BX41" s="58">
        <f t="shared" si="124"/>
        <v>1</v>
      </c>
      <c r="BZ41" s="61" t="s">
        <v>16</v>
      </c>
      <c r="CA41" s="34" t="s">
        <v>11</v>
      </c>
      <c r="CB41" s="58">
        <v>0.37140000000000001</v>
      </c>
      <c r="CC41" s="34" t="s">
        <v>9</v>
      </c>
      <c r="CD41" s="58">
        <f t="shared" si="125"/>
        <v>0.62860000000000005</v>
      </c>
      <c r="CE41" s="34" t="s">
        <v>11</v>
      </c>
      <c r="CF41" s="58">
        <v>0</v>
      </c>
      <c r="CG41" s="34" t="s">
        <v>9</v>
      </c>
      <c r="CH41" s="58">
        <f t="shared" si="126"/>
        <v>1</v>
      </c>
      <c r="CI41" s="34" t="s">
        <v>11</v>
      </c>
      <c r="CJ41" s="58">
        <v>0.1429</v>
      </c>
      <c r="CK41" s="34" t="s">
        <v>9</v>
      </c>
      <c r="CL41" s="58">
        <f t="shared" si="127"/>
        <v>0.85709999999999997</v>
      </c>
      <c r="CM41" s="34" t="s">
        <v>11</v>
      </c>
      <c r="CN41" s="58">
        <v>0.33329999999999999</v>
      </c>
      <c r="CO41" s="34" t="s">
        <v>9</v>
      </c>
      <c r="CP41" s="58">
        <f t="shared" si="128"/>
        <v>0.66670000000000007</v>
      </c>
      <c r="CQ41" s="36" t="s">
        <v>10</v>
      </c>
      <c r="CR41" s="55">
        <v>1</v>
      </c>
      <c r="CS41" s="37" t="s">
        <v>12</v>
      </c>
      <c r="CT41" s="20">
        <f t="shared" si="129"/>
        <v>0</v>
      </c>
      <c r="CU41" s="34" t="s">
        <v>11</v>
      </c>
      <c r="CV41" s="58">
        <v>0.122</v>
      </c>
      <c r="CW41" s="34" t="s">
        <v>9</v>
      </c>
      <c r="CX41" s="58">
        <f t="shared" si="130"/>
        <v>0.878</v>
      </c>
      <c r="CY41" s="34" t="s">
        <v>11</v>
      </c>
      <c r="CZ41" s="20">
        <v>1</v>
      </c>
      <c r="DA41" s="34" t="s">
        <v>9</v>
      </c>
      <c r="DB41" s="20">
        <f t="shared" si="131"/>
        <v>0</v>
      </c>
      <c r="DC41" s="34" t="s">
        <v>11</v>
      </c>
      <c r="DD41" s="20">
        <v>1</v>
      </c>
      <c r="DE41" s="34" t="s">
        <v>9</v>
      </c>
      <c r="DF41" s="20">
        <f t="shared" si="132"/>
        <v>0</v>
      </c>
      <c r="DG41" s="34" t="s">
        <v>11</v>
      </c>
      <c r="DH41" s="58">
        <v>0.23680000000000001</v>
      </c>
      <c r="DI41" s="34" t="s">
        <v>9</v>
      </c>
      <c r="DJ41" s="58">
        <f t="shared" si="133"/>
        <v>0.76319999999999999</v>
      </c>
      <c r="DL41" s="61" t="s">
        <v>16</v>
      </c>
      <c r="DM41" s="34" t="s">
        <v>11</v>
      </c>
      <c r="DN41" s="58">
        <v>0.32350000000000001</v>
      </c>
      <c r="DO41" s="34" t="s">
        <v>9</v>
      </c>
      <c r="DP41" s="58">
        <f t="shared" si="134"/>
        <v>0.67649999999999999</v>
      </c>
      <c r="DQ41" s="34" t="s">
        <v>11</v>
      </c>
      <c r="DR41" s="58">
        <v>0</v>
      </c>
      <c r="DS41" s="34" t="s">
        <v>9</v>
      </c>
      <c r="DT41" s="58">
        <f t="shared" si="135"/>
        <v>1</v>
      </c>
      <c r="DU41" s="34" t="s">
        <v>11</v>
      </c>
      <c r="DV41" s="58">
        <v>0.16669999999999999</v>
      </c>
      <c r="DW41" s="34" t="s">
        <v>9</v>
      </c>
      <c r="DX41" s="58">
        <f t="shared" si="105"/>
        <v>0.83330000000000004</v>
      </c>
      <c r="DY41" s="34" t="s">
        <v>11</v>
      </c>
      <c r="DZ41" s="58">
        <v>0.30769999999999997</v>
      </c>
      <c r="EA41" s="34" t="s">
        <v>9</v>
      </c>
      <c r="EB41" s="58">
        <f t="shared" si="136"/>
        <v>0.69230000000000003</v>
      </c>
      <c r="EC41" s="36" t="s">
        <v>10</v>
      </c>
      <c r="ED41" s="55">
        <v>1</v>
      </c>
      <c r="EE41" s="37" t="s">
        <v>12</v>
      </c>
      <c r="EF41" s="20">
        <f t="shared" si="137"/>
        <v>0</v>
      </c>
      <c r="EG41" s="34" t="s">
        <v>11</v>
      </c>
      <c r="EH41" s="58">
        <v>0.14630000000000001</v>
      </c>
      <c r="EI41" s="34" t="s">
        <v>9</v>
      </c>
      <c r="EJ41" s="58">
        <f t="shared" si="138"/>
        <v>0.85370000000000001</v>
      </c>
      <c r="EK41" s="34" t="s">
        <v>11</v>
      </c>
      <c r="EL41" s="20">
        <v>0.97370000000000001</v>
      </c>
      <c r="EM41" s="34" t="s">
        <v>9</v>
      </c>
      <c r="EN41" s="20">
        <f t="shared" si="139"/>
        <v>2.629999999999999E-2</v>
      </c>
      <c r="EO41" s="34" t="s">
        <v>11</v>
      </c>
      <c r="EP41" s="20">
        <v>1</v>
      </c>
      <c r="EQ41" s="34" t="s">
        <v>9</v>
      </c>
      <c r="ER41" s="20">
        <f t="shared" si="140"/>
        <v>0</v>
      </c>
      <c r="ES41" s="34" t="s">
        <v>11</v>
      </c>
      <c r="ET41" s="58">
        <v>0.17949999999999999</v>
      </c>
      <c r="EU41" s="34" t="s">
        <v>9</v>
      </c>
      <c r="EV41" s="58">
        <f t="shared" si="141"/>
        <v>0.82050000000000001</v>
      </c>
      <c r="EX41" s="61" t="s">
        <v>16</v>
      </c>
      <c r="EY41" s="34" t="s">
        <v>11</v>
      </c>
      <c r="EZ41" s="70">
        <f t="shared" si="142"/>
        <v>0.37140000000000001</v>
      </c>
      <c r="FA41" s="34" t="s">
        <v>9</v>
      </c>
      <c r="FB41" s="58">
        <f t="shared" si="143"/>
        <v>0.62860000000000005</v>
      </c>
      <c r="FC41" s="34" t="s">
        <v>11</v>
      </c>
      <c r="FD41" s="70">
        <f t="shared" si="154"/>
        <v>0</v>
      </c>
      <c r="FE41" s="34" t="s">
        <v>9</v>
      </c>
      <c r="FF41" s="58">
        <f t="shared" si="144"/>
        <v>1</v>
      </c>
      <c r="FG41" s="34" t="s">
        <v>11</v>
      </c>
      <c r="FH41" s="69">
        <f t="shared" si="155"/>
        <v>1</v>
      </c>
      <c r="FI41" s="34" t="s">
        <v>9</v>
      </c>
      <c r="FJ41" s="20">
        <f t="shared" si="145"/>
        <v>0</v>
      </c>
      <c r="FK41" s="34" t="s">
        <v>11</v>
      </c>
      <c r="FL41" s="70">
        <f>MAX(DZ41,CN41,BB41,P41)</f>
        <v>0.33329999999999999</v>
      </c>
      <c r="FM41" s="34" t="s">
        <v>9</v>
      </c>
      <c r="FN41" s="58">
        <f t="shared" si="146"/>
        <v>0.66670000000000007</v>
      </c>
      <c r="FO41" s="36" t="s">
        <v>10</v>
      </c>
      <c r="FP41" s="69">
        <f>MIN(ED41,CR41,BF41,T41)</f>
        <v>1</v>
      </c>
      <c r="FQ41" s="37" t="s">
        <v>12</v>
      </c>
      <c r="FR41" s="20">
        <f t="shared" si="147"/>
        <v>0</v>
      </c>
      <c r="FS41" s="34" t="s">
        <v>11</v>
      </c>
      <c r="FT41" s="69">
        <f>MAX(EH41,CV41,BJ41,X41)</f>
        <v>0.9032</v>
      </c>
      <c r="FU41" s="34" t="s">
        <v>9</v>
      </c>
      <c r="FV41" s="20">
        <f t="shared" si="148"/>
        <v>9.6799999999999997E-2</v>
      </c>
      <c r="FW41" s="34" t="s">
        <v>11</v>
      </c>
      <c r="FX41" s="69">
        <f t="shared" si="106"/>
        <v>1</v>
      </c>
      <c r="FY41" s="34" t="s">
        <v>9</v>
      </c>
      <c r="FZ41" s="20">
        <f t="shared" si="149"/>
        <v>0</v>
      </c>
      <c r="GA41" s="34" t="s">
        <v>11</v>
      </c>
      <c r="GB41" s="69">
        <f t="shared" si="150"/>
        <v>1</v>
      </c>
      <c r="GC41" s="34" t="s">
        <v>9</v>
      </c>
      <c r="GD41" s="20">
        <f t="shared" si="151"/>
        <v>0</v>
      </c>
      <c r="GE41" s="34" t="s">
        <v>11</v>
      </c>
      <c r="GF41" s="70">
        <f t="shared" si="152"/>
        <v>0.23680000000000001</v>
      </c>
      <c r="GG41" s="34" t="s">
        <v>9</v>
      </c>
      <c r="GH41" s="58">
        <f t="shared" si="153"/>
        <v>0.76319999999999999</v>
      </c>
    </row>
    <row r="42" spans="2:190" x14ac:dyDescent="0.2">
      <c r="B42" s="53" t="s">
        <v>17</v>
      </c>
      <c r="C42" s="1" t="s">
        <v>11</v>
      </c>
      <c r="D42" s="58">
        <v>0.66669999999999996</v>
      </c>
      <c r="E42" s="34" t="s">
        <v>9</v>
      </c>
      <c r="F42" s="58">
        <f t="shared" si="107"/>
        <v>0.33330000000000004</v>
      </c>
      <c r="G42" s="34" t="s">
        <v>11</v>
      </c>
      <c r="H42" s="58">
        <v>0</v>
      </c>
      <c r="I42" s="34" t="s">
        <v>9</v>
      </c>
      <c r="J42" s="58">
        <f t="shared" si="108"/>
        <v>1</v>
      </c>
      <c r="K42" s="34" t="s">
        <v>11</v>
      </c>
      <c r="L42" s="58">
        <v>5.7099999999999998E-2</v>
      </c>
      <c r="M42" s="34" t="s">
        <v>9</v>
      </c>
      <c r="N42" s="58">
        <f t="shared" si="109"/>
        <v>0.94289999999999996</v>
      </c>
      <c r="O42" s="34" t="s">
        <v>11</v>
      </c>
      <c r="P42" s="58">
        <v>0.53659999999999997</v>
      </c>
      <c r="Q42" s="34" t="s">
        <v>9</v>
      </c>
      <c r="R42" s="58">
        <f t="shared" si="110"/>
        <v>0.46340000000000003</v>
      </c>
      <c r="S42" s="34" t="s">
        <v>11</v>
      </c>
      <c r="T42" s="58">
        <v>0</v>
      </c>
      <c r="U42" s="34" t="s">
        <v>9</v>
      </c>
      <c r="V42" s="58">
        <f t="shared" si="111"/>
        <v>1</v>
      </c>
      <c r="W42" s="36" t="s">
        <v>10</v>
      </c>
      <c r="X42" s="55">
        <v>1</v>
      </c>
      <c r="Y42" s="37" t="s">
        <v>12</v>
      </c>
      <c r="Z42" s="20">
        <f t="shared" si="112"/>
        <v>0</v>
      </c>
      <c r="AA42" s="34" t="s">
        <v>11</v>
      </c>
      <c r="AB42" s="20">
        <v>1</v>
      </c>
      <c r="AC42" s="34" t="s">
        <v>9</v>
      </c>
      <c r="AD42" s="20">
        <f t="shared" si="113"/>
        <v>0</v>
      </c>
      <c r="AE42" s="34" t="s">
        <v>11</v>
      </c>
      <c r="AF42" s="20">
        <v>1</v>
      </c>
      <c r="AG42" s="34" t="s">
        <v>9</v>
      </c>
      <c r="AH42" s="20">
        <f t="shared" si="114"/>
        <v>0</v>
      </c>
      <c r="AI42" s="34" t="s">
        <v>11</v>
      </c>
      <c r="AJ42" s="58">
        <v>0.58140000000000003</v>
      </c>
      <c r="AK42" s="34" t="s">
        <v>9</v>
      </c>
      <c r="AL42" s="58">
        <f t="shared" si="115"/>
        <v>0.41859999999999997</v>
      </c>
      <c r="AN42" s="61" t="s">
        <v>17</v>
      </c>
      <c r="AO42" s="1" t="s">
        <v>11</v>
      </c>
      <c r="AP42" s="58">
        <v>0.2414</v>
      </c>
      <c r="AQ42" s="34" t="s">
        <v>9</v>
      </c>
      <c r="AR42" s="58">
        <f t="shared" si="116"/>
        <v>0.75859999999999994</v>
      </c>
      <c r="AS42" s="34" t="s">
        <v>11</v>
      </c>
      <c r="AT42" s="58">
        <v>0.1081</v>
      </c>
      <c r="AU42" s="34" t="s">
        <v>9</v>
      </c>
      <c r="AV42" s="58">
        <f t="shared" si="117"/>
        <v>0.89190000000000003</v>
      </c>
      <c r="AW42" s="34" t="s">
        <v>11</v>
      </c>
      <c r="AX42" s="20">
        <v>1</v>
      </c>
      <c r="AY42" s="34" t="s">
        <v>9</v>
      </c>
      <c r="AZ42" s="20">
        <f t="shared" si="118"/>
        <v>0</v>
      </c>
      <c r="BA42" s="34" t="s">
        <v>11</v>
      </c>
      <c r="BB42" s="58">
        <v>0.3548</v>
      </c>
      <c r="BC42" s="34" t="s">
        <v>9</v>
      </c>
      <c r="BD42" s="58">
        <f t="shared" si="119"/>
        <v>0.6452</v>
      </c>
      <c r="BE42" s="34" t="s">
        <v>11</v>
      </c>
      <c r="BF42" s="58">
        <v>0</v>
      </c>
      <c r="BG42" s="34" t="s">
        <v>9</v>
      </c>
      <c r="BH42" s="58">
        <f t="shared" si="120"/>
        <v>1</v>
      </c>
      <c r="BI42" s="36" t="s">
        <v>10</v>
      </c>
      <c r="BJ42" s="55">
        <v>0.97370000000000001</v>
      </c>
      <c r="BK42" s="37" t="s">
        <v>12</v>
      </c>
      <c r="BL42" s="20">
        <f t="shared" si="121"/>
        <v>2.629999999999999E-2</v>
      </c>
      <c r="BM42" s="34" t="s">
        <v>11</v>
      </c>
      <c r="BN42" s="20">
        <v>0.97299999999999998</v>
      </c>
      <c r="BO42" s="34" t="s">
        <v>9</v>
      </c>
      <c r="BP42" s="20">
        <f t="shared" si="122"/>
        <v>2.7000000000000024E-2</v>
      </c>
      <c r="BQ42" s="34" t="s">
        <v>11</v>
      </c>
      <c r="BR42" s="20">
        <v>0.92</v>
      </c>
      <c r="BS42" s="34" t="s">
        <v>9</v>
      </c>
      <c r="BT42" s="20">
        <f t="shared" si="123"/>
        <v>7.999999999999996E-2</v>
      </c>
      <c r="BU42" s="34" t="s">
        <v>11</v>
      </c>
      <c r="BV42" s="58">
        <v>0.1351</v>
      </c>
      <c r="BW42" s="34" t="s">
        <v>9</v>
      </c>
      <c r="BX42" s="58">
        <f t="shared" si="124"/>
        <v>0.8649</v>
      </c>
      <c r="BZ42" s="61" t="s">
        <v>17</v>
      </c>
      <c r="CA42" s="34" t="s">
        <v>11</v>
      </c>
      <c r="CB42" s="58">
        <v>0.6</v>
      </c>
      <c r="CC42" s="34" t="s">
        <v>9</v>
      </c>
      <c r="CD42" s="58">
        <f t="shared" si="125"/>
        <v>0.4</v>
      </c>
      <c r="CE42" s="34" t="s">
        <v>11</v>
      </c>
      <c r="CF42" s="58">
        <v>2.4400000000000002E-2</v>
      </c>
      <c r="CG42" s="34" t="s">
        <v>9</v>
      </c>
      <c r="CH42" s="58">
        <f t="shared" si="126"/>
        <v>0.97560000000000002</v>
      </c>
      <c r="CI42" s="34" t="s">
        <v>11</v>
      </c>
      <c r="CJ42" s="58">
        <v>5.7099999999999998E-2</v>
      </c>
      <c r="CK42" s="34" t="s">
        <v>9</v>
      </c>
      <c r="CL42" s="58">
        <f t="shared" si="127"/>
        <v>0.94289999999999996</v>
      </c>
      <c r="CM42" s="34" t="s">
        <v>11</v>
      </c>
      <c r="CN42" s="58">
        <v>0.4103</v>
      </c>
      <c r="CO42" s="34" t="s">
        <v>9</v>
      </c>
      <c r="CP42" s="58">
        <f t="shared" si="128"/>
        <v>0.5897</v>
      </c>
      <c r="CQ42" s="34" t="s">
        <v>11</v>
      </c>
      <c r="CR42" s="58">
        <v>0</v>
      </c>
      <c r="CS42" s="34" t="s">
        <v>9</v>
      </c>
      <c r="CT42" s="58">
        <f t="shared" si="129"/>
        <v>1</v>
      </c>
      <c r="CU42" s="36" t="s">
        <v>10</v>
      </c>
      <c r="CV42" s="55">
        <v>1</v>
      </c>
      <c r="CW42" s="37" t="s">
        <v>12</v>
      </c>
      <c r="CX42" s="20">
        <f t="shared" si="130"/>
        <v>0</v>
      </c>
      <c r="CY42" s="34" t="s">
        <v>11</v>
      </c>
      <c r="CZ42" s="20">
        <v>1</v>
      </c>
      <c r="DA42" s="34" t="s">
        <v>9</v>
      </c>
      <c r="DB42" s="20">
        <f t="shared" si="131"/>
        <v>0</v>
      </c>
      <c r="DC42" s="34" t="s">
        <v>11</v>
      </c>
      <c r="DD42" s="20">
        <v>1</v>
      </c>
      <c r="DE42" s="34" t="s">
        <v>9</v>
      </c>
      <c r="DF42" s="20">
        <f t="shared" si="132"/>
        <v>0</v>
      </c>
      <c r="DG42" s="34" t="s">
        <v>11</v>
      </c>
      <c r="DH42" s="58">
        <v>0.60529999999999995</v>
      </c>
      <c r="DI42" s="34" t="s">
        <v>9</v>
      </c>
      <c r="DJ42" s="58">
        <f t="shared" si="133"/>
        <v>0.39470000000000005</v>
      </c>
      <c r="DL42" s="61" t="s">
        <v>17</v>
      </c>
      <c r="DM42" s="34" t="s">
        <v>11</v>
      </c>
      <c r="DN42" s="58">
        <v>0.61760000000000004</v>
      </c>
      <c r="DO42" s="34" t="s">
        <v>9</v>
      </c>
      <c r="DP42" s="58">
        <f t="shared" si="134"/>
        <v>0.38239999999999996</v>
      </c>
      <c r="DQ42" s="34" t="s">
        <v>11</v>
      </c>
      <c r="DR42" s="58">
        <v>2.4400000000000002E-2</v>
      </c>
      <c r="DS42" s="34" t="s">
        <v>9</v>
      </c>
      <c r="DT42" s="58">
        <f t="shared" si="135"/>
        <v>0.97560000000000002</v>
      </c>
      <c r="DU42" s="34" t="s">
        <v>11</v>
      </c>
      <c r="DV42" s="58">
        <v>5.5599999999999997E-2</v>
      </c>
      <c r="DW42" s="34" t="s">
        <v>9</v>
      </c>
      <c r="DX42" s="58">
        <f t="shared" si="105"/>
        <v>0.94440000000000002</v>
      </c>
      <c r="DY42" s="34" t="s">
        <v>11</v>
      </c>
      <c r="DZ42" s="58">
        <v>0.43590000000000001</v>
      </c>
      <c r="EA42" s="34" t="s">
        <v>9</v>
      </c>
      <c r="EB42" s="58">
        <f t="shared" si="136"/>
        <v>0.56410000000000005</v>
      </c>
      <c r="EC42" s="34" t="s">
        <v>11</v>
      </c>
      <c r="ED42" s="58">
        <v>0</v>
      </c>
      <c r="EE42" s="34" t="s">
        <v>9</v>
      </c>
      <c r="EF42" s="58">
        <f t="shared" si="137"/>
        <v>1</v>
      </c>
      <c r="EG42" s="36" t="s">
        <v>10</v>
      </c>
      <c r="EH42" s="55">
        <v>1</v>
      </c>
      <c r="EI42" s="37" t="s">
        <v>12</v>
      </c>
      <c r="EJ42" s="20">
        <f t="shared" si="138"/>
        <v>0</v>
      </c>
      <c r="EK42" s="34" t="s">
        <v>11</v>
      </c>
      <c r="EL42" s="20">
        <v>1</v>
      </c>
      <c r="EM42" s="34" t="s">
        <v>9</v>
      </c>
      <c r="EN42" s="20">
        <f t="shared" si="139"/>
        <v>0</v>
      </c>
      <c r="EO42" s="34" t="s">
        <v>11</v>
      </c>
      <c r="EP42" s="20">
        <v>1</v>
      </c>
      <c r="EQ42" s="34" t="s">
        <v>9</v>
      </c>
      <c r="ER42" s="20">
        <f t="shared" si="140"/>
        <v>0</v>
      </c>
      <c r="ES42" s="34" t="s">
        <v>11</v>
      </c>
      <c r="ET42" s="58">
        <v>0.5897</v>
      </c>
      <c r="EU42" s="34" t="s">
        <v>9</v>
      </c>
      <c r="EV42" s="58">
        <f t="shared" si="141"/>
        <v>0.4103</v>
      </c>
      <c r="EX42" s="61" t="s">
        <v>17</v>
      </c>
      <c r="EY42" s="34" t="s">
        <v>11</v>
      </c>
      <c r="EZ42" s="70">
        <f t="shared" si="142"/>
        <v>0.66669999999999996</v>
      </c>
      <c r="FA42" s="34" t="s">
        <v>9</v>
      </c>
      <c r="FB42" s="58">
        <f t="shared" si="143"/>
        <v>0.33330000000000004</v>
      </c>
      <c r="FC42" s="34" t="s">
        <v>11</v>
      </c>
      <c r="FD42" s="70">
        <f t="shared" si="154"/>
        <v>0.1081</v>
      </c>
      <c r="FE42" s="34" t="s">
        <v>9</v>
      </c>
      <c r="FF42" s="58">
        <f t="shared" si="144"/>
        <v>0.89190000000000003</v>
      </c>
      <c r="FG42" s="34" t="s">
        <v>11</v>
      </c>
      <c r="FH42" s="69">
        <f t="shared" si="155"/>
        <v>1</v>
      </c>
      <c r="FI42" s="34" t="s">
        <v>9</v>
      </c>
      <c r="FJ42" s="20">
        <f t="shared" si="145"/>
        <v>0</v>
      </c>
      <c r="FK42" s="34" t="s">
        <v>11</v>
      </c>
      <c r="FL42" s="70">
        <f>MAX(DZ42,CN42,BB42,P42)</f>
        <v>0.53659999999999997</v>
      </c>
      <c r="FM42" s="34" t="s">
        <v>9</v>
      </c>
      <c r="FN42" s="58">
        <f t="shared" si="146"/>
        <v>0.46340000000000003</v>
      </c>
      <c r="FO42" s="34" t="s">
        <v>11</v>
      </c>
      <c r="FP42" s="70">
        <f>MAX(ED42,CR42,BF42,T42)</f>
        <v>0</v>
      </c>
      <c r="FQ42" s="34" t="s">
        <v>9</v>
      </c>
      <c r="FR42" s="58">
        <f t="shared" si="147"/>
        <v>1</v>
      </c>
      <c r="FS42" s="36" t="s">
        <v>10</v>
      </c>
      <c r="FT42" s="69">
        <f>MIN(EH42,CV42,BJ42,X42)</f>
        <v>0.97370000000000001</v>
      </c>
      <c r="FU42" s="37" t="s">
        <v>12</v>
      </c>
      <c r="FV42" s="20">
        <f t="shared" si="148"/>
        <v>2.629999999999999E-2</v>
      </c>
      <c r="FW42" s="34" t="s">
        <v>11</v>
      </c>
      <c r="FX42" s="69">
        <f t="shared" si="106"/>
        <v>1</v>
      </c>
      <c r="FY42" s="34" t="s">
        <v>9</v>
      </c>
      <c r="FZ42" s="20">
        <f t="shared" si="149"/>
        <v>0</v>
      </c>
      <c r="GA42" s="34" t="s">
        <v>11</v>
      </c>
      <c r="GB42" s="69">
        <f t="shared" si="150"/>
        <v>1</v>
      </c>
      <c r="GC42" s="34" t="s">
        <v>9</v>
      </c>
      <c r="GD42" s="20">
        <f t="shared" si="151"/>
        <v>0</v>
      </c>
      <c r="GE42" s="34" t="s">
        <v>11</v>
      </c>
      <c r="GF42" s="70">
        <f t="shared" si="152"/>
        <v>0.60529999999999995</v>
      </c>
      <c r="GG42" s="34" t="s">
        <v>9</v>
      </c>
      <c r="GH42" s="58">
        <f t="shared" si="153"/>
        <v>0.39470000000000005</v>
      </c>
    </row>
    <row r="43" spans="2:190" x14ac:dyDescent="0.2">
      <c r="B43" s="53" t="s">
        <v>18</v>
      </c>
      <c r="C43" s="1" t="s">
        <v>11</v>
      </c>
      <c r="D43" s="20">
        <v>0.93330000000000002</v>
      </c>
      <c r="E43" s="34" t="s">
        <v>9</v>
      </c>
      <c r="F43" s="20">
        <f t="shared" si="107"/>
        <v>6.6699999999999982E-2</v>
      </c>
      <c r="G43" s="34" t="s">
        <v>11</v>
      </c>
      <c r="H43" s="20">
        <v>1</v>
      </c>
      <c r="I43" s="34" t="s">
        <v>9</v>
      </c>
      <c r="J43" s="20">
        <f t="shared" si="108"/>
        <v>0</v>
      </c>
      <c r="K43" s="34" t="s">
        <v>11</v>
      </c>
      <c r="L43" s="20">
        <v>1</v>
      </c>
      <c r="M43" s="34" t="s">
        <v>9</v>
      </c>
      <c r="N43" s="20">
        <f t="shared" si="109"/>
        <v>0</v>
      </c>
      <c r="O43" s="34" t="s">
        <v>11</v>
      </c>
      <c r="P43" s="20">
        <v>1</v>
      </c>
      <c r="Q43" s="34" t="s">
        <v>9</v>
      </c>
      <c r="R43" s="20">
        <f t="shared" si="110"/>
        <v>0</v>
      </c>
      <c r="S43" s="34" t="s">
        <v>11</v>
      </c>
      <c r="T43" s="20">
        <v>1</v>
      </c>
      <c r="U43" s="34" t="s">
        <v>9</v>
      </c>
      <c r="V43" s="20">
        <f t="shared" si="111"/>
        <v>0</v>
      </c>
      <c r="W43" s="34" t="s">
        <v>11</v>
      </c>
      <c r="X43" s="20">
        <v>1</v>
      </c>
      <c r="Y43" s="34" t="s">
        <v>9</v>
      </c>
      <c r="Z43" s="20">
        <f t="shared" si="112"/>
        <v>0</v>
      </c>
      <c r="AA43" s="36" t="s">
        <v>10</v>
      </c>
      <c r="AB43" s="59">
        <v>0.46150000000000002</v>
      </c>
      <c r="AC43" s="37" t="s">
        <v>12</v>
      </c>
      <c r="AD43" s="58">
        <f t="shared" si="113"/>
        <v>0.53849999999999998</v>
      </c>
      <c r="AE43" s="34" t="s">
        <v>11</v>
      </c>
      <c r="AF43" s="20">
        <v>0.9677</v>
      </c>
      <c r="AG43" s="34" t="s">
        <v>9</v>
      </c>
      <c r="AH43" s="20">
        <f t="shared" si="114"/>
        <v>3.2299999999999995E-2</v>
      </c>
      <c r="AI43" s="34" t="s">
        <v>11</v>
      </c>
      <c r="AJ43" s="58">
        <v>0.64100000000000001</v>
      </c>
      <c r="AK43" s="34" t="s">
        <v>9</v>
      </c>
      <c r="AL43" s="58">
        <f t="shared" si="115"/>
        <v>0.35899999999999999</v>
      </c>
      <c r="AN43" s="61" t="s">
        <v>18</v>
      </c>
      <c r="AO43" s="1" t="s">
        <v>11</v>
      </c>
      <c r="AP43" s="58">
        <v>0.79310000000000003</v>
      </c>
      <c r="AQ43" s="34" t="s">
        <v>9</v>
      </c>
      <c r="AR43" s="58">
        <f t="shared" si="116"/>
        <v>0.20689999999999997</v>
      </c>
      <c r="AS43" s="34" t="s">
        <v>11</v>
      </c>
      <c r="AT43" s="58">
        <v>0.67569999999999997</v>
      </c>
      <c r="AU43" s="34" t="s">
        <v>9</v>
      </c>
      <c r="AV43" s="58">
        <f t="shared" si="117"/>
        <v>0.32430000000000003</v>
      </c>
      <c r="AW43" s="34" t="s">
        <v>11</v>
      </c>
      <c r="AX43" s="20">
        <v>1</v>
      </c>
      <c r="AY43" s="34" t="s">
        <v>9</v>
      </c>
      <c r="AZ43" s="20">
        <f t="shared" si="118"/>
        <v>0</v>
      </c>
      <c r="BA43" s="34" t="s">
        <v>11</v>
      </c>
      <c r="BB43" s="20">
        <v>0.9032</v>
      </c>
      <c r="BC43" s="34" t="s">
        <v>9</v>
      </c>
      <c r="BD43" s="20">
        <f t="shared" si="119"/>
        <v>9.6799999999999997E-2</v>
      </c>
      <c r="BE43" s="34" t="s">
        <v>11</v>
      </c>
      <c r="BF43" s="56">
        <v>0.83779999999999999</v>
      </c>
      <c r="BG43" s="34" t="s">
        <v>9</v>
      </c>
      <c r="BH43" s="56">
        <f t="shared" si="120"/>
        <v>0.16220000000000001</v>
      </c>
      <c r="BI43" s="34" t="s">
        <v>11</v>
      </c>
      <c r="BJ43" s="20">
        <v>1</v>
      </c>
      <c r="BK43" s="34" t="s">
        <v>9</v>
      </c>
      <c r="BL43" s="20">
        <f t="shared" si="121"/>
        <v>0</v>
      </c>
      <c r="BM43" s="36" t="s">
        <v>10</v>
      </c>
      <c r="BN43" s="57">
        <v>0.83779999999999999</v>
      </c>
      <c r="BO43" s="37" t="s">
        <v>12</v>
      </c>
      <c r="BP43" s="56">
        <f t="shared" si="122"/>
        <v>0.16220000000000001</v>
      </c>
      <c r="BQ43" s="34" t="s">
        <v>11</v>
      </c>
      <c r="BR43" s="20">
        <v>0.96</v>
      </c>
      <c r="BS43" s="34" t="s">
        <v>9</v>
      </c>
      <c r="BT43" s="20">
        <f t="shared" si="123"/>
        <v>4.0000000000000036E-2</v>
      </c>
      <c r="BU43" s="34" t="s">
        <v>11</v>
      </c>
      <c r="BV43" s="58">
        <v>0.32429999999999998</v>
      </c>
      <c r="BW43" s="34" t="s">
        <v>9</v>
      </c>
      <c r="BX43" s="58">
        <f t="shared" si="124"/>
        <v>0.67569999999999997</v>
      </c>
      <c r="BZ43" s="61" t="s">
        <v>18</v>
      </c>
      <c r="CA43" s="34" t="s">
        <v>11</v>
      </c>
      <c r="CB43" s="56">
        <v>0.8</v>
      </c>
      <c r="CC43" s="34" t="s">
        <v>9</v>
      </c>
      <c r="CD43" s="56">
        <f t="shared" si="125"/>
        <v>0.19999999999999996</v>
      </c>
      <c r="CE43" s="34" t="s">
        <v>11</v>
      </c>
      <c r="CF43" s="20">
        <v>0.97370000000000001</v>
      </c>
      <c r="CG43" s="34" t="s">
        <v>9</v>
      </c>
      <c r="CH43" s="20">
        <f t="shared" si="126"/>
        <v>2.629999999999999E-2</v>
      </c>
      <c r="CI43" s="34" t="s">
        <v>11</v>
      </c>
      <c r="CJ43" s="20">
        <v>1</v>
      </c>
      <c r="CK43" s="34" t="s">
        <v>9</v>
      </c>
      <c r="CL43" s="20">
        <f t="shared" si="127"/>
        <v>0</v>
      </c>
      <c r="CM43" s="34" t="s">
        <v>11</v>
      </c>
      <c r="CN43" s="20">
        <v>1</v>
      </c>
      <c r="CO43" s="34" t="s">
        <v>9</v>
      </c>
      <c r="CP43" s="20">
        <f t="shared" si="128"/>
        <v>0</v>
      </c>
      <c r="CQ43" s="34" t="s">
        <v>11</v>
      </c>
      <c r="CR43" s="20">
        <v>0.97370000000000001</v>
      </c>
      <c r="CS43" s="34" t="s">
        <v>9</v>
      </c>
      <c r="CT43" s="20">
        <f t="shared" si="129"/>
        <v>2.629999999999999E-2</v>
      </c>
      <c r="CU43" s="34" t="s">
        <v>11</v>
      </c>
      <c r="CV43" s="20">
        <v>1</v>
      </c>
      <c r="CW43" s="34" t="s">
        <v>9</v>
      </c>
      <c r="CX43" s="20">
        <f t="shared" si="130"/>
        <v>0</v>
      </c>
      <c r="CY43" s="36" t="s">
        <v>10</v>
      </c>
      <c r="CZ43" s="59">
        <v>0.28949999999999998</v>
      </c>
      <c r="DA43" s="37" t="s">
        <v>12</v>
      </c>
      <c r="DB43" s="58">
        <f t="shared" si="131"/>
        <v>0.71050000000000002</v>
      </c>
      <c r="DC43" s="34" t="s">
        <v>11</v>
      </c>
      <c r="DD43" s="20">
        <v>0.97219999999999995</v>
      </c>
      <c r="DE43" s="34" t="s">
        <v>9</v>
      </c>
      <c r="DF43" s="20">
        <f t="shared" si="132"/>
        <v>2.7800000000000047E-2</v>
      </c>
      <c r="DG43" s="34" t="s">
        <v>11</v>
      </c>
      <c r="DH43" s="58">
        <v>0.28949999999999998</v>
      </c>
      <c r="DI43" s="34" t="s">
        <v>9</v>
      </c>
      <c r="DJ43" s="58">
        <f t="shared" si="133"/>
        <v>0.71050000000000002</v>
      </c>
      <c r="DL43" s="61" t="s">
        <v>18</v>
      </c>
      <c r="DM43" s="34" t="s">
        <v>11</v>
      </c>
      <c r="DN43" s="56">
        <v>0.85289999999999999</v>
      </c>
      <c r="DO43" s="34" t="s">
        <v>9</v>
      </c>
      <c r="DP43" s="56">
        <f t="shared" si="134"/>
        <v>0.14710000000000001</v>
      </c>
      <c r="DQ43" s="34" t="s">
        <v>11</v>
      </c>
      <c r="DR43" s="20">
        <v>1</v>
      </c>
      <c r="DS43" s="34" t="s">
        <v>9</v>
      </c>
      <c r="DT43" s="20">
        <f t="shared" si="135"/>
        <v>0</v>
      </c>
      <c r="DU43" s="34" t="s">
        <v>11</v>
      </c>
      <c r="DV43" s="20">
        <v>1</v>
      </c>
      <c r="DW43" s="34" t="s">
        <v>9</v>
      </c>
      <c r="DX43" s="20">
        <f t="shared" si="105"/>
        <v>0</v>
      </c>
      <c r="DY43" s="34" t="s">
        <v>11</v>
      </c>
      <c r="DZ43" s="20">
        <v>1</v>
      </c>
      <c r="EA43" s="34" t="s">
        <v>9</v>
      </c>
      <c r="EB43" s="20">
        <f t="shared" si="136"/>
        <v>0</v>
      </c>
      <c r="EC43" s="34" t="s">
        <v>11</v>
      </c>
      <c r="ED43" s="20">
        <v>1</v>
      </c>
      <c r="EE43" s="34" t="s">
        <v>9</v>
      </c>
      <c r="EF43" s="20">
        <f t="shared" si="137"/>
        <v>0</v>
      </c>
      <c r="EG43" s="34" t="s">
        <v>11</v>
      </c>
      <c r="EH43" s="20">
        <v>1</v>
      </c>
      <c r="EI43" s="34" t="s">
        <v>9</v>
      </c>
      <c r="EJ43" s="20">
        <f t="shared" si="138"/>
        <v>0</v>
      </c>
      <c r="EK43" s="36" t="s">
        <v>10</v>
      </c>
      <c r="EL43" s="59">
        <v>0.31580000000000003</v>
      </c>
      <c r="EM43" s="37" t="s">
        <v>12</v>
      </c>
      <c r="EN43" s="58">
        <f t="shared" si="139"/>
        <v>0.68419999999999992</v>
      </c>
      <c r="EO43" s="34" t="s">
        <v>11</v>
      </c>
      <c r="EP43" s="20">
        <v>1</v>
      </c>
      <c r="EQ43" s="34" t="s">
        <v>9</v>
      </c>
      <c r="ER43" s="20">
        <f t="shared" si="140"/>
        <v>0</v>
      </c>
      <c r="ES43" s="34" t="s">
        <v>11</v>
      </c>
      <c r="ET43" s="58">
        <v>0.36840000000000001</v>
      </c>
      <c r="EU43" s="34" t="s">
        <v>9</v>
      </c>
      <c r="EV43" s="58">
        <f t="shared" si="141"/>
        <v>0.63159999999999994</v>
      </c>
      <c r="EX43" s="61" t="s">
        <v>18</v>
      </c>
      <c r="EY43" s="34" t="s">
        <v>11</v>
      </c>
      <c r="EZ43" s="69">
        <f t="shared" si="142"/>
        <v>0.93330000000000002</v>
      </c>
      <c r="FA43" s="34" t="s">
        <v>9</v>
      </c>
      <c r="FB43" s="20">
        <f t="shared" si="143"/>
        <v>6.6699999999999982E-2</v>
      </c>
      <c r="FC43" s="34" t="s">
        <v>11</v>
      </c>
      <c r="FD43" s="69">
        <f t="shared" si="154"/>
        <v>1</v>
      </c>
      <c r="FE43" s="34" t="s">
        <v>9</v>
      </c>
      <c r="FF43" s="20">
        <f t="shared" si="144"/>
        <v>0</v>
      </c>
      <c r="FG43" s="34" t="s">
        <v>11</v>
      </c>
      <c r="FH43" s="69">
        <f t="shared" si="155"/>
        <v>1</v>
      </c>
      <c r="FI43" s="34" t="s">
        <v>9</v>
      </c>
      <c r="FJ43" s="20">
        <f t="shared" si="145"/>
        <v>0</v>
      </c>
      <c r="FK43" s="34" t="s">
        <v>11</v>
      </c>
      <c r="FL43" s="69">
        <f>MAX(DZ43,CN43,BB43,P43)</f>
        <v>1</v>
      </c>
      <c r="FM43" s="34" t="s">
        <v>9</v>
      </c>
      <c r="FN43" s="20">
        <f t="shared" si="146"/>
        <v>0</v>
      </c>
      <c r="FO43" s="34" t="s">
        <v>11</v>
      </c>
      <c r="FP43" s="69">
        <f>MAX(ED43,CR43,BF43,T43)</f>
        <v>1</v>
      </c>
      <c r="FQ43" s="34" t="s">
        <v>9</v>
      </c>
      <c r="FR43" s="20">
        <f t="shared" si="147"/>
        <v>0</v>
      </c>
      <c r="FS43" s="34" t="s">
        <v>11</v>
      </c>
      <c r="FT43" s="69">
        <f>MAX(EH43,CV43,BJ43,X43)</f>
        <v>1</v>
      </c>
      <c r="FU43" s="34" t="s">
        <v>9</v>
      </c>
      <c r="FV43" s="20">
        <f t="shared" si="148"/>
        <v>0</v>
      </c>
      <c r="FW43" s="36" t="s">
        <v>10</v>
      </c>
      <c r="FX43" s="70">
        <f>MIN(EL43,CZ43,BN43,AB43)</f>
        <v>0.28949999999999998</v>
      </c>
      <c r="FY43" s="37" t="s">
        <v>12</v>
      </c>
      <c r="FZ43" s="58">
        <f t="shared" si="149"/>
        <v>0.71050000000000002</v>
      </c>
      <c r="GA43" s="34" t="s">
        <v>11</v>
      </c>
      <c r="GB43" s="69">
        <f t="shared" si="150"/>
        <v>1</v>
      </c>
      <c r="GC43" s="34" t="s">
        <v>9</v>
      </c>
      <c r="GD43" s="20">
        <f t="shared" si="151"/>
        <v>0</v>
      </c>
      <c r="GE43" s="34" t="s">
        <v>11</v>
      </c>
      <c r="GF43" s="70">
        <f t="shared" si="152"/>
        <v>0.64100000000000001</v>
      </c>
      <c r="GG43" s="34" t="s">
        <v>9</v>
      </c>
      <c r="GH43" s="58">
        <f t="shared" si="153"/>
        <v>0.35899999999999999</v>
      </c>
    </row>
    <row r="44" spans="2:190" x14ac:dyDescent="0.2">
      <c r="B44" s="53" t="s">
        <v>19</v>
      </c>
      <c r="C44" s="1" t="s">
        <v>11</v>
      </c>
      <c r="D44" s="56">
        <v>0.8</v>
      </c>
      <c r="E44" s="34" t="s">
        <v>9</v>
      </c>
      <c r="F44" s="56">
        <f t="shared" si="107"/>
        <v>0.19999999999999996</v>
      </c>
      <c r="G44" s="34" t="s">
        <v>11</v>
      </c>
      <c r="H44" s="20">
        <v>1</v>
      </c>
      <c r="I44" s="34" t="s">
        <v>9</v>
      </c>
      <c r="J44" s="20">
        <f t="shared" si="108"/>
        <v>0</v>
      </c>
      <c r="K44" s="34" t="s">
        <v>11</v>
      </c>
      <c r="L44" s="20">
        <v>1</v>
      </c>
      <c r="M44" s="34" t="s">
        <v>9</v>
      </c>
      <c r="N44" s="20">
        <f t="shared" si="109"/>
        <v>0</v>
      </c>
      <c r="O44" s="34" t="s">
        <v>11</v>
      </c>
      <c r="P44" s="20">
        <v>1</v>
      </c>
      <c r="Q44" s="34" t="s">
        <v>9</v>
      </c>
      <c r="R44" s="20">
        <f t="shared" si="110"/>
        <v>0</v>
      </c>
      <c r="S44" s="34" t="s">
        <v>11</v>
      </c>
      <c r="T44" s="20">
        <v>1</v>
      </c>
      <c r="U44" s="34" t="s">
        <v>9</v>
      </c>
      <c r="V44" s="20">
        <f t="shared" si="111"/>
        <v>0</v>
      </c>
      <c r="W44" s="34" t="s">
        <v>11</v>
      </c>
      <c r="X44" s="20">
        <v>1</v>
      </c>
      <c r="Y44" s="34" t="s">
        <v>9</v>
      </c>
      <c r="Z44" s="20">
        <f t="shared" si="112"/>
        <v>0</v>
      </c>
      <c r="AA44" s="34" t="s">
        <v>11</v>
      </c>
      <c r="AB44" s="20">
        <v>1</v>
      </c>
      <c r="AC44" s="34" t="s">
        <v>9</v>
      </c>
      <c r="AD44" s="20">
        <f t="shared" si="113"/>
        <v>0</v>
      </c>
      <c r="AE44" s="36" t="s">
        <v>10</v>
      </c>
      <c r="AF44" s="55">
        <v>0.9677</v>
      </c>
      <c r="AG44" s="37" t="s">
        <v>12</v>
      </c>
      <c r="AH44" s="20">
        <f t="shared" si="114"/>
        <v>3.2299999999999995E-2</v>
      </c>
      <c r="AI44" s="34" t="s">
        <v>11</v>
      </c>
      <c r="AJ44" s="20">
        <v>0.9677</v>
      </c>
      <c r="AK44" s="34" t="s">
        <v>9</v>
      </c>
      <c r="AL44" s="20">
        <f t="shared" si="115"/>
        <v>3.2299999999999995E-2</v>
      </c>
      <c r="AN44" s="61" t="s">
        <v>19</v>
      </c>
      <c r="AO44" s="1" t="s">
        <v>11</v>
      </c>
      <c r="AP44" s="58">
        <v>0.16</v>
      </c>
      <c r="AQ44" s="34" t="s">
        <v>9</v>
      </c>
      <c r="AR44" s="58">
        <f t="shared" si="116"/>
        <v>0.84</v>
      </c>
      <c r="AS44" s="34" t="s">
        <v>11</v>
      </c>
      <c r="AT44" s="56">
        <v>0.84</v>
      </c>
      <c r="AU44" s="34" t="s">
        <v>9</v>
      </c>
      <c r="AV44" s="56">
        <f t="shared" si="117"/>
        <v>0.16000000000000003</v>
      </c>
      <c r="AW44" s="34" t="s">
        <v>11</v>
      </c>
      <c r="AX44" s="20">
        <v>1</v>
      </c>
      <c r="AY44" s="34" t="s">
        <v>9</v>
      </c>
      <c r="AZ44" s="20">
        <f t="shared" si="118"/>
        <v>0</v>
      </c>
      <c r="BA44" s="34" t="s">
        <v>11</v>
      </c>
      <c r="BB44" s="58">
        <v>0.2</v>
      </c>
      <c r="BC44" s="34" t="s">
        <v>9</v>
      </c>
      <c r="BD44" s="58">
        <f t="shared" si="119"/>
        <v>0.8</v>
      </c>
      <c r="BE44" s="34" t="s">
        <v>11</v>
      </c>
      <c r="BF44" s="58">
        <v>0.72</v>
      </c>
      <c r="BG44" s="34" t="s">
        <v>9</v>
      </c>
      <c r="BH44" s="58">
        <f t="shared" si="120"/>
        <v>0.28000000000000003</v>
      </c>
      <c r="BI44" s="34" t="s">
        <v>11</v>
      </c>
      <c r="BJ44" s="20">
        <v>1</v>
      </c>
      <c r="BK44" s="34" t="s">
        <v>9</v>
      </c>
      <c r="BL44" s="20">
        <f t="shared" si="121"/>
        <v>0</v>
      </c>
      <c r="BM44" s="34" t="s">
        <v>11</v>
      </c>
      <c r="BN44" s="20">
        <v>1</v>
      </c>
      <c r="BO44" s="34" t="s">
        <v>9</v>
      </c>
      <c r="BP44" s="20">
        <f t="shared" si="122"/>
        <v>0</v>
      </c>
      <c r="BQ44" s="36" t="s">
        <v>10</v>
      </c>
      <c r="BR44" s="55">
        <v>1</v>
      </c>
      <c r="BS44" s="37" t="s">
        <v>12</v>
      </c>
      <c r="BT44" s="20">
        <f t="shared" si="123"/>
        <v>0</v>
      </c>
      <c r="BU44" s="34" t="s">
        <v>11</v>
      </c>
      <c r="BV44" s="58">
        <v>0.2</v>
      </c>
      <c r="BW44" s="34" t="s">
        <v>9</v>
      </c>
      <c r="BX44" s="58">
        <f t="shared" si="124"/>
        <v>0.8</v>
      </c>
      <c r="BZ44" s="61" t="s">
        <v>19</v>
      </c>
      <c r="CA44" s="34" t="s">
        <v>11</v>
      </c>
      <c r="CB44" s="58">
        <v>0.37140000000000001</v>
      </c>
      <c r="CC44" s="34" t="s">
        <v>9</v>
      </c>
      <c r="CD44" s="58">
        <f t="shared" si="125"/>
        <v>0.62860000000000005</v>
      </c>
      <c r="CE44" s="34" t="s">
        <v>11</v>
      </c>
      <c r="CF44" s="20">
        <v>1</v>
      </c>
      <c r="CG44" s="34" t="s">
        <v>9</v>
      </c>
      <c r="CH44" s="20">
        <f t="shared" si="126"/>
        <v>0</v>
      </c>
      <c r="CI44" s="34" t="s">
        <v>11</v>
      </c>
      <c r="CJ44" s="20">
        <v>1</v>
      </c>
      <c r="CK44" s="34" t="s">
        <v>9</v>
      </c>
      <c r="CL44" s="20">
        <f t="shared" si="127"/>
        <v>0</v>
      </c>
      <c r="CM44" s="34" t="s">
        <v>11</v>
      </c>
      <c r="CN44" s="58">
        <v>0.69440000000000002</v>
      </c>
      <c r="CO44" s="34" t="s">
        <v>9</v>
      </c>
      <c r="CP44" s="58">
        <f t="shared" si="128"/>
        <v>0.30559999999999998</v>
      </c>
      <c r="CQ44" s="34" t="s">
        <v>11</v>
      </c>
      <c r="CR44" s="20">
        <v>0.97219999999999995</v>
      </c>
      <c r="CS44" s="34" t="s">
        <v>9</v>
      </c>
      <c r="CT44" s="20">
        <f t="shared" si="129"/>
        <v>2.7800000000000047E-2</v>
      </c>
      <c r="CU44" s="34" t="s">
        <v>11</v>
      </c>
      <c r="CV44" s="20">
        <v>1</v>
      </c>
      <c r="CW44" s="34" t="s">
        <v>9</v>
      </c>
      <c r="CX44" s="20">
        <f t="shared" si="130"/>
        <v>0</v>
      </c>
      <c r="CY44" s="34" t="s">
        <v>11</v>
      </c>
      <c r="CZ44" s="20">
        <v>0.94440000000000002</v>
      </c>
      <c r="DA44" s="34" t="s">
        <v>9</v>
      </c>
      <c r="DB44" s="20">
        <f t="shared" si="131"/>
        <v>5.5599999999999983E-2</v>
      </c>
      <c r="DC44" s="36" t="s">
        <v>10</v>
      </c>
      <c r="DD44" s="59">
        <v>0.72219999999999995</v>
      </c>
      <c r="DE44" s="37" t="s">
        <v>12</v>
      </c>
      <c r="DF44" s="58">
        <f t="shared" si="132"/>
        <v>0.27780000000000005</v>
      </c>
      <c r="DG44" s="34" t="s">
        <v>11</v>
      </c>
      <c r="DH44" s="58">
        <v>0.66669999999999996</v>
      </c>
      <c r="DI44" s="34" t="s">
        <v>9</v>
      </c>
      <c r="DJ44" s="58">
        <f t="shared" si="133"/>
        <v>0.33330000000000004</v>
      </c>
      <c r="DL44" s="61" t="s">
        <v>19</v>
      </c>
      <c r="DM44" s="34" t="s">
        <v>11</v>
      </c>
      <c r="DN44" s="58">
        <v>0.4118</v>
      </c>
      <c r="DO44" s="34" t="s">
        <v>9</v>
      </c>
      <c r="DP44" s="58">
        <f t="shared" si="134"/>
        <v>0.58820000000000006</v>
      </c>
      <c r="DQ44" s="34" t="s">
        <v>11</v>
      </c>
      <c r="DR44" s="20">
        <v>1</v>
      </c>
      <c r="DS44" s="34" t="s">
        <v>9</v>
      </c>
      <c r="DT44" s="20">
        <f t="shared" si="135"/>
        <v>0</v>
      </c>
      <c r="DU44" s="34" t="s">
        <v>11</v>
      </c>
      <c r="DV44" s="20">
        <v>1</v>
      </c>
      <c r="DW44" s="34" t="s">
        <v>9</v>
      </c>
      <c r="DX44" s="20">
        <f t="shared" si="105"/>
        <v>0</v>
      </c>
      <c r="DY44" s="34" t="s">
        <v>11</v>
      </c>
      <c r="DZ44" s="58">
        <v>0.62860000000000005</v>
      </c>
      <c r="EA44" s="34" t="s">
        <v>9</v>
      </c>
      <c r="EB44" s="58">
        <f t="shared" si="136"/>
        <v>0.37139999999999995</v>
      </c>
      <c r="EC44" s="34" t="s">
        <v>11</v>
      </c>
      <c r="ED44" s="20">
        <v>1</v>
      </c>
      <c r="EE44" s="34" t="s">
        <v>9</v>
      </c>
      <c r="EF44" s="20">
        <f t="shared" si="137"/>
        <v>0</v>
      </c>
      <c r="EG44" s="34" t="s">
        <v>11</v>
      </c>
      <c r="EH44" s="20">
        <v>1</v>
      </c>
      <c r="EI44" s="34" t="s">
        <v>9</v>
      </c>
      <c r="EJ44" s="20">
        <f t="shared" si="138"/>
        <v>0</v>
      </c>
      <c r="EK44" s="34" t="s">
        <v>11</v>
      </c>
      <c r="EL44" s="20">
        <v>0.94289999999999996</v>
      </c>
      <c r="EM44" s="34" t="s">
        <v>9</v>
      </c>
      <c r="EN44" s="20">
        <f t="shared" si="139"/>
        <v>5.710000000000004E-2</v>
      </c>
      <c r="EO44" s="36" t="s">
        <v>10</v>
      </c>
      <c r="EP44" s="57">
        <v>0.8286</v>
      </c>
      <c r="EQ44" s="37" t="s">
        <v>12</v>
      </c>
      <c r="ER44" s="56">
        <f t="shared" si="140"/>
        <v>0.1714</v>
      </c>
      <c r="ES44" s="34" t="s">
        <v>11</v>
      </c>
      <c r="ET44" s="58">
        <v>0.68569999999999998</v>
      </c>
      <c r="EU44" s="34" t="s">
        <v>9</v>
      </c>
      <c r="EV44" s="58">
        <f t="shared" si="141"/>
        <v>0.31430000000000002</v>
      </c>
      <c r="EX44" s="61" t="s">
        <v>19</v>
      </c>
      <c r="EY44" s="34" t="s">
        <v>11</v>
      </c>
      <c r="EZ44" s="73">
        <f t="shared" si="142"/>
        <v>0.8</v>
      </c>
      <c r="FA44" s="34" t="s">
        <v>9</v>
      </c>
      <c r="FB44" s="56">
        <f t="shared" si="143"/>
        <v>0.19999999999999996</v>
      </c>
      <c r="FC44" s="34" t="s">
        <v>11</v>
      </c>
      <c r="FD44" s="69">
        <f t="shared" si="154"/>
        <v>1</v>
      </c>
      <c r="FE44" s="34" t="s">
        <v>9</v>
      </c>
      <c r="FF44" s="20">
        <f t="shared" si="144"/>
        <v>0</v>
      </c>
      <c r="FG44" s="34" t="s">
        <v>11</v>
      </c>
      <c r="FH44" s="69">
        <f t="shared" si="155"/>
        <v>1</v>
      </c>
      <c r="FI44" s="34" t="s">
        <v>9</v>
      </c>
      <c r="FJ44" s="20">
        <f t="shared" si="145"/>
        <v>0</v>
      </c>
      <c r="FK44" s="34" t="s">
        <v>11</v>
      </c>
      <c r="FL44" s="69">
        <f>MAX(DZ44,CN44,BB44,P44)</f>
        <v>1</v>
      </c>
      <c r="FM44" s="34" t="s">
        <v>9</v>
      </c>
      <c r="FN44" s="20">
        <f t="shared" si="146"/>
        <v>0</v>
      </c>
      <c r="FO44" s="34" t="s">
        <v>11</v>
      </c>
      <c r="FP44" s="69">
        <f>MAX(ED44,CR44,BF44,T44)</f>
        <v>1</v>
      </c>
      <c r="FQ44" s="34" t="s">
        <v>9</v>
      </c>
      <c r="FR44" s="20">
        <f t="shared" si="147"/>
        <v>0</v>
      </c>
      <c r="FS44" s="34" t="s">
        <v>11</v>
      </c>
      <c r="FT44" s="69">
        <f>MAX(EH44,CV44,BJ44,X44)</f>
        <v>1</v>
      </c>
      <c r="FU44" s="34" t="s">
        <v>9</v>
      </c>
      <c r="FV44" s="20">
        <f t="shared" si="148"/>
        <v>0</v>
      </c>
      <c r="FW44" s="34" t="s">
        <v>11</v>
      </c>
      <c r="FX44" s="69">
        <f>MAX(EL44,CZ44,BN44,AB44)</f>
        <v>1</v>
      </c>
      <c r="FY44" s="34" t="s">
        <v>9</v>
      </c>
      <c r="FZ44" s="20">
        <f t="shared" si="149"/>
        <v>0</v>
      </c>
      <c r="GA44" s="36" t="s">
        <v>10</v>
      </c>
      <c r="GB44" s="70">
        <f>MIN(EP44,DD44,BR44,AF44)</f>
        <v>0.72219999999999995</v>
      </c>
      <c r="GC44" s="37" t="s">
        <v>12</v>
      </c>
      <c r="GD44" s="58">
        <f t="shared" si="151"/>
        <v>0.27780000000000005</v>
      </c>
      <c r="GE44" s="34" t="s">
        <v>11</v>
      </c>
      <c r="GF44" s="69">
        <f t="shared" si="152"/>
        <v>0.9677</v>
      </c>
      <c r="GG44" s="34" t="s">
        <v>9</v>
      </c>
      <c r="GH44" s="20">
        <f t="shared" si="153"/>
        <v>3.2299999999999995E-2</v>
      </c>
    </row>
    <row r="45" spans="2:190" x14ac:dyDescent="0.2">
      <c r="B45" s="53" t="s">
        <v>20</v>
      </c>
      <c r="C45" s="1" t="s">
        <v>11</v>
      </c>
      <c r="D45" s="58">
        <v>0.66669999999999996</v>
      </c>
      <c r="E45" s="34" t="s">
        <v>9</v>
      </c>
      <c r="F45" s="58">
        <f t="shared" si="107"/>
        <v>0.33330000000000004</v>
      </c>
      <c r="G45" s="34" t="s">
        <v>11</v>
      </c>
      <c r="H45" s="20">
        <v>1</v>
      </c>
      <c r="I45" s="34" t="s">
        <v>9</v>
      </c>
      <c r="J45" s="20">
        <f t="shared" si="108"/>
        <v>0</v>
      </c>
      <c r="K45" s="34" t="s">
        <v>11</v>
      </c>
      <c r="L45" s="20">
        <v>1</v>
      </c>
      <c r="M45" s="34" t="s">
        <v>9</v>
      </c>
      <c r="N45" s="20">
        <f t="shared" si="109"/>
        <v>0</v>
      </c>
      <c r="O45" s="34" t="s">
        <v>11</v>
      </c>
      <c r="P45" s="20">
        <v>0.97560000000000002</v>
      </c>
      <c r="Q45" s="34" t="s">
        <v>9</v>
      </c>
      <c r="R45" s="20">
        <f t="shared" si="110"/>
        <v>2.4399999999999977E-2</v>
      </c>
      <c r="S45" s="34" t="s">
        <v>11</v>
      </c>
      <c r="T45" s="20">
        <v>1</v>
      </c>
      <c r="U45" s="34" t="s">
        <v>9</v>
      </c>
      <c r="V45" s="20">
        <f t="shared" si="111"/>
        <v>0</v>
      </c>
      <c r="W45" s="34" t="s">
        <v>11</v>
      </c>
      <c r="X45" s="20">
        <v>1</v>
      </c>
      <c r="Y45" s="34" t="s">
        <v>9</v>
      </c>
      <c r="Z45" s="20">
        <f t="shared" si="112"/>
        <v>0</v>
      </c>
      <c r="AA45" s="34" t="s">
        <v>11</v>
      </c>
      <c r="AB45" s="20">
        <v>0.92310000000000003</v>
      </c>
      <c r="AC45" s="34" t="s">
        <v>9</v>
      </c>
      <c r="AD45" s="20">
        <f t="shared" si="113"/>
        <v>7.6899999999999968E-2</v>
      </c>
      <c r="AE45" s="34" t="s">
        <v>11</v>
      </c>
      <c r="AF45" s="20">
        <v>0.9032</v>
      </c>
      <c r="AG45" s="34" t="s">
        <v>9</v>
      </c>
      <c r="AH45" s="20">
        <f t="shared" si="114"/>
        <v>9.6799999999999997E-2</v>
      </c>
      <c r="AI45" s="36" t="s">
        <v>10</v>
      </c>
      <c r="AJ45" s="55">
        <v>0.95350000000000001</v>
      </c>
      <c r="AK45" s="37" t="s">
        <v>12</v>
      </c>
      <c r="AL45" s="20">
        <f t="shared" si="115"/>
        <v>4.6499999999999986E-2</v>
      </c>
      <c r="AN45" s="61" t="s">
        <v>20</v>
      </c>
      <c r="AO45" s="1" t="s">
        <v>11</v>
      </c>
      <c r="AP45" s="58">
        <v>3.4500000000000003E-2</v>
      </c>
      <c r="AQ45" s="34" t="s">
        <v>9</v>
      </c>
      <c r="AR45" s="58">
        <f t="shared" si="116"/>
        <v>0.96550000000000002</v>
      </c>
      <c r="AS45" s="34" t="s">
        <v>11</v>
      </c>
      <c r="AT45" s="58">
        <v>0</v>
      </c>
      <c r="AU45" s="34" t="s">
        <v>9</v>
      </c>
      <c r="AV45" s="58">
        <f t="shared" si="117"/>
        <v>1</v>
      </c>
      <c r="AW45" s="34" t="s">
        <v>11</v>
      </c>
      <c r="AX45" s="20">
        <v>1</v>
      </c>
      <c r="AY45" s="34" t="s">
        <v>9</v>
      </c>
      <c r="AZ45" s="20">
        <f t="shared" si="118"/>
        <v>0</v>
      </c>
      <c r="BA45" s="34" t="s">
        <v>11</v>
      </c>
      <c r="BB45" s="58">
        <v>0.129</v>
      </c>
      <c r="BC45" s="34" t="s">
        <v>9</v>
      </c>
      <c r="BD45" s="58">
        <f t="shared" si="119"/>
        <v>0.871</v>
      </c>
      <c r="BE45" s="34" t="s">
        <v>11</v>
      </c>
      <c r="BF45" s="58">
        <v>0</v>
      </c>
      <c r="BG45" s="34" t="s">
        <v>9</v>
      </c>
      <c r="BH45" s="58">
        <f t="shared" si="120"/>
        <v>1</v>
      </c>
      <c r="BI45" s="34" t="s">
        <v>11</v>
      </c>
      <c r="BJ45" s="20">
        <v>1</v>
      </c>
      <c r="BK45" s="34" t="s">
        <v>9</v>
      </c>
      <c r="BL45" s="20">
        <f t="shared" si="121"/>
        <v>0</v>
      </c>
      <c r="BM45" s="34" t="s">
        <v>11</v>
      </c>
      <c r="BN45" s="56">
        <v>0.83779999999999999</v>
      </c>
      <c r="BO45" s="34" t="s">
        <v>9</v>
      </c>
      <c r="BP45" s="56">
        <f t="shared" si="122"/>
        <v>0.16220000000000001</v>
      </c>
      <c r="BQ45" s="34" t="s">
        <v>11</v>
      </c>
      <c r="BR45" s="56">
        <v>0.8</v>
      </c>
      <c r="BS45" s="34" t="s">
        <v>9</v>
      </c>
      <c r="BT45" s="56">
        <f t="shared" si="123"/>
        <v>0.19999999999999996</v>
      </c>
      <c r="BU45" s="36" t="s">
        <v>10</v>
      </c>
      <c r="BV45" s="55">
        <v>1</v>
      </c>
      <c r="BW45" s="37" t="s">
        <v>12</v>
      </c>
      <c r="BX45" s="20">
        <f t="shared" si="124"/>
        <v>0</v>
      </c>
      <c r="BZ45" s="61" t="s">
        <v>20</v>
      </c>
      <c r="CA45" s="34" t="s">
        <v>11</v>
      </c>
      <c r="CB45" s="58">
        <v>0.45710000000000001</v>
      </c>
      <c r="CC45" s="34" t="s">
        <v>9</v>
      </c>
      <c r="CD45" s="58">
        <f t="shared" si="125"/>
        <v>0.54289999999999994</v>
      </c>
      <c r="CE45" s="34" t="s">
        <v>11</v>
      </c>
      <c r="CF45" s="20">
        <v>1</v>
      </c>
      <c r="CG45" s="34" t="s">
        <v>9</v>
      </c>
      <c r="CH45" s="20">
        <f t="shared" si="126"/>
        <v>0</v>
      </c>
      <c r="CI45" s="34" t="s">
        <v>11</v>
      </c>
      <c r="CJ45" s="20">
        <v>1</v>
      </c>
      <c r="CK45" s="34" t="s">
        <v>9</v>
      </c>
      <c r="CL45" s="20">
        <f t="shared" si="127"/>
        <v>0</v>
      </c>
      <c r="CM45" s="34" t="s">
        <v>11</v>
      </c>
      <c r="CN45" s="20">
        <v>1</v>
      </c>
      <c r="CO45" s="34" t="s">
        <v>9</v>
      </c>
      <c r="CP45" s="20">
        <f t="shared" si="128"/>
        <v>0</v>
      </c>
      <c r="CQ45" s="34" t="s">
        <v>11</v>
      </c>
      <c r="CR45" s="20">
        <v>0.97370000000000001</v>
      </c>
      <c r="CS45" s="34" t="s">
        <v>9</v>
      </c>
      <c r="CT45" s="20">
        <f t="shared" si="129"/>
        <v>2.629999999999999E-2</v>
      </c>
      <c r="CU45" s="34" t="s">
        <v>11</v>
      </c>
      <c r="CV45" s="20">
        <v>1</v>
      </c>
      <c r="CW45" s="34" t="s">
        <v>9</v>
      </c>
      <c r="CX45" s="20">
        <f t="shared" si="130"/>
        <v>0</v>
      </c>
      <c r="CY45" s="34" t="s">
        <v>11</v>
      </c>
      <c r="CZ45" s="56">
        <v>0.89470000000000005</v>
      </c>
      <c r="DA45" s="34" t="s">
        <v>9</v>
      </c>
      <c r="DB45" s="56">
        <f t="shared" si="131"/>
        <v>0.10529999999999995</v>
      </c>
      <c r="DC45" s="34" t="s">
        <v>11</v>
      </c>
      <c r="DD45" s="56">
        <v>0.88890000000000002</v>
      </c>
      <c r="DE45" s="34" t="s">
        <v>9</v>
      </c>
      <c r="DF45" s="56">
        <f t="shared" si="132"/>
        <v>0.11109999999999998</v>
      </c>
      <c r="DG45" s="36" t="s">
        <v>10</v>
      </c>
      <c r="DH45" s="57">
        <v>0.86839999999999995</v>
      </c>
      <c r="DI45" s="37" t="s">
        <v>12</v>
      </c>
      <c r="DJ45" s="56">
        <f t="shared" si="133"/>
        <v>0.13160000000000005</v>
      </c>
      <c r="DL45" s="61" t="s">
        <v>20</v>
      </c>
      <c r="DM45" s="34" t="s">
        <v>11</v>
      </c>
      <c r="DN45" s="58">
        <v>0.47060000000000002</v>
      </c>
      <c r="DO45" s="34" t="s">
        <v>9</v>
      </c>
      <c r="DP45" s="58">
        <f t="shared" si="134"/>
        <v>0.52939999999999998</v>
      </c>
      <c r="DQ45" s="34" t="s">
        <v>11</v>
      </c>
      <c r="DR45" s="20">
        <v>1</v>
      </c>
      <c r="DS45" s="34" t="s">
        <v>9</v>
      </c>
      <c r="DT45" s="20">
        <f t="shared" si="135"/>
        <v>0</v>
      </c>
      <c r="DU45" s="34" t="s">
        <v>11</v>
      </c>
      <c r="DV45" s="20">
        <v>1</v>
      </c>
      <c r="DW45" s="34" t="s">
        <v>9</v>
      </c>
      <c r="DX45" s="20">
        <f t="shared" si="105"/>
        <v>0</v>
      </c>
      <c r="DY45" s="34" t="s">
        <v>11</v>
      </c>
      <c r="DZ45" s="20">
        <v>0.94869999999999999</v>
      </c>
      <c r="EA45" s="34" t="s">
        <v>9</v>
      </c>
      <c r="EB45" s="20">
        <f t="shared" si="136"/>
        <v>5.1300000000000012E-2</v>
      </c>
      <c r="EC45" s="34" t="s">
        <v>11</v>
      </c>
      <c r="ED45" s="20">
        <v>1</v>
      </c>
      <c r="EE45" s="34" t="s">
        <v>9</v>
      </c>
      <c r="EF45" s="20">
        <f t="shared" si="137"/>
        <v>0</v>
      </c>
      <c r="EG45" s="34" t="s">
        <v>11</v>
      </c>
      <c r="EH45" s="20">
        <v>1</v>
      </c>
      <c r="EI45" s="34" t="s">
        <v>9</v>
      </c>
      <c r="EJ45" s="20">
        <f t="shared" si="138"/>
        <v>0</v>
      </c>
      <c r="EK45" s="34" t="s">
        <v>11</v>
      </c>
      <c r="EL45" s="20">
        <v>0.94740000000000002</v>
      </c>
      <c r="EM45" s="34" t="s">
        <v>9</v>
      </c>
      <c r="EN45" s="20">
        <f t="shared" si="139"/>
        <v>5.259999999999998E-2</v>
      </c>
      <c r="EO45" s="34" t="s">
        <v>11</v>
      </c>
      <c r="EP45" s="56">
        <v>0.88570000000000004</v>
      </c>
      <c r="EQ45" s="34" t="s">
        <v>9</v>
      </c>
      <c r="ER45" s="56">
        <f t="shared" si="140"/>
        <v>0.11429999999999996</v>
      </c>
      <c r="ES45" s="36" t="s">
        <v>10</v>
      </c>
      <c r="ET45" s="55">
        <v>0.92310000000000003</v>
      </c>
      <c r="EU45" s="37" t="s">
        <v>12</v>
      </c>
      <c r="EV45" s="20">
        <f t="shared" si="141"/>
        <v>7.6899999999999968E-2</v>
      </c>
      <c r="EX45" s="61" t="s">
        <v>20</v>
      </c>
      <c r="EY45" s="34" t="s">
        <v>11</v>
      </c>
      <c r="EZ45" s="70">
        <f t="shared" si="142"/>
        <v>0.66669999999999996</v>
      </c>
      <c r="FA45" s="34" t="s">
        <v>9</v>
      </c>
      <c r="FB45" s="58">
        <f t="shared" si="143"/>
        <v>0.33330000000000004</v>
      </c>
      <c r="FC45" s="34" t="s">
        <v>11</v>
      </c>
      <c r="FD45" s="69">
        <f t="shared" si="154"/>
        <v>1</v>
      </c>
      <c r="FE45" s="34" t="s">
        <v>9</v>
      </c>
      <c r="FF45" s="20">
        <f t="shared" si="144"/>
        <v>0</v>
      </c>
      <c r="FG45" s="34" t="s">
        <v>11</v>
      </c>
      <c r="FH45" s="69">
        <f t="shared" si="155"/>
        <v>1</v>
      </c>
      <c r="FI45" s="34" t="s">
        <v>9</v>
      </c>
      <c r="FJ45" s="20">
        <f t="shared" si="145"/>
        <v>0</v>
      </c>
      <c r="FK45" s="34" t="s">
        <v>11</v>
      </c>
      <c r="FL45" s="69">
        <f>MAX(DZ45,CN45,BB45,P45)</f>
        <v>1</v>
      </c>
      <c r="FM45" s="34" t="s">
        <v>9</v>
      </c>
      <c r="FN45" s="20">
        <f t="shared" si="146"/>
        <v>0</v>
      </c>
      <c r="FO45" s="34" t="s">
        <v>11</v>
      </c>
      <c r="FP45" s="69">
        <f>MAX(ED45,CR45,BF45,T45)</f>
        <v>1</v>
      </c>
      <c r="FQ45" s="34" t="s">
        <v>9</v>
      </c>
      <c r="FR45" s="20">
        <f t="shared" si="147"/>
        <v>0</v>
      </c>
      <c r="FS45" s="34" t="s">
        <v>11</v>
      </c>
      <c r="FT45" s="69">
        <f>MAX(EH45,CV45,BJ45,X45)</f>
        <v>1</v>
      </c>
      <c r="FU45" s="34" t="s">
        <v>9</v>
      </c>
      <c r="FV45" s="20">
        <f t="shared" si="148"/>
        <v>0</v>
      </c>
      <c r="FW45" s="34" t="s">
        <v>11</v>
      </c>
      <c r="FX45" s="69">
        <f>MAX(EL45,CZ45,BN45,AB45)</f>
        <v>0.94740000000000002</v>
      </c>
      <c r="FY45" s="34" t="s">
        <v>9</v>
      </c>
      <c r="FZ45" s="20">
        <f t="shared" si="149"/>
        <v>5.259999999999998E-2</v>
      </c>
      <c r="GA45" s="34" t="s">
        <v>11</v>
      </c>
      <c r="GB45" s="69">
        <f>MAX(EP45,DD45,BR45,AF45)</f>
        <v>0.9032</v>
      </c>
      <c r="GC45" s="34" t="s">
        <v>9</v>
      </c>
      <c r="GD45" s="20">
        <f t="shared" si="151"/>
        <v>9.6799999999999997E-2</v>
      </c>
      <c r="GE45" s="36" t="s">
        <v>10</v>
      </c>
      <c r="GF45" s="73">
        <f>MIN(ET45,DH45,BV45,AJ45)</f>
        <v>0.86839999999999995</v>
      </c>
      <c r="GG45" s="37" t="s">
        <v>12</v>
      </c>
      <c r="GH45" s="56">
        <f t="shared" si="153"/>
        <v>0.13160000000000005</v>
      </c>
    </row>
    <row r="46" spans="2:190" s="12" customFormat="1" x14ac:dyDescent="0.2">
      <c r="B46" s="53" t="s">
        <v>43</v>
      </c>
      <c r="C46" s="53" t="s">
        <v>31</v>
      </c>
      <c r="D46" s="53">
        <f xml:space="preserve"> AVERAGE(D37:D45)</f>
        <v>0.6222333333333333</v>
      </c>
      <c r="E46" s="53" t="s">
        <v>32</v>
      </c>
      <c r="F46" s="53">
        <f>AVERAGE(F37:F45)</f>
        <v>0.37776666666666658</v>
      </c>
      <c r="G46" s="53" t="s">
        <v>31</v>
      </c>
      <c r="H46" s="53">
        <f>AVERAGE(H37:H45)</f>
        <v>0.57050000000000001</v>
      </c>
      <c r="I46" s="53" t="s">
        <v>32</v>
      </c>
      <c r="J46" s="53">
        <f>AVERAGE(J37:J45)</f>
        <v>0.42949999999999999</v>
      </c>
      <c r="K46" s="53" t="s">
        <v>31</v>
      </c>
      <c r="L46" s="53">
        <f>AVERAGE(L37:L45)</f>
        <v>0.79364444444444437</v>
      </c>
      <c r="M46" s="53" t="s">
        <v>32</v>
      </c>
      <c r="N46" s="53">
        <f>AVERAGE(N37:N45)</f>
        <v>0.20635555555555554</v>
      </c>
      <c r="O46" s="53" t="s">
        <v>31</v>
      </c>
      <c r="P46" s="53">
        <f>AVERAGE(P37:P45)</f>
        <v>0.76144444444444437</v>
      </c>
      <c r="Q46" s="53" t="s">
        <v>32</v>
      </c>
      <c r="R46" s="53">
        <f>AVERAGE(R37:R45)</f>
        <v>0.23855555555555558</v>
      </c>
      <c r="S46" s="53" t="s">
        <v>31</v>
      </c>
      <c r="T46" s="53">
        <f>AVERAGE(T37:T45)</f>
        <v>0.61812222222222224</v>
      </c>
      <c r="U46" s="53" t="s">
        <v>32</v>
      </c>
      <c r="V46" s="53">
        <f>AVERAGE(V37:V45)</f>
        <v>0.38187777777777776</v>
      </c>
      <c r="W46" s="53" t="s">
        <v>31</v>
      </c>
      <c r="X46" s="53">
        <f>AVERAGE(X37:X45)</f>
        <v>0.92503333333333337</v>
      </c>
      <c r="Y46" s="53" t="s">
        <v>32</v>
      </c>
      <c r="Z46" s="53">
        <f>AVERAGE(Z37:Z45)</f>
        <v>7.4966666666666654E-2</v>
      </c>
      <c r="AA46" s="53" t="s">
        <v>31</v>
      </c>
      <c r="AB46" s="53">
        <f>AVERAGE(AB37:AB45)</f>
        <v>0.93162222222222235</v>
      </c>
      <c r="AC46" s="53" t="s">
        <v>32</v>
      </c>
      <c r="AD46" s="53">
        <f>AVERAGE(AD37:AD45)</f>
        <v>6.8377777777777773E-2</v>
      </c>
      <c r="AE46" s="53" t="s">
        <v>31</v>
      </c>
      <c r="AF46" s="53">
        <f>AVERAGE(AF37:AF45)</f>
        <v>0.9302111111111111</v>
      </c>
      <c r="AG46" s="53" t="s">
        <v>32</v>
      </c>
      <c r="AH46" s="53">
        <f>AVERAGE(AH37:AH45)</f>
        <v>6.9788888888888886E-2</v>
      </c>
      <c r="AI46" s="53" t="s">
        <v>31</v>
      </c>
      <c r="AJ46" s="53">
        <f>AVERAGE(AJ37:AJ45)</f>
        <v>0.72316666666666651</v>
      </c>
      <c r="AK46" s="53" t="s">
        <v>32</v>
      </c>
      <c r="AL46" s="53">
        <f>AVERAGE(AL37:AL45)</f>
        <v>0.27683333333333338</v>
      </c>
      <c r="AN46" s="61" t="s">
        <v>43</v>
      </c>
      <c r="AO46" s="61" t="s">
        <v>31</v>
      </c>
      <c r="AP46" s="61">
        <f xml:space="preserve"> AVERAGE(AP37:AP45)</f>
        <v>0.42391111111111113</v>
      </c>
      <c r="AQ46" s="61" t="s">
        <v>32</v>
      </c>
      <c r="AR46" s="61">
        <f>AVERAGE(AR37:AR45)</f>
        <v>0.57608888888888898</v>
      </c>
      <c r="AS46" s="61" t="s">
        <v>31</v>
      </c>
      <c r="AT46" s="61">
        <f>AVERAGE(AT37:AT45)</f>
        <v>0.4932333333333333</v>
      </c>
      <c r="AU46" s="61" t="s">
        <v>32</v>
      </c>
      <c r="AV46" s="61">
        <f>AVERAGE(AV37:AV45)</f>
        <v>0.5067666666666667</v>
      </c>
      <c r="AW46" s="61" t="s">
        <v>31</v>
      </c>
      <c r="AX46" s="61">
        <f>AVERAGE(AX37:AX45)</f>
        <v>0.99258888888888874</v>
      </c>
      <c r="AY46" s="61" t="s">
        <v>32</v>
      </c>
      <c r="AZ46" s="61">
        <f>AVERAGE(AZ37:AZ45)</f>
        <v>7.4111111111111088E-3</v>
      </c>
      <c r="BA46" s="61" t="s">
        <v>31</v>
      </c>
      <c r="BB46" s="61">
        <f>AVERAGE(BB37:BB45)</f>
        <v>0.4686333333333334</v>
      </c>
      <c r="BC46" s="61" t="s">
        <v>32</v>
      </c>
      <c r="BD46" s="61">
        <f>AVERAGE(BD37:BD45)</f>
        <v>0.53136666666666654</v>
      </c>
      <c r="BE46" s="61" t="s">
        <v>31</v>
      </c>
      <c r="BF46" s="61">
        <f>AVERAGE(BF37:BF45)</f>
        <v>0.51646666666666663</v>
      </c>
      <c r="BG46" s="61" t="s">
        <v>32</v>
      </c>
      <c r="BH46" s="61">
        <f>AVERAGE(BH37:BH45)</f>
        <v>0.48353333333333332</v>
      </c>
      <c r="BI46" s="61" t="s">
        <v>31</v>
      </c>
      <c r="BJ46" s="61">
        <f>AVERAGE(BJ37:BJ45)</f>
        <v>0.97483333333333322</v>
      </c>
      <c r="BK46" s="61" t="s">
        <v>32</v>
      </c>
      <c r="BL46" s="61">
        <f>AVERAGE(BL37:BL45)</f>
        <v>2.5166666666666671E-2</v>
      </c>
      <c r="BM46" s="61" t="s">
        <v>31</v>
      </c>
      <c r="BN46" s="61">
        <f>AVERAGE(BN37:BN45)</f>
        <v>0.94535555555555539</v>
      </c>
      <c r="BO46" s="61" t="s">
        <v>32</v>
      </c>
      <c r="BP46" s="61">
        <f>AVERAGE(BP37:BP45)</f>
        <v>5.4644444444444447E-2</v>
      </c>
      <c r="BQ46" s="61" t="s">
        <v>31</v>
      </c>
      <c r="BR46" s="61">
        <f>AVERAGE(BR37:BR45)</f>
        <v>0.85777777777777775</v>
      </c>
      <c r="BS46" s="61" t="s">
        <v>32</v>
      </c>
      <c r="BT46" s="61">
        <f>AVERAGE(BT37:BT45)</f>
        <v>0.14222222222222222</v>
      </c>
      <c r="BU46" s="61" t="s">
        <v>31</v>
      </c>
      <c r="BV46" s="61">
        <f>AVERAGE(BV37:BV45)</f>
        <v>0.35641111111111112</v>
      </c>
      <c r="BW46" s="61" t="s">
        <v>32</v>
      </c>
      <c r="BX46" s="61">
        <f>AVERAGE(BX37:BX45)</f>
        <v>0.64358888888888877</v>
      </c>
      <c r="BZ46" s="61" t="s">
        <v>43</v>
      </c>
      <c r="CA46" s="61" t="s">
        <v>31</v>
      </c>
      <c r="CB46" s="61">
        <f xml:space="preserve"> AVERAGE(CB37:CB45)</f>
        <v>0.54285555555555554</v>
      </c>
      <c r="CC46" s="61" t="s">
        <v>32</v>
      </c>
      <c r="CD46" s="61">
        <f>AVERAGE(CD37:CD45)</f>
        <v>0.45714444444444446</v>
      </c>
      <c r="CE46" s="61" t="s">
        <v>31</v>
      </c>
      <c r="CF46" s="61">
        <f>AVERAGE(CF37:CF45)</f>
        <v>0.58798888888888889</v>
      </c>
      <c r="CG46" s="61" t="s">
        <v>32</v>
      </c>
      <c r="CH46" s="61">
        <f>AVERAGE(CH37:CH45)</f>
        <v>0.41201111111111111</v>
      </c>
      <c r="CI46" s="61" t="s">
        <v>31</v>
      </c>
      <c r="CJ46" s="61">
        <f>AVERAGE(CJ37:CJ45)</f>
        <v>0.73015555555555567</v>
      </c>
      <c r="CK46" s="61" t="s">
        <v>32</v>
      </c>
      <c r="CL46" s="61">
        <f>AVERAGE(CL37:CL45)</f>
        <v>0.26984444444444444</v>
      </c>
      <c r="CM46" s="61" t="s">
        <v>31</v>
      </c>
      <c r="CN46" s="61">
        <f>AVERAGE(CN37:CN45)</f>
        <v>0.72982222222222226</v>
      </c>
      <c r="CO46" s="61" t="s">
        <v>32</v>
      </c>
      <c r="CP46" s="61">
        <f>AVERAGE(CP37:CP45)</f>
        <v>0.27017777777777779</v>
      </c>
      <c r="CQ46" s="61" t="s">
        <v>31</v>
      </c>
      <c r="CR46" s="61">
        <f>AVERAGE(CR37:CR45)</f>
        <v>0.61581111111111109</v>
      </c>
      <c r="CS46" s="61" t="s">
        <v>32</v>
      </c>
      <c r="CT46" s="61">
        <f>AVERAGE(CT37:CT45)</f>
        <v>0.38418888888888891</v>
      </c>
      <c r="CU46" s="61" t="s">
        <v>31</v>
      </c>
      <c r="CV46" s="61">
        <f>AVERAGE(CV37:CV45)</f>
        <v>0.76434444444444449</v>
      </c>
      <c r="CW46" s="61" t="s">
        <v>32</v>
      </c>
      <c r="CX46" s="61">
        <f>AVERAGE(CX37:CX45)</f>
        <v>0.23565555555555559</v>
      </c>
      <c r="CY46" s="61" t="s">
        <v>31</v>
      </c>
      <c r="CZ46" s="61">
        <f>AVERAGE(CZ37:CZ45)</f>
        <v>0.89999999999999991</v>
      </c>
      <c r="DA46" s="61" t="s">
        <v>32</v>
      </c>
      <c r="DB46" s="61">
        <f>AVERAGE(DB37:DB45)</f>
        <v>9.9999999999999992E-2</v>
      </c>
      <c r="DC46" s="61" t="s">
        <v>31</v>
      </c>
      <c r="DD46" s="61">
        <f>AVERAGE(DD37:DD45)</f>
        <v>0.92204444444444433</v>
      </c>
      <c r="DE46" s="61" t="s">
        <v>32</v>
      </c>
      <c r="DF46" s="61">
        <f>AVERAGE(DF37:DF45)</f>
        <v>7.795555555555557E-2</v>
      </c>
      <c r="DG46" s="61" t="s">
        <v>31</v>
      </c>
      <c r="DH46" s="61">
        <f>AVERAGE(DH37:DH45)</f>
        <v>0.67858888888888891</v>
      </c>
      <c r="DI46" s="61" t="s">
        <v>32</v>
      </c>
      <c r="DJ46" s="61">
        <f>AVERAGE(DJ37:DJ45)</f>
        <v>0.32141111111111109</v>
      </c>
      <c r="DL46" s="61" t="s">
        <v>43</v>
      </c>
      <c r="DM46" s="61" t="s">
        <v>31</v>
      </c>
      <c r="DN46" s="61">
        <f xml:space="preserve"> AVERAGE(DN37:DN45)</f>
        <v>0.54246666666666665</v>
      </c>
      <c r="DO46" s="61" t="s">
        <v>32</v>
      </c>
      <c r="DP46" s="61">
        <f>AVERAGE(DP37:DP45)</f>
        <v>0.45753333333333335</v>
      </c>
      <c r="DQ46" s="61" t="s">
        <v>31</v>
      </c>
      <c r="DR46" s="61">
        <f>AVERAGE(DR37:DR45)</f>
        <v>0.57915555555555565</v>
      </c>
      <c r="DS46" s="61" t="s">
        <v>32</v>
      </c>
      <c r="DT46" s="61">
        <f>AVERAGE(DT37:DT45)</f>
        <v>0.42084444444444447</v>
      </c>
      <c r="DU46" s="61" t="s">
        <v>31</v>
      </c>
      <c r="DV46" s="61">
        <f>AVERAGE(DV37:DV45)</f>
        <v>0.73766666666666669</v>
      </c>
      <c r="DW46" s="61" t="s">
        <v>32</v>
      </c>
      <c r="DX46" s="61">
        <f>AVERAGE(DX37:DX45)</f>
        <v>0.26233333333333331</v>
      </c>
      <c r="DY46" s="61" t="s">
        <v>31</v>
      </c>
      <c r="DZ46" s="61">
        <f>AVERAGE(DZ37:DZ45)</f>
        <v>0.72392222222222236</v>
      </c>
      <c r="EA46" s="61" t="s">
        <v>32</v>
      </c>
      <c r="EB46" s="61">
        <f>AVERAGE(EB37:EB45)</f>
        <v>0.27607777777777781</v>
      </c>
      <c r="EC46" s="61" t="s">
        <v>31</v>
      </c>
      <c r="ED46" s="61">
        <f>AVERAGE(ED37:ED45)</f>
        <v>0.61063333333333325</v>
      </c>
      <c r="EE46" s="61" t="s">
        <v>32</v>
      </c>
      <c r="EF46" s="61">
        <f>AVERAGE(EF37:EF45)</f>
        <v>0.38936666666666669</v>
      </c>
      <c r="EG46" s="61" t="s">
        <v>31</v>
      </c>
      <c r="EH46" s="61">
        <f>AVERAGE(EH37:EH45)</f>
        <v>0.76477777777777778</v>
      </c>
      <c r="EI46" s="61" t="s">
        <v>32</v>
      </c>
      <c r="EJ46" s="61">
        <f>AVERAGE(EJ37:EJ45)</f>
        <v>0.23522222222222222</v>
      </c>
      <c r="EK46" s="61" t="s">
        <v>31</v>
      </c>
      <c r="EL46" s="61">
        <f>AVERAGE(EL37:EL45)</f>
        <v>0.90594444444444455</v>
      </c>
      <c r="EM46" s="61" t="s">
        <v>32</v>
      </c>
      <c r="EN46" s="61">
        <f>AVERAGE(EN37:EN45)</f>
        <v>9.4055555555555545E-2</v>
      </c>
      <c r="EO46" s="61" t="s">
        <v>31</v>
      </c>
      <c r="EP46" s="61">
        <f>AVERAGE(EP37:EP45)</f>
        <v>0.9325</v>
      </c>
      <c r="EQ46" s="61" t="s">
        <v>32</v>
      </c>
      <c r="ER46" s="61">
        <f>AVERAGE(ER37:ER45)</f>
        <v>6.7500000000000004E-2</v>
      </c>
      <c r="ES46" s="61" t="s">
        <v>31</v>
      </c>
      <c r="ET46" s="61">
        <f>AVERAGE(ET37:ET45)</f>
        <v>0.6694</v>
      </c>
      <c r="EU46" s="61" t="s">
        <v>32</v>
      </c>
      <c r="EV46" s="61">
        <f>AVERAGE(EV37:EV45)</f>
        <v>0.33060000000000006</v>
      </c>
      <c r="EX46" s="61" t="s">
        <v>43</v>
      </c>
      <c r="EY46" s="61" t="s">
        <v>31</v>
      </c>
      <c r="EZ46" s="61">
        <f xml:space="preserve"> AVERAGE(EZ37:EZ45)</f>
        <v>0.62859999999999994</v>
      </c>
      <c r="FA46" s="61" t="s">
        <v>32</v>
      </c>
      <c r="FB46" s="61">
        <f>AVERAGE(FB37:FB45)</f>
        <v>0.37139999999999995</v>
      </c>
      <c r="FC46" s="61" t="s">
        <v>31</v>
      </c>
      <c r="FD46" s="61">
        <f>AVERAGE(FD37:FD45)</f>
        <v>0.75394444444444442</v>
      </c>
      <c r="FE46" s="61" t="s">
        <v>32</v>
      </c>
      <c r="FF46" s="61">
        <f>AVERAGE(FF37:FF45)</f>
        <v>0.24605555555555558</v>
      </c>
      <c r="FG46" s="61" t="s">
        <v>31</v>
      </c>
      <c r="FH46" s="61">
        <f>AVERAGE(FH37:FH45)</f>
        <v>0.99258888888888874</v>
      </c>
      <c r="FI46" s="61" t="s">
        <v>32</v>
      </c>
      <c r="FJ46" s="61">
        <f>AVERAGE(FJ37:FJ45)</f>
        <v>7.4111111111111088E-3</v>
      </c>
      <c r="FK46" s="61" t="s">
        <v>31</v>
      </c>
      <c r="FL46" s="61">
        <f>AVERAGE(FL37:FL45)</f>
        <v>0.79888888888888887</v>
      </c>
      <c r="FM46" s="61" t="s">
        <v>32</v>
      </c>
      <c r="FN46" s="61">
        <f>AVERAGE(FN37:FN45)</f>
        <v>0.20111111111111113</v>
      </c>
      <c r="FO46" s="61" t="s">
        <v>31</v>
      </c>
      <c r="FP46" s="61">
        <f>AVERAGE(FP37:FP45)</f>
        <v>0.73417777777777771</v>
      </c>
      <c r="FQ46" s="61" t="s">
        <v>32</v>
      </c>
      <c r="FR46" s="61">
        <f>AVERAGE(FR37:FR45)</f>
        <v>0.26582222222222218</v>
      </c>
      <c r="FS46" s="61" t="s">
        <v>31</v>
      </c>
      <c r="FT46" s="61">
        <f>AVERAGE(FT37:FT45)</f>
        <v>0.9863222222222221</v>
      </c>
      <c r="FU46" s="61" t="s">
        <v>32</v>
      </c>
      <c r="FV46" s="61">
        <f>AVERAGE(FV37:FV45)</f>
        <v>1.3677777777777777E-2</v>
      </c>
      <c r="FW46" s="61" t="s">
        <v>31</v>
      </c>
      <c r="FX46" s="61">
        <f>AVERAGE(FX37:FX45)</f>
        <v>0.9152111111111112</v>
      </c>
      <c r="FY46" s="61" t="s">
        <v>32</v>
      </c>
      <c r="FZ46" s="61">
        <f>AVERAGE(FZ37:FZ45)</f>
        <v>8.4788888888888886E-2</v>
      </c>
      <c r="GA46" s="61" t="s">
        <v>31</v>
      </c>
      <c r="GB46" s="61">
        <f>AVERAGE(GB37:GB45)</f>
        <v>0.92981111111111125</v>
      </c>
      <c r="GC46" s="61" t="s">
        <v>32</v>
      </c>
      <c r="GD46" s="61">
        <f>AVERAGE(GD37:GD45)</f>
        <v>7.0188888888888898E-2</v>
      </c>
      <c r="GE46" s="61" t="s">
        <v>31</v>
      </c>
      <c r="GF46" s="61">
        <f>AVERAGE(GF37:GF45)</f>
        <v>0.75734444444444449</v>
      </c>
      <c r="GG46" s="61" t="s">
        <v>32</v>
      </c>
      <c r="GH46" s="61">
        <f>AVERAGE(GH37:GH45)</f>
        <v>0.24265555555555554</v>
      </c>
    </row>
    <row r="47" spans="2:190" s="16" customFormat="1" x14ac:dyDescent="0.2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4" t="s">
        <v>70</v>
      </c>
      <c r="AJ47" s="175"/>
      <c r="AK47" s="176"/>
      <c r="AL47" s="20">
        <f>AVERAGE(D46,H46,L46,P46,T46,X46,AB46,AF46,AJ46)</f>
        <v>0.76399753086419753</v>
      </c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4" t="s">
        <v>70</v>
      </c>
      <c r="BV47" s="175"/>
      <c r="BW47" s="176"/>
      <c r="BX47" s="20">
        <f>AVERAGE(AP46,AT46,AX46,BB46,BF46,BJ46,BN46,BR46,BV46)</f>
        <v>0.66991234567901226</v>
      </c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4" t="s">
        <v>70</v>
      </c>
      <c r="DH47" s="175"/>
      <c r="DI47" s="176"/>
      <c r="DJ47" s="20">
        <f>AVERAGE(CB46,CF46,CJ46,CN46,CR46,CV46,CZ46,DD46,DH46)</f>
        <v>0.71906790123456799</v>
      </c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4" t="s">
        <v>70</v>
      </c>
      <c r="ET47" s="175"/>
      <c r="EU47" s="176"/>
      <c r="EV47" s="20">
        <f>AVERAGE(DN46,DR46,DV46,DZ46,ED46,EH46,EL46,EP46,ET46)</f>
        <v>0.71849629629629641</v>
      </c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4" t="s">
        <v>70</v>
      </c>
      <c r="GF47" s="175"/>
      <c r="GG47" s="176"/>
      <c r="GH47" s="20">
        <f>AVERAGE(EZ46,FD46,FH46,FL46,FP46,FT46,FX46,GB46,GF46)</f>
        <v>0.83298765432098776</v>
      </c>
    </row>
    <row r="48" spans="2:190" s="16" customFormat="1" x14ac:dyDescent="0.2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4" t="s">
        <v>71</v>
      </c>
      <c r="AJ48" s="175"/>
      <c r="AK48" s="176"/>
      <c r="AL48" s="20">
        <f xml:space="preserve"> AVERAGE(F46,J46,N46,R46,V46,Z46,AD46,AH46,AL46)</f>
        <v>0.2360024691358025</v>
      </c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4" t="s">
        <v>71</v>
      </c>
      <c r="BV48" s="175"/>
      <c r="BW48" s="176"/>
      <c r="BX48" s="20">
        <f xml:space="preserve"> AVERAGE(AR46,AV46,AZ46,BD46,BH46,BL46,BP46,BT46,BX46)</f>
        <v>0.33008765432098763</v>
      </c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4" t="s">
        <v>71</v>
      </c>
      <c r="DH48" s="175"/>
      <c r="DI48" s="176"/>
      <c r="DJ48" s="20">
        <f xml:space="preserve"> AVERAGE(CD46,CH46,CL46,CP46,CT46,CX46,DB46,DF46,DJ46)</f>
        <v>0.28093209876543213</v>
      </c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4" t="s">
        <v>71</v>
      </c>
      <c r="ET48" s="175"/>
      <c r="EU48" s="176"/>
      <c r="EV48" s="20">
        <f xml:space="preserve"> AVERAGE(DP46,DT46,DX46,EB46,EF46,EJ46,EN46,ER46,EV46)</f>
        <v>0.2815037037037037</v>
      </c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4" t="s">
        <v>71</v>
      </c>
      <c r="GF48" s="175"/>
      <c r="GG48" s="176"/>
      <c r="GH48" s="20">
        <f xml:space="preserve"> AVERAGE(FB46,FF46,FJ46,FN46,FR46,FV46,FZ46,GD46,GH46)</f>
        <v>0.16701234567901235</v>
      </c>
    </row>
    <row r="51" spans="154:154" x14ac:dyDescent="0.2">
      <c r="EX51" s="10" t="s">
        <v>92</v>
      </c>
    </row>
    <row r="52" spans="154:154" x14ac:dyDescent="0.2">
      <c r="EX52" s="10" t="s">
        <v>93</v>
      </c>
    </row>
  </sheetData>
  <mergeCells count="366">
    <mergeCell ref="FO36:FR36"/>
    <mergeCell ref="FS36:FV36"/>
    <mergeCell ref="FW36:FZ36"/>
    <mergeCell ref="GA36:GD36"/>
    <mergeCell ref="GE36:GH36"/>
    <mergeCell ref="FP3:FQ3"/>
    <mergeCell ref="FY4:GB4"/>
    <mergeCell ref="GD4:GG4"/>
    <mergeCell ref="FO5:FR5"/>
    <mergeCell ref="FS5:FV5"/>
    <mergeCell ref="FO21:FR21"/>
    <mergeCell ref="FS21:FV21"/>
    <mergeCell ref="GE47:GG47"/>
    <mergeCell ref="GE48:GG48"/>
    <mergeCell ref="GC3:GH3"/>
    <mergeCell ref="GE32:GG32"/>
    <mergeCell ref="GE33:GG33"/>
    <mergeCell ref="FY35:GB35"/>
    <mergeCell ref="GD35:GG35"/>
    <mergeCell ref="GE16:GG16"/>
    <mergeCell ref="GE17:GG17"/>
    <mergeCell ref="FY20:GB20"/>
    <mergeCell ref="GD20:GG20"/>
    <mergeCell ref="FW5:FZ5"/>
    <mergeCell ref="GA5:GD5"/>
    <mergeCell ref="GE5:GH5"/>
    <mergeCell ref="FW21:FZ21"/>
    <mergeCell ref="GA21:GD21"/>
    <mergeCell ref="GE21:GH21"/>
    <mergeCell ref="FX1:FY1"/>
    <mergeCell ref="EX2:EY2"/>
    <mergeCell ref="EZ2:FA2"/>
    <mergeCell ref="FB2:FC2"/>
    <mergeCell ref="FD2:FE2"/>
    <mergeCell ref="FF2:FG2"/>
    <mergeCell ref="FH2:FI2"/>
    <mergeCell ref="FJ2:FK2"/>
    <mergeCell ref="FL2:FM2"/>
    <mergeCell ref="FN2:FO2"/>
    <mergeCell ref="FP2:FQ2"/>
    <mergeCell ref="FN1:FO1"/>
    <mergeCell ref="FP1:FQ1"/>
    <mergeCell ref="FR1:FS1"/>
    <mergeCell ref="FT1:FU1"/>
    <mergeCell ref="FV1:FW1"/>
    <mergeCell ref="FD1:FE1"/>
    <mergeCell ref="FF1:FG1"/>
    <mergeCell ref="FH1:FI1"/>
    <mergeCell ref="FJ1:FK1"/>
    <mergeCell ref="FL1:FM1"/>
    <mergeCell ref="ES47:EU47"/>
    <mergeCell ref="ES48:EU48"/>
    <mergeCell ref="EW1:EX1"/>
    <mergeCell ref="EZ1:FA1"/>
    <mergeCell ref="FB1:FC1"/>
    <mergeCell ref="EX3:EY3"/>
    <mergeCell ref="EZ3:FA3"/>
    <mergeCell ref="FB3:FC3"/>
    <mergeCell ref="ES32:EU32"/>
    <mergeCell ref="ES33:EU33"/>
    <mergeCell ref="ES16:EU16"/>
    <mergeCell ref="ES17:EU17"/>
    <mergeCell ref="EY21:FB21"/>
    <mergeCell ref="FC21:FF21"/>
    <mergeCell ref="FD3:FE3"/>
    <mergeCell ref="FF3:FG3"/>
    <mergeCell ref="FG21:FJ21"/>
    <mergeCell ref="EY36:FB36"/>
    <mergeCell ref="FC36:FF36"/>
    <mergeCell ref="FG36:FJ36"/>
    <mergeCell ref="FJ3:FK3"/>
    <mergeCell ref="EY5:FB5"/>
    <mergeCell ref="FC5:FF5"/>
    <mergeCell ref="FK36:FN36"/>
    <mergeCell ref="FG5:FJ5"/>
    <mergeCell ref="FK5:FN5"/>
    <mergeCell ref="FN3:FO3"/>
    <mergeCell ref="EM35:EP35"/>
    <mergeCell ref="ER35:EU35"/>
    <mergeCell ref="EM20:EP20"/>
    <mergeCell ref="ER20:EU20"/>
    <mergeCell ref="FK21:FN21"/>
    <mergeCell ref="DU21:DX21"/>
    <mergeCell ref="DY21:EB21"/>
    <mergeCell ref="EC21:EF21"/>
    <mergeCell ref="EG21:EJ21"/>
    <mergeCell ref="EK21:EN21"/>
    <mergeCell ref="EO21:ER21"/>
    <mergeCell ref="ES21:EV21"/>
    <mergeCell ref="EB3:EC3"/>
    <mergeCell ref="ED3:EE3"/>
    <mergeCell ref="EM4:EP4"/>
    <mergeCell ref="ER4:EU4"/>
    <mergeCell ref="FH3:FI3"/>
    <mergeCell ref="FL3:FM3"/>
    <mergeCell ref="DY5:EB5"/>
    <mergeCell ref="EC5:EF5"/>
    <mergeCell ref="EG5:EJ5"/>
    <mergeCell ref="EK5:EN5"/>
    <mergeCell ref="EO5:ER5"/>
    <mergeCell ref="ES5:EV5"/>
    <mergeCell ref="DM36:DP36"/>
    <mergeCell ref="DQ36:DT36"/>
    <mergeCell ref="DU36:DX36"/>
    <mergeCell ref="DY36:EB36"/>
    <mergeCell ref="EC36:EF36"/>
    <mergeCell ref="EG36:EJ36"/>
    <mergeCell ref="EK36:EN36"/>
    <mergeCell ref="EO36:ER36"/>
    <mergeCell ref="ES36:EV36"/>
    <mergeCell ref="EL1:EM1"/>
    <mergeCell ref="DL2:DM2"/>
    <mergeCell ref="DN2:DO2"/>
    <mergeCell ref="DP2:DQ2"/>
    <mergeCell ref="DR2:DS2"/>
    <mergeCell ref="DT2:DU2"/>
    <mergeCell ref="DV2:DW2"/>
    <mergeCell ref="DX2:DY2"/>
    <mergeCell ref="DZ2:EA2"/>
    <mergeCell ref="EB2:EC2"/>
    <mergeCell ref="ED2:EE2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G47:DI47"/>
    <mergeCell ref="DG48:DI48"/>
    <mergeCell ref="DK1:DL1"/>
    <mergeCell ref="DN1:DO1"/>
    <mergeCell ref="DP1:DQ1"/>
    <mergeCell ref="DL3:DM3"/>
    <mergeCell ref="DN3:DO3"/>
    <mergeCell ref="DP3:DQ3"/>
    <mergeCell ref="DG32:DI32"/>
    <mergeCell ref="DG33:DI33"/>
    <mergeCell ref="DG16:DI16"/>
    <mergeCell ref="DG17:DI17"/>
    <mergeCell ref="DM21:DP21"/>
    <mergeCell ref="DQ21:DT21"/>
    <mergeCell ref="DR3:DS3"/>
    <mergeCell ref="DT3:DU3"/>
    <mergeCell ref="DV3:DW3"/>
    <mergeCell ref="DX3:DY3"/>
    <mergeCell ref="DZ3:EA3"/>
    <mergeCell ref="DM5:DP5"/>
    <mergeCell ref="DQ5:DT5"/>
    <mergeCell ref="DU5:DX5"/>
    <mergeCell ref="DA35:DD35"/>
    <mergeCell ref="DF35:DI35"/>
    <mergeCell ref="CA36:CD36"/>
    <mergeCell ref="CE36:CH36"/>
    <mergeCell ref="CI36:CL36"/>
    <mergeCell ref="CM36:CP36"/>
    <mergeCell ref="CQ36:CT36"/>
    <mergeCell ref="CU36:CX36"/>
    <mergeCell ref="CY36:DB36"/>
    <mergeCell ref="DC36:DF36"/>
    <mergeCell ref="DG36:DJ36"/>
    <mergeCell ref="DA20:DD20"/>
    <mergeCell ref="DF20:DI20"/>
    <mergeCell ref="CA21:CD21"/>
    <mergeCell ref="CE21:CH21"/>
    <mergeCell ref="CI21:CL21"/>
    <mergeCell ref="CM21:CP21"/>
    <mergeCell ref="CQ21:CT21"/>
    <mergeCell ref="CU21:CX21"/>
    <mergeCell ref="CY21:DB21"/>
    <mergeCell ref="DC21:DF21"/>
    <mergeCell ref="DG21:DJ21"/>
    <mergeCell ref="CP3:CQ3"/>
    <mergeCell ref="CR3:CS3"/>
    <mergeCell ref="DA4:DD4"/>
    <mergeCell ref="DF4:DI4"/>
    <mergeCell ref="CA5:CD5"/>
    <mergeCell ref="CE5:CH5"/>
    <mergeCell ref="CI5:CL5"/>
    <mergeCell ref="CM5:CP5"/>
    <mergeCell ref="CQ5:CT5"/>
    <mergeCell ref="CU5:CX5"/>
    <mergeCell ref="CY5:DB5"/>
    <mergeCell ref="DC5:DF5"/>
    <mergeCell ref="DG5:DJ5"/>
    <mergeCell ref="CF3:CG3"/>
    <mergeCell ref="CH3:CI3"/>
    <mergeCell ref="CJ3:CK3"/>
    <mergeCell ref="CL3:CM3"/>
    <mergeCell ref="CN3:CO3"/>
    <mergeCell ref="CZ1:DA1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R2:CS2"/>
    <mergeCell ref="CP1:CQ1"/>
    <mergeCell ref="CR1:CS1"/>
    <mergeCell ref="CT1:CU1"/>
    <mergeCell ref="CV1:CW1"/>
    <mergeCell ref="CX1:CY1"/>
    <mergeCell ref="CF1:CG1"/>
    <mergeCell ref="CH1:CI1"/>
    <mergeCell ref="CJ1:CK1"/>
    <mergeCell ref="CL1:CM1"/>
    <mergeCell ref="CN1:CO1"/>
    <mergeCell ref="BU47:BW47"/>
    <mergeCell ref="BU48:BW48"/>
    <mergeCell ref="BY1:BZ1"/>
    <mergeCell ref="CB1:CC1"/>
    <mergeCell ref="CD1:CE1"/>
    <mergeCell ref="BZ3:CA3"/>
    <mergeCell ref="CB3:CC3"/>
    <mergeCell ref="CD3:CE3"/>
    <mergeCell ref="BU32:BW32"/>
    <mergeCell ref="BU33:BW33"/>
    <mergeCell ref="BU16:BW16"/>
    <mergeCell ref="BU17:BW17"/>
    <mergeCell ref="BO35:BR35"/>
    <mergeCell ref="BT35:BW35"/>
    <mergeCell ref="AO36:AR36"/>
    <mergeCell ref="AS36:AV36"/>
    <mergeCell ref="AW36:AZ36"/>
    <mergeCell ref="BA36:BD36"/>
    <mergeCell ref="BE36:BH36"/>
    <mergeCell ref="BI36:BL36"/>
    <mergeCell ref="BM36:BP36"/>
    <mergeCell ref="BQ36:BT36"/>
    <mergeCell ref="BU36:BX36"/>
    <mergeCell ref="BO20:BR20"/>
    <mergeCell ref="BT20:BW20"/>
    <mergeCell ref="AO21:AR21"/>
    <mergeCell ref="AS21:AV21"/>
    <mergeCell ref="AW21:AZ21"/>
    <mergeCell ref="BA21:BD21"/>
    <mergeCell ref="BE21:BH21"/>
    <mergeCell ref="BI21:BL21"/>
    <mergeCell ref="BM21:BP21"/>
    <mergeCell ref="BQ21:BT21"/>
    <mergeCell ref="BU21:BX21"/>
    <mergeCell ref="BO4:BR4"/>
    <mergeCell ref="BT4:BW4"/>
    <mergeCell ref="AO5:AR5"/>
    <mergeCell ref="AS5:AV5"/>
    <mergeCell ref="AW5:AZ5"/>
    <mergeCell ref="BA5:BD5"/>
    <mergeCell ref="BE5:BH5"/>
    <mergeCell ref="BI5:BL5"/>
    <mergeCell ref="BM5:BP5"/>
    <mergeCell ref="BQ5:BT5"/>
    <mergeCell ref="BU5:BX5"/>
    <mergeCell ref="AX3:AY3"/>
    <mergeCell ref="AZ3:BA3"/>
    <mergeCell ref="BB3:BC3"/>
    <mergeCell ref="BD3:BE3"/>
    <mergeCell ref="BF3:BG3"/>
    <mergeCell ref="AN3:AO3"/>
    <mergeCell ref="AP3:AQ3"/>
    <mergeCell ref="AR3:AS3"/>
    <mergeCell ref="AT3:AU3"/>
    <mergeCell ref="AV3:AW3"/>
    <mergeCell ref="BJ1:BK1"/>
    <mergeCell ref="BL1:BM1"/>
    <mergeCell ref="BN1:BO1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L1:M1"/>
    <mergeCell ref="K36:N36"/>
    <mergeCell ref="O36:R36"/>
    <mergeCell ref="S36:V36"/>
    <mergeCell ref="W36:Z36"/>
    <mergeCell ref="B1:C1"/>
    <mergeCell ref="D1:E1"/>
    <mergeCell ref="F1:G1"/>
    <mergeCell ref="H1:I1"/>
    <mergeCell ref="J1:K1"/>
    <mergeCell ref="P1:Q1"/>
    <mergeCell ref="R1:S1"/>
    <mergeCell ref="T1:U1"/>
    <mergeCell ref="V1:W1"/>
    <mergeCell ref="X1:Y1"/>
    <mergeCell ref="B2:C2"/>
    <mergeCell ref="D2:E2"/>
    <mergeCell ref="F2:G2"/>
    <mergeCell ref="H2:I2"/>
    <mergeCell ref="J2:K2"/>
    <mergeCell ref="L2:M2"/>
    <mergeCell ref="N2:O2"/>
    <mergeCell ref="P2:Q2"/>
    <mergeCell ref="Z1:AA1"/>
    <mergeCell ref="AB1:AC1"/>
    <mergeCell ref="AM1:AN1"/>
    <mergeCell ref="N1:O1"/>
    <mergeCell ref="N3:O3"/>
    <mergeCell ref="P3:Q3"/>
    <mergeCell ref="R3:S3"/>
    <mergeCell ref="T3:U3"/>
    <mergeCell ref="C5:F5"/>
    <mergeCell ref="G5:J5"/>
    <mergeCell ref="K5:N5"/>
    <mergeCell ref="O5:R5"/>
    <mergeCell ref="S5:V5"/>
    <mergeCell ref="B3:C3"/>
    <mergeCell ref="D3:E3"/>
    <mergeCell ref="F3:G3"/>
    <mergeCell ref="H3:I3"/>
    <mergeCell ref="J3:K3"/>
    <mergeCell ref="L3:M3"/>
    <mergeCell ref="W5:Z5"/>
    <mergeCell ref="AA5:AD5"/>
    <mergeCell ref="AE5:AH5"/>
    <mergeCell ref="AI5:AL5"/>
    <mergeCell ref="R2:S2"/>
    <mergeCell ref="T2:U2"/>
    <mergeCell ref="AI16:AK16"/>
    <mergeCell ref="AI32:AK32"/>
    <mergeCell ref="AI33:AK33"/>
    <mergeCell ref="AC35:AF35"/>
    <mergeCell ref="AH35:AK35"/>
    <mergeCell ref="AC20:AF20"/>
    <mergeCell ref="AC4:AF4"/>
    <mergeCell ref="AH4:AK4"/>
    <mergeCell ref="AE21:AH21"/>
    <mergeCell ref="AI21:AL21"/>
    <mergeCell ref="AH20:AK20"/>
    <mergeCell ref="AI17:AK17"/>
    <mergeCell ref="AE36:AH36"/>
    <mergeCell ref="AI36:AL36"/>
    <mergeCell ref="AI47:AK47"/>
    <mergeCell ref="AI48:AK48"/>
    <mergeCell ref="C21:F21"/>
    <mergeCell ref="G21:J21"/>
    <mergeCell ref="K21:N21"/>
    <mergeCell ref="O21:R21"/>
    <mergeCell ref="S21:V21"/>
    <mergeCell ref="W21:Z21"/>
    <mergeCell ref="AA21:AD21"/>
    <mergeCell ref="C36:F36"/>
    <mergeCell ref="G36:J36"/>
    <mergeCell ref="AA36:AD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9565-0EE6-FE4B-A571-02BF9437313F}">
  <dimension ref="B1:BX48"/>
  <sheetViews>
    <sheetView topLeftCell="AL7" zoomScale="84" zoomScaleNormal="84" workbookViewId="0">
      <selection activeCell="AF44" sqref="AF44"/>
    </sheetView>
  </sheetViews>
  <sheetFormatPr baseColWidth="10" defaultRowHeight="16" x14ac:dyDescent="0.2"/>
  <cols>
    <col min="1" max="1" width="2.6640625" style="10" customWidth="1"/>
    <col min="2" max="2" width="9.1640625" style="10" customWidth="1"/>
    <col min="3" max="3" width="3.33203125" style="10" customWidth="1"/>
    <col min="4" max="4" width="8" style="10" customWidth="1"/>
    <col min="5" max="5" width="3.33203125" style="10" customWidth="1"/>
    <col min="6" max="6" width="8" style="10" customWidth="1"/>
    <col min="7" max="7" width="3.33203125" style="10" customWidth="1"/>
    <col min="8" max="8" width="8" style="10" customWidth="1"/>
    <col min="9" max="9" width="3.33203125" style="10" customWidth="1"/>
    <col min="10" max="10" width="8" style="10" customWidth="1"/>
    <col min="11" max="11" width="3.33203125" style="10" customWidth="1"/>
    <col min="12" max="12" width="8" style="10" customWidth="1"/>
    <col min="13" max="13" width="3.33203125" style="10" customWidth="1"/>
    <col min="14" max="14" width="8" style="10" customWidth="1"/>
    <col min="15" max="15" width="3.33203125" style="10" customWidth="1"/>
    <col min="16" max="16" width="8" style="10" customWidth="1"/>
    <col min="17" max="17" width="3.33203125" style="10" customWidth="1"/>
    <col min="18" max="18" width="8" style="10" customWidth="1"/>
    <col min="19" max="19" width="3.33203125" style="10" customWidth="1"/>
    <col min="20" max="20" width="8" style="10" customWidth="1"/>
    <col min="21" max="21" width="3.33203125" style="10" customWidth="1"/>
    <col min="22" max="22" width="8" style="10" customWidth="1"/>
    <col min="23" max="23" width="3.33203125" style="10" customWidth="1"/>
    <col min="24" max="24" width="8" style="10" customWidth="1"/>
    <col min="25" max="25" width="3.33203125" style="10" customWidth="1"/>
    <col min="26" max="26" width="8" style="10" customWidth="1"/>
    <col min="27" max="27" width="3.33203125" style="10" customWidth="1"/>
    <col min="28" max="28" width="8" style="10" customWidth="1"/>
    <col min="29" max="29" width="3.33203125" style="10" customWidth="1"/>
    <col min="30" max="30" width="8" style="10" customWidth="1"/>
    <col min="31" max="31" width="3.33203125" style="10" customWidth="1"/>
    <col min="32" max="32" width="8" style="10" customWidth="1"/>
    <col min="33" max="33" width="3.33203125" style="10" customWidth="1"/>
    <col min="34" max="34" width="8" style="10" customWidth="1"/>
    <col min="35" max="35" width="3.33203125" style="10" customWidth="1"/>
    <col min="36" max="36" width="8" style="10" customWidth="1"/>
    <col min="37" max="37" width="3.33203125" style="10" customWidth="1"/>
    <col min="38" max="38" width="8" style="10" customWidth="1"/>
    <col min="39" max="39" width="6.5" style="10" customWidth="1"/>
    <col min="40" max="40" width="9.1640625" style="10" customWidth="1"/>
    <col min="41" max="41" width="3.33203125" style="10" customWidth="1"/>
    <col min="42" max="42" width="8" style="10" customWidth="1"/>
    <col min="43" max="43" width="3.33203125" style="10" customWidth="1"/>
    <col min="44" max="44" width="8" style="10" customWidth="1"/>
    <col min="45" max="45" width="3.33203125" style="10" customWidth="1"/>
    <col min="46" max="46" width="8" style="10" customWidth="1"/>
    <col min="47" max="47" width="3.33203125" style="10" customWidth="1"/>
    <col min="48" max="48" width="8" style="10" customWidth="1"/>
    <col min="49" max="49" width="3.33203125" style="10" customWidth="1"/>
    <col min="50" max="50" width="8" style="10" customWidth="1"/>
    <col min="51" max="51" width="3.33203125" style="10" customWidth="1"/>
    <col min="52" max="52" width="8" style="10" customWidth="1"/>
    <col min="53" max="53" width="3.33203125" style="10" customWidth="1"/>
    <col min="54" max="54" width="8" style="10" customWidth="1"/>
    <col min="55" max="55" width="3.33203125" style="10" customWidth="1"/>
    <col min="56" max="56" width="8" style="10" customWidth="1"/>
    <col min="57" max="57" width="3.33203125" style="10" customWidth="1"/>
    <col min="58" max="58" width="8" style="10" customWidth="1"/>
    <col min="59" max="59" width="3.33203125" style="10" customWidth="1"/>
    <col min="60" max="60" width="8" style="10" customWidth="1"/>
    <col min="61" max="61" width="3.33203125" style="10" customWidth="1"/>
    <col min="62" max="62" width="8" style="10" customWidth="1"/>
    <col min="63" max="63" width="3.33203125" style="10" customWidth="1"/>
    <col min="64" max="64" width="8" style="10" customWidth="1"/>
    <col min="65" max="65" width="3.33203125" style="10" customWidth="1"/>
    <col min="66" max="66" width="8" style="10" customWidth="1"/>
    <col min="67" max="67" width="3.33203125" style="10" customWidth="1"/>
    <col min="68" max="68" width="8" style="10" customWidth="1"/>
    <col min="69" max="69" width="3.33203125" style="10" customWidth="1"/>
    <col min="70" max="70" width="8" style="10" customWidth="1"/>
    <col min="71" max="71" width="3.33203125" style="10" customWidth="1"/>
    <col min="72" max="72" width="8" style="10" customWidth="1"/>
    <col min="73" max="73" width="3.33203125" style="10" customWidth="1"/>
    <col min="74" max="74" width="8" style="10" customWidth="1"/>
    <col min="75" max="75" width="3.33203125" style="10" customWidth="1"/>
    <col min="76" max="76" width="8" style="10" customWidth="1"/>
    <col min="77" max="16384" width="10.83203125" style="10"/>
  </cols>
  <sheetData>
    <row r="1" spans="2:76" s="13" customFormat="1" x14ac:dyDescent="0.2">
      <c r="B1" s="177" t="s">
        <v>68</v>
      </c>
      <c r="C1" s="178"/>
      <c r="D1" s="172" t="s">
        <v>66</v>
      </c>
      <c r="E1" s="173"/>
      <c r="F1" s="172" t="s">
        <v>47</v>
      </c>
      <c r="G1" s="173"/>
      <c r="H1" s="172" t="s">
        <v>48</v>
      </c>
      <c r="I1" s="173"/>
      <c r="J1" s="172" t="s">
        <v>76</v>
      </c>
      <c r="K1" s="173"/>
      <c r="L1" s="172" t="s">
        <v>77</v>
      </c>
      <c r="M1" s="173"/>
      <c r="N1" s="172"/>
      <c r="O1" s="173"/>
      <c r="P1" s="172"/>
      <c r="Q1" s="173"/>
      <c r="R1" s="177" t="s">
        <v>49</v>
      </c>
      <c r="S1" s="178"/>
      <c r="T1" s="179" t="s">
        <v>50</v>
      </c>
      <c r="U1" s="180"/>
      <c r="V1" s="177" t="s">
        <v>51</v>
      </c>
      <c r="W1" s="178"/>
      <c r="X1" s="179" t="s">
        <v>52</v>
      </c>
      <c r="Y1" s="180"/>
      <c r="Z1" s="177" t="s">
        <v>29</v>
      </c>
      <c r="AA1" s="178"/>
      <c r="AB1" s="179" t="s">
        <v>53</v>
      </c>
      <c r="AC1" s="180"/>
      <c r="AH1" s="63"/>
      <c r="AI1" s="63"/>
      <c r="AJ1" s="63"/>
      <c r="AK1" s="63"/>
      <c r="AL1" s="63"/>
      <c r="AM1" s="64"/>
      <c r="AN1" s="177" t="s">
        <v>68</v>
      </c>
      <c r="AO1" s="178"/>
      <c r="AP1" s="172" t="s">
        <v>66</v>
      </c>
      <c r="AQ1" s="173"/>
      <c r="AR1" s="172" t="s">
        <v>47</v>
      </c>
      <c r="AS1" s="173"/>
      <c r="AT1" s="172" t="s">
        <v>48</v>
      </c>
      <c r="AU1" s="173"/>
      <c r="AV1" s="172" t="s">
        <v>76</v>
      </c>
      <c r="AW1" s="173"/>
      <c r="AX1" s="172" t="s">
        <v>77</v>
      </c>
      <c r="AY1" s="173"/>
      <c r="AZ1" s="172"/>
      <c r="BA1" s="173"/>
      <c r="BB1" s="172"/>
      <c r="BC1" s="173"/>
      <c r="BD1" s="177" t="s">
        <v>49</v>
      </c>
      <c r="BE1" s="178"/>
      <c r="BF1" s="179" t="s">
        <v>87</v>
      </c>
      <c r="BG1" s="180"/>
      <c r="BH1" s="177" t="s">
        <v>51</v>
      </c>
      <c r="BI1" s="178"/>
      <c r="BJ1" s="179" t="s">
        <v>52</v>
      </c>
      <c r="BK1" s="180"/>
      <c r="BL1" s="177" t="s">
        <v>29</v>
      </c>
      <c r="BM1" s="178"/>
      <c r="BN1" s="179" t="s">
        <v>53</v>
      </c>
      <c r="BO1" s="180"/>
      <c r="BT1" s="63"/>
      <c r="BU1" s="63"/>
      <c r="BV1" s="63"/>
      <c r="BW1" s="63"/>
      <c r="BX1" s="63"/>
    </row>
    <row r="2" spans="2:76" s="13" customFormat="1" x14ac:dyDescent="0.2">
      <c r="B2" s="177" t="s">
        <v>69</v>
      </c>
      <c r="C2" s="178"/>
      <c r="D2" s="172" t="s">
        <v>66</v>
      </c>
      <c r="E2" s="173"/>
      <c r="F2" s="172" t="s">
        <v>47</v>
      </c>
      <c r="G2" s="173"/>
      <c r="H2" s="172" t="s">
        <v>48</v>
      </c>
      <c r="I2" s="173"/>
      <c r="J2" s="172" t="s">
        <v>76</v>
      </c>
      <c r="K2" s="173"/>
      <c r="L2" s="172" t="s">
        <v>77</v>
      </c>
      <c r="M2" s="173"/>
      <c r="N2" s="172"/>
      <c r="O2" s="173"/>
      <c r="P2" s="172"/>
      <c r="Q2" s="173"/>
      <c r="R2" s="177" t="s">
        <v>85</v>
      </c>
      <c r="S2" s="178"/>
      <c r="T2" s="179" t="s">
        <v>88</v>
      </c>
      <c r="U2" s="180"/>
      <c r="V2" s="33"/>
      <c r="W2" s="33"/>
      <c r="X2" s="33"/>
      <c r="Y2" s="33"/>
      <c r="AH2" s="63"/>
      <c r="AI2" s="63"/>
      <c r="AJ2" s="63"/>
      <c r="AK2" s="63"/>
      <c r="AL2" s="63"/>
      <c r="AN2" s="177" t="s">
        <v>69</v>
      </c>
      <c r="AO2" s="178"/>
      <c r="AP2" s="172" t="s">
        <v>66</v>
      </c>
      <c r="AQ2" s="173"/>
      <c r="AR2" s="172" t="s">
        <v>47</v>
      </c>
      <c r="AS2" s="173"/>
      <c r="AT2" s="172" t="s">
        <v>48</v>
      </c>
      <c r="AU2" s="173"/>
      <c r="AV2" s="172" t="s">
        <v>76</v>
      </c>
      <c r="AW2" s="173"/>
      <c r="AX2" s="172" t="s">
        <v>77</v>
      </c>
      <c r="AY2" s="173"/>
      <c r="AZ2" s="172"/>
      <c r="BA2" s="173"/>
      <c r="BB2" s="172"/>
      <c r="BC2" s="173"/>
      <c r="BD2" s="177" t="s">
        <v>85</v>
      </c>
      <c r="BE2" s="178"/>
      <c r="BF2" s="179" t="s">
        <v>88</v>
      </c>
      <c r="BG2" s="180"/>
      <c r="BH2" s="33"/>
      <c r="BI2" s="33"/>
      <c r="BJ2" s="33"/>
      <c r="BK2" s="33"/>
      <c r="BT2" s="63"/>
      <c r="BU2" s="63"/>
      <c r="BV2" s="63"/>
      <c r="BW2" s="63"/>
      <c r="BX2" s="63"/>
    </row>
    <row r="3" spans="2:76" s="13" customFormat="1" x14ac:dyDescent="0.2">
      <c r="B3" s="177" t="s">
        <v>54</v>
      </c>
      <c r="C3" s="178"/>
      <c r="D3" s="179" t="s">
        <v>55</v>
      </c>
      <c r="E3" s="180"/>
      <c r="F3" s="177" t="s">
        <v>57</v>
      </c>
      <c r="G3" s="178"/>
      <c r="H3" s="181" t="s">
        <v>72</v>
      </c>
      <c r="I3" s="182"/>
      <c r="J3" s="177" t="s">
        <v>58</v>
      </c>
      <c r="K3" s="178"/>
      <c r="L3" s="181" t="s">
        <v>72</v>
      </c>
      <c r="M3" s="182"/>
      <c r="N3" s="183" t="s">
        <v>60</v>
      </c>
      <c r="O3" s="184"/>
      <c r="P3" s="185" t="s">
        <v>61</v>
      </c>
      <c r="Q3" s="186"/>
      <c r="R3" s="177"/>
      <c r="S3" s="178"/>
      <c r="T3" s="179"/>
      <c r="U3" s="180"/>
      <c r="AN3" s="177" t="s">
        <v>54</v>
      </c>
      <c r="AO3" s="178"/>
      <c r="AP3" s="179" t="s">
        <v>55</v>
      </c>
      <c r="AQ3" s="180"/>
      <c r="AR3" s="177" t="s">
        <v>57</v>
      </c>
      <c r="AS3" s="178"/>
      <c r="AT3" s="181" t="s">
        <v>72</v>
      </c>
      <c r="AU3" s="182"/>
      <c r="AV3" s="177" t="s">
        <v>58</v>
      </c>
      <c r="AW3" s="178"/>
      <c r="AX3" s="181" t="s">
        <v>72</v>
      </c>
      <c r="AY3" s="182"/>
      <c r="AZ3" s="183" t="s">
        <v>60</v>
      </c>
      <c r="BA3" s="184"/>
      <c r="BB3" s="185" t="s">
        <v>61</v>
      </c>
      <c r="BC3" s="186"/>
      <c r="BD3" s="177"/>
      <c r="BE3" s="178"/>
      <c r="BF3" s="179"/>
      <c r="BG3" s="180"/>
    </row>
    <row r="4" spans="2:76" s="13" customFormat="1" x14ac:dyDescent="0.2">
      <c r="C4" s="63"/>
      <c r="D4" s="63"/>
      <c r="E4" s="63"/>
      <c r="F4" s="63"/>
      <c r="G4" s="63"/>
      <c r="H4" s="63"/>
      <c r="I4" s="63"/>
      <c r="J4" s="63"/>
      <c r="K4" s="63"/>
      <c r="L4" s="63"/>
      <c r="M4" s="22"/>
      <c r="N4" s="22"/>
      <c r="O4" s="22"/>
      <c r="P4" s="22"/>
      <c r="Q4" s="22"/>
      <c r="R4" s="22"/>
      <c r="S4" s="21"/>
      <c r="T4" s="21"/>
      <c r="W4" s="21"/>
      <c r="X4" s="21"/>
      <c r="Y4" s="21"/>
      <c r="Z4" s="21"/>
      <c r="AB4" s="22"/>
      <c r="AC4" s="177" t="s">
        <v>81</v>
      </c>
      <c r="AD4" s="190"/>
      <c r="AE4" s="190"/>
      <c r="AF4" s="178"/>
      <c r="AG4" s="62" t="s">
        <v>80</v>
      </c>
      <c r="AH4" s="177" t="s">
        <v>82</v>
      </c>
      <c r="AI4" s="190"/>
      <c r="AJ4" s="190"/>
      <c r="AK4" s="178"/>
      <c r="AL4" s="62" t="s">
        <v>83</v>
      </c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22"/>
      <c r="AZ4" s="22"/>
      <c r="BA4" s="22"/>
      <c r="BB4" s="22"/>
      <c r="BC4" s="22"/>
      <c r="BD4" s="22"/>
      <c r="BE4" s="21"/>
      <c r="BF4" s="21"/>
      <c r="BI4" s="21"/>
      <c r="BJ4" s="21"/>
      <c r="BK4" s="21"/>
      <c r="BL4" s="21"/>
      <c r="BN4" s="22"/>
      <c r="BO4" s="177" t="s">
        <v>81</v>
      </c>
      <c r="BP4" s="190"/>
      <c r="BQ4" s="190"/>
      <c r="BR4" s="178"/>
      <c r="BS4" s="62" t="s">
        <v>80</v>
      </c>
      <c r="BT4" s="177" t="s">
        <v>82</v>
      </c>
      <c r="BU4" s="190"/>
      <c r="BV4" s="190"/>
      <c r="BW4" s="178"/>
      <c r="BX4" s="62" t="s">
        <v>83</v>
      </c>
    </row>
    <row r="5" spans="2:76" x14ac:dyDescent="0.2">
      <c r="B5" s="61" t="s">
        <v>67</v>
      </c>
      <c r="C5" s="174" t="s">
        <v>0</v>
      </c>
      <c r="D5" s="175"/>
      <c r="E5" s="175"/>
      <c r="F5" s="176"/>
      <c r="G5" s="174" t="s">
        <v>1</v>
      </c>
      <c r="H5" s="175"/>
      <c r="I5" s="175"/>
      <c r="J5" s="176"/>
      <c r="K5" s="174" t="s">
        <v>2</v>
      </c>
      <c r="L5" s="175"/>
      <c r="M5" s="175"/>
      <c r="N5" s="176"/>
      <c r="O5" s="174" t="s">
        <v>3</v>
      </c>
      <c r="P5" s="175"/>
      <c r="Q5" s="175"/>
      <c r="R5" s="176"/>
      <c r="S5" s="174" t="s">
        <v>4</v>
      </c>
      <c r="T5" s="175"/>
      <c r="U5" s="175"/>
      <c r="V5" s="176"/>
      <c r="W5" s="174" t="s">
        <v>5</v>
      </c>
      <c r="X5" s="175"/>
      <c r="Y5" s="175"/>
      <c r="Z5" s="176"/>
      <c r="AA5" s="174" t="s">
        <v>6</v>
      </c>
      <c r="AB5" s="175"/>
      <c r="AC5" s="175"/>
      <c r="AD5" s="176"/>
      <c r="AE5" s="174" t="s">
        <v>7</v>
      </c>
      <c r="AF5" s="175"/>
      <c r="AG5" s="175"/>
      <c r="AH5" s="176"/>
      <c r="AI5" s="174" t="s">
        <v>8</v>
      </c>
      <c r="AJ5" s="175"/>
      <c r="AK5" s="175"/>
      <c r="AL5" s="176"/>
      <c r="AN5" s="61" t="s">
        <v>67</v>
      </c>
      <c r="AO5" s="174" t="s">
        <v>0</v>
      </c>
      <c r="AP5" s="175"/>
      <c r="AQ5" s="175"/>
      <c r="AR5" s="176"/>
      <c r="AS5" s="174" t="s">
        <v>1</v>
      </c>
      <c r="AT5" s="175"/>
      <c r="AU5" s="175"/>
      <c r="AV5" s="176"/>
      <c r="AW5" s="174" t="s">
        <v>2</v>
      </c>
      <c r="AX5" s="175"/>
      <c r="AY5" s="175"/>
      <c r="AZ5" s="176"/>
      <c r="BA5" s="174" t="s">
        <v>3</v>
      </c>
      <c r="BB5" s="175"/>
      <c r="BC5" s="175"/>
      <c r="BD5" s="176"/>
      <c r="BE5" s="174" t="s">
        <v>4</v>
      </c>
      <c r="BF5" s="175"/>
      <c r="BG5" s="175"/>
      <c r="BH5" s="176"/>
      <c r="BI5" s="174" t="s">
        <v>5</v>
      </c>
      <c r="BJ5" s="175"/>
      <c r="BK5" s="175"/>
      <c r="BL5" s="176"/>
      <c r="BM5" s="174" t="s">
        <v>6</v>
      </c>
      <c r="BN5" s="175"/>
      <c r="BO5" s="175"/>
      <c r="BP5" s="176"/>
      <c r="BQ5" s="174" t="s">
        <v>7</v>
      </c>
      <c r="BR5" s="175"/>
      <c r="BS5" s="175"/>
      <c r="BT5" s="176"/>
      <c r="BU5" s="174" t="s">
        <v>8</v>
      </c>
      <c r="BV5" s="175"/>
      <c r="BW5" s="175"/>
      <c r="BX5" s="176"/>
    </row>
    <row r="6" spans="2:76" x14ac:dyDescent="0.2">
      <c r="B6" s="61" t="s">
        <v>13</v>
      </c>
      <c r="C6" s="35" t="s">
        <v>10</v>
      </c>
      <c r="D6" s="20">
        <v>1</v>
      </c>
      <c r="E6" s="35" t="s">
        <v>12</v>
      </c>
      <c r="F6" s="20">
        <f>1-D6</f>
        <v>0</v>
      </c>
      <c r="G6" s="34" t="s">
        <v>11</v>
      </c>
      <c r="H6" s="58">
        <v>4.3499999999999997E-2</v>
      </c>
      <c r="I6" s="34" t="s">
        <v>9</v>
      </c>
      <c r="J6" s="58">
        <f>1-H6</f>
        <v>0.95650000000000002</v>
      </c>
      <c r="K6" s="34" t="s">
        <v>11</v>
      </c>
      <c r="L6" s="20">
        <v>1</v>
      </c>
      <c r="M6" s="34" t="s">
        <v>9</v>
      </c>
      <c r="N6" s="20">
        <f>1-L6</f>
        <v>0</v>
      </c>
      <c r="O6" s="34" t="s">
        <v>11</v>
      </c>
      <c r="P6" s="58">
        <v>0</v>
      </c>
      <c r="Q6" s="34" t="s">
        <v>9</v>
      </c>
      <c r="R6" s="58">
        <f>1-P6</f>
        <v>1</v>
      </c>
      <c r="S6" s="34" t="s">
        <v>11</v>
      </c>
      <c r="T6" s="58">
        <v>0</v>
      </c>
      <c r="U6" s="34" t="s">
        <v>9</v>
      </c>
      <c r="V6" s="58">
        <f>1-T6</f>
        <v>1</v>
      </c>
      <c r="W6" s="34" t="s">
        <v>11</v>
      </c>
      <c r="X6" s="58">
        <v>0.3478</v>
      </c>
      <c r="Y6" s="34" t="s">
        <v>9</v>
      </c>
      <c r="Z6" s="58">
        <f>1-X6</f>
        <v>0.6522</v>
      </c>
      <c r="AA6" s="34" t="s">
        <v>11</v>
      </c>
      <c r="AB6" s="58">
        <v>0.52170000000000005</v>
      </c>
      <c r="AC6" s="34" t="s">
        <v>9</v>
      </c>
      <c r="AD6" s="58">
        <f>1-AB6</f>
        <v>0.47829999999999995</v>
      </c>
      <c r="AE6" s="34" t="s">
        <v>11</v>
      </c>
      <c r="AF6" s="58">
        <v>0.39129999999999998</v>
      </c>
      <c r="AG6" s="34" t="s">
        <v>9</v>
      </c>
      <c r="AH6" s="58">
        <f>1-AF6</f>
        <v>0.60870000000000002</v>
      </c>
      <c r="AI6" s="34" t="s">
        <v>11</v>
      </c>
      <c r="AJ6" s="58">
        <v>4.3499999999999997E-2</v>
      </c>
      <c r="AK6" s="34" t="s">
        <v>9</v>
      </c>
      <c r="AL6" s="58">
        <f>1-AJ6</f>
        <v>0.95650000000000002</v>
      </c>
      <c r="AN6" s="61" t="s">
        <v>13</v>
      </c>
      <c r="AO6" s="35" t="s">
        <v>10</v>
      </c>
      <c r="AP6" s="20">
        <v>1</v>
      </c>
      <c r="AQ6" s="35" t="s">
        <v>12</v>
      </c>
      <c r="AR6" s="20">
        <f t="shared" ref="AR6:AR14" si="0">1-AP6</f>
        <v>0</v>
      </c>
      <c r="AS6" s="34" t="s">
        <v>11</v>
      </c>
      <c r="AT6" s="58">
        <v>0</v>
      </c>
      <c r="AU6" s="34" t="s">
        <v>9</v>
      </c>
      <c r="AV6" s="58">
        <f t="shared" ref="AV6:AV14" si="1">1-AT6</f>
        <v>1</v>
      </c>
      <c r="AW6" s="34" t="s">
        <v>11</v>
      </c>
      <c r="AX6" s="20">
        <v>1</v>
      </c>
      <c r="AY6" s="34" t="s">
        <v>9</v>
      </c>
      <c r="AZ6" s="20">
        <f t="shared" ref="AZ6:AZ14" si="2">1-AX6</f>
        <v>0</v>
      </c>
      <c r="BA6" s="34" t="s">
        <v>11</v>
      </c>
      <c r="BB6" s="58">
        <v>9.0899999999999995E-2</v>
      </c>
      <c r="BC6" s="34" t="s">
        <v>9</v>
      </c>
      <c r="BD6" s="58">
        <f t="shared" ref="BD6:BD14" si="3">1-BB6</f>
        <v>0.90910000000000002</v>
      </c>
      <c r="BE6" s="34" t="s">
        <v>11</v>
      </c>
      <c r="BF6" s="58">
        <v>0</v>
      </c>
      <c r="BG6" s="34" t="s">
        <v>9</v>
      </c>
      <c r="BH6" s="58">
        <f t="shared" ref="BH6:BH14" si="4">1-BF6</f>
        <v>1</v>
      </c>
      <c r="BI6" s="34" t="s">
        <v>11</v>
      </c>
      <c r="BJ6" s="58">
        <v>0.77270000000000005</v>
      </c>
      <c r="BK6" s="34" t="s">
        <v>9</v>
      </c>
      <c r="BL6" s="58">
        <f t="shared" ref="BL6:BL14" si="5">1-BJ6</f>
        <v>0.22729999999999995</v>
      </c>
      <c r="BM6" s="34" t="s">
        <v>11</v>
      </c>
      <c r="BN6" s="58">
        <v>0.63639999999999997</v>
      </c>
      <c r="BO6" s="34" t="s">
        <v>9</v>
      </c>
      <c r="BP6" s="58">
        <f t="shared" ref="BP6:BP14" si="6">1-BN6</f>
        <v>0.36360000000000003</v>
      </c>
      <c r="BQ6" s="34" t="s">
        <v>11</v>
      </c>
      <c r="BR6" s="58">
        <v>0.59089999999999998</v>
      </c>
      <c r="BS6" s="34" t="s">
        <v>9</v>
      </c>
      <c r="BT6" s="58">
        <f t="shared" ref="BT6:BT14" si="7">1-BR6</f>
        <v>0.40910000000000002</v>
      </c>
      <c r="BU6" s="34" t="s">
        <v>11</v>
      </c>
      <c r="BV6" s="58">
        <v>0</v>
      </c>
      <c r="BW6" s="34" t="s">
        <v>9</v>
      </c>
      <c r="BX6" s="58">
        <f t="shared" ref="BX6:BX14" si="8">1-BV6</f>
        <v>1</v>
      </c>
    </row>
    <row r="7" spans="2:76" x14ac:dyDescent="0.2">
      <c r="B7" s="61" t="s">
        <v>1</v>
      </c>
      <c r="C7" s="34" t="s">
        <v>11</v>
      </c>
      <c r="D7" s="20">
        <v>1</v>
      </c>
      <c r="E7" s="34" t="s">
        <v>9</v>
      </c>
      <c r="F7" s="20">
        <f t="shared" ref="F7:F14" si="9">1-D7</f>
        <v>0</v>
      </c>
      <c r="G7" s="35" t="s">
        <v>10</v>
      </c>
      <c r="H7" s="20">
        <v>1</v>
      </c>
      <c r="I7" s="35" t="s">
        <v>12</v>
      </c>
      <c r="J7" s="20">
        <f t="shared" ref="J7:J14" si="10">1-H7</f>
        <v>0</v>
      </c>
      <c r="K7" s="34" t="s">
        <v>11</v>
      </c>
      <c r="L7" s="20">
        <v>1</v>
      </c>
      <c r="M7" s="34" t="s">
        <v>9</v>
      </c>
      <c r="N7" s="20">
        <f t="shared" ref="N7:N14" si="11">1-L7</f>
        <v>0</v>
      </c>
      <c r="O7" s="34" t="s">
        <v>11</v>
      </c>
      <c r="P7" s="58">
        <v>0</v>
      </c>
      <c r="Q7" s="34" t="s">
        <v>9</v>
      </c>
      <c r="R7" s="58">
        <f t="shared" ref="R7:R14" si="12">1-P7</f>
        <v>1</v>
      </c>
      <c r="S7" s="34" t="s">
        <v>11</v>
      </c>
      <c r="T7" s="58">
        <v>0</v>
      </c>
      <c r="U7" s="34" t="s">
        <v>9</v>
      </c>
      <c r="V7" s="58">
        <f t="shared" ref="V7:V14" si="13">1-T7</f>
        <v>1</v>
      </c>
      <c r="W7" s="34" t="s">
        <v>11</v>
      </c>
      <c r="X7" s="58">
        <v>0.39129999999999998</v>
      </c>
      <c r="Y7" s="34" t="s">
        <v>9</v>
      </c>
      <c r="Z7" s="58">
        <f t="shared" ref="Z7:Z14" si="14">1-X7</f>
        <v>0.60870000000000002</v>
      </c>
      <c r="AA7" s="34" t="s">
        <v>11</v>
      </c>
      <c r="AB7" s="58">
        <v>0.69569999999999999</v>
      </c>
      <c r="AC7" s="34" t="s">
        <v>9</v>
      </c>
      <c r="AD7" s="58">
        <f t="shared" ref="AD7:AD14" si="15">1-AB7</f>
        <v>0.30430000000000001</v>
      </c>
      <c r="AE7" s="34" t="s">
        <v>11</v>
      </c>
      <c r="AF7" s="20">
        <v>1</v>
      </c>
      <c r="AG7" s="34" t="s">
        <v>9</v>
      </c>
      <c r="AH7" s="20">
        <f t="shared" ref="AH7:AH14" si="16">1-AF7</f>
        <v>0</v>
      </c>
      <c r="AI7" s="34" t="s">
        <v>11</v>
      </c>
      <c r="AJ7" s="20">
        <v>0.95650000000000002</v>
      </c>
      <c r="AK7" s="34" t="s">
        <v>9</v>
      </c>
      <c r="AL7" s="20">
        <f t="shared" ref="AL7:AL14" si="17">1-AJ7</f>
        <v>4.3499999999999983E-2</v>
      </c>
      <c r="AN7" s="61" t="s">
        <v>1</v>
      </c>
      <c r="AO7" s="34" t="s">
        <v>11</v>
      </c>
      <c r="AP7" s="58">
        <v>0.5</v>
      </c>
      <c r="AQ7" s="34" t="s">
        <v>9</v>
      </c>
      <c r="AR7" s="58">
        <f t="shared" si="0"/>
        <v>0.5</v>
      </c>
      <c r="AS7" s="35" t="s">
        <v>10</v>
      </c>
      <c r="AT7" s="20">
        <v>1</v>
      </c>
      <c r="AU7" s="35" t="s">
        <v>12</v>
      </c>
      <c r="AV7" s="20">
        <f t="shared" si="1"/>
        <v>0</v>
      </c>
      <c r="AW7" s="34" t="s">
        <v>11</v>
      </c>
      <c r="AX7" s="20">
        <v>1</v>
      </c>
      <c r="AY7" s="34" t="s">
        <v>9</v>
      </c>
      <c r="AZ7" s="20">
        <f t="shared" si="2"/>
        <v>0</v>
      </c>
      <c r="BA7" s="34" t="s">
        <v>11</v>
      </c>
      <c r="BB7" s="58">
        <v>0.18179999999999999</v>
      </c>
      <c r="BC7" s="34" t="s">
        <v>9</v>
      </c>
      <c r="BD7" s="58">
        <f t="shared" si="3"/>
        <v>0.81820000000000004</v>
      </c>
      <c r="BE7" s="34" t="s">
        <v>11</v>
      </c>
      <c r="BF7" s="58">
        <v>0</v>
      </c>
      <c r="BG7" s="34" t="s">
        <v>9</v>
      </c>
      <c r="BH7" s="58">
        <f t="shared" si="4"/>
        <v>1</v>
      </c>
      <c r="BI7" s="34" t="s">
        <v>11</v>
      </c>
      <c r="BJ7" s="58">
        <v>0.5</v>
      </c>
      <c r="BK7" s="34" t="s">
        <v>9</v>
      </c>
      <c r="BL7" s="58">
        <f t="shared" si="5"/>
        <v>0.5</v>
      </c>
      <c r="BM7" s="34" t="s">
        <v>11</v>
      </c>
      <c r="BN7" s="58">
        <v>0.36359999999999998</v>
      </c>
      <c r="BO7" s="34" t="s">
        <v>9</v>
      </c>
      <c r="BP7" s="58">
        <f t="shared" si="6"/>
        <v>0.63640000000000008</v>
      </c>
      <c r="BQ7" s="34" t="s">
        <v>11</v>
      </c>
      <c r="BR7" s="58">
        <v>0.77270000000000005</v>
      </c>
      <c r="BS7" s="34" t="s">
        <v>9</v>
      </c>
      <c r="BT7" s="58">
        <f t="shared" si="7"/>
        <v>0.22729999999999995</v>
      </c>
      <c r="BU7" s="34" t="s">
        <v>11</v>
      </c>
      <c r="BV7" s="58">
        <v>0</v>
      </c>
      <c r="BW7" s="34" t="s">
        <v>9</v>
      </c>
      <c r="BX7" s="58">
        <f t="shared" si="8"/>
        <v>1</v>
      </c>
    </row>
    <row r="8" spans="2:76" x14ac:dyDescent="0.2">
      <c r="B8" s="61" t="s">
        <v>14</v>
      </c>
      <c r="C8" s="34" t="s">
        <v>11</v>
      </c>
      <c r="D8" s="20">
        <v>1</v>
      </c>
      <c r="E8" s="34" t="s">
        <v>9</v>
      </c>
      <c r="F8" s="20">
        <f t="shared" si="9"/>
        <v>0</v>
      </c>
      <c r="G8" s="34" t="s">
        <v>11</v>
      </c>
      <c r="H8" s="58">
        <v>0</v>
      </c>
      <c r="I8" s="34" t="s">
        <v>9</v>
      </c>
      <c r="J8" s="58">
        <f t="shared" si="10"/>
        <v>1</v>
      </c>
      <c r="K8" s="36" t="s">
        <v>10</v>
      </c>
      <c r="L8" s="55">
        <v>1</v>
      </c>
      <c r="M8" s="37" t="s">
        <v>12</v>
      </c>
      <c r="N8" s="20">
        <f t="shared" si="11"/>
        <v>0</v>
      </c>
      <c r="O8" s="34" t="s">
        <v>11</v>
      </c>
      <c r="P8" s="56">
        <v>0.73329999999999995</v>
      </c>
      <c r="Q8" s="34" t="s">
        <v>9</v>
      </c>
      <c r="R8" s="56">
        <f t="shared" si="12"/>
        <v>0.26670000000000005</v>
      </c>
      <c r="S8" s="34" t="s">
        <v>11</v>
      </c>
      <c r="T8" s="58">
        <v>0.1333</v>
      </c>
      <c r="U8" s="34" t="s">
        <v>9</v>
      </c>
      <c r="V8" s="58">
        <f t="shared" si="13"/>
        <v>0.86670000000000003</v>
      </c>
      <c r="W8" s="34" t="s">
        <v>11</v>
      </c>
      <c r="X8" s="58">
        <v>0</v>
      </c>
      <c r="Y8" s="34" t="s">
        <v>9</v>
      </c>
      <c r="Z8" s="58">
        <f t="shared" si="14"/>
        <v>1</v>
      </c>
      <c r="AA8" s="34" t="s">
        <v>11</v>
      </c>
      <c r="AB8" s="56">
        <v>0.86670000000000003</v>
      </c>
      <c r="AC8" s="34" t="s">
        <v>9</v>
      </c>
      <c r="AD8" s="56">
        <f t="shared" si="15"/>
        <v>0.13329999999999997</v>
      </c>
      <c r="AE8" s="34" t="s">
        <v>11</v>
      </c>
      <c r="AF8" s="20">
        <v>1</v>
      </c>
      <c r="AG8" s="34" t="s">
        <v>9</v>
      </c>
      <c r="AH8" s="20">
        <f t="shared" si="16"/>
        <v>0</v>
      </c>
      <c r="AI8" s="34" t="s">
        <v>11</v>
      </c>
      <c r="AJ8" s="20">
        <v>1</v>
      </c>
      <c r="AK8" s="34" t="s">
        <v>9</v>
      </c>
      <c r="AL8" s="20">
        <f t="shared" si="17"/>
        <v>0</v>
      </c>
      <c r="AN8" s="61" t="s">
        <v>14</v>
      </c>
      <c r="AO8" s="34" t="s">
        <v>11</v>
      </c>
      <c r="AP8" s="20">
        <v>1</v>
      </c>
      <c r="AQ8" s="34" t="s">
        <v>9</v>
      </c>
      <c r="AR8" s="20">
        <f t="shared" si="0"/>
        <v>0</v>
      </c>
      <c r="AS8" s="34" t="s">
        <v>11</v>
      </c>
      <c r="AT8" s="56">
        <v>0.86360000000000003</v>
      </c>
      <c r="AU8" s="34" t="s">
        <v>9</v>
      </c>
      <c r="AV8" s="56">
        <f t="shared" si="1"/>
        <v>0.13639999999999997</v>
      </c>
      <c r="AW8" s="36" t="s">
        <v>10</v>
      </c>
      <c r="AX8" s="55">
        <v>1</v>
      </c>
      <c r="AY8" s="37" t="s">
        <v>12</v>
      </c>
      <c r="AZ8" s="20">
        <f t="shared" si="2"/>
        <v>0</v>
      </c>
      <c r="BA8" s="34" t="s">
        <v>11</v>
      </c>
      <c r="BB8" s="20">
        <v>1</v>
      </c>
      <c r="BC8" s="34" t="s">
        <v>9</v>
      </c>
      <c r="BD8" s="20">
        <f t="shared" si="3"/>
        <v>0</v>
      </c>
      <c r="BE8" s="34" t="s">
        <v>11</v>
      </c>
      <c r="BF8" s="20">
        <v>1</v>
      </c>
      <c r="BG8" s="34" t="s">
        <v>9</v>
      </c>
      <c r="BH8" s="20">
        <f t="shared" si="4"/>
        <v>0</v>
      </c>
      <c r="BI8" s="34" t="s">
        <v>11</v>
      </c>
      <c r="BJ8" s="20">
        <v>1</v>
      </c>
      <c r="BK8" s="34" t="s">
        <v>9</v>
      </c>
      <c r="BL8" s="20">
        <f t="shared" si="5"/>
        <v>0</v>
      </c>
      <c r="BM8" s="34" t="s">
        <v>11</v>
      </c>
      <c r="BN8" s="20">
        <v>1</v>
      </c>
      <c r="BO8" s="34" t="s">
        <v>9</v>
      </c>
      <c r="BP8" s="20">
        <f t="shared" si="6"/>
        <v>0</v>
      </c>
      <c r="BQ8" s="34" t="s">
        <v>11</v>
      </c>
      <c r="BR8" s="20">
        <v>1</v>
      </c>
      <c r="BS8" s="34" t="s">
        <v>9</v>
      </c>
      <c r="BT8" s="20">
        <f t="shared" si="7"/>
        <v>0</v>
      </c>
      <c r="BU8" s="34" t="s">
        <v>11</v>
      </c>
      <c r="BV8" s="20">
        <v>1</v>
      </c>
      <c r="BW8" s="34" t="s">
        <v>9</v>
      </c>
      <c r="BX8" s="20">
        <f t="shared" si="8"/>
        <v>0</v>
      </c>
    </row>
    <row r="9" spans="2:76" x14ac:dyDescent="0.2">
      <c r="B9" s="61" t="s">
        <v>15</v>
      </c>
      <c r="C9" s="34" t="s">
        <v>11</v>
      </c>
      <c r="D9" s="20">
        <v>1</v>
      </c>
      <c r="E9" s="34" t="s">
        <v>9</v>
      </c>
      <c r="F9" s="20">
        <f t="shared" si="9"/>
        <v>0</v>
      </c>
      <c r="G9" s="34" t="s">
        <v>11</v>
      </c>
      <c r="H9" s="58">
        <v>0</v>
      </c>
      <c r="I9" s="34" t="s">
        <v>9</v>
      </c>
      <c r="J9" s="58">
        <f t="shared" si="10"/>
        <v>1</v>
      </c>
      <c r="K9" s="34" t="s">
        <v>11</v>
      </c>
      <c r="L9" s="20">
        <v>0.9667</v>
      </c>
      <c r="M9" s="34" t="s">
        <v>9</v>
      </c>
      <c r="N9" s="20">
        <f t="shared" si="11"/>
        <v>3.3299999999999996E-2</v>
      </c>
      <c r="O9" s="36" t="s">
        <v>10</v>
      </c>
      <c r="P9" s="55">
        <v>1</v>
      </c>
      <c r="Q9" s="37" t="s">
        <v>12</v>
      </c>
      <c r="R9" s="20">
        <f t="shared" si="12"/>
        <v>0</v>
      </c>
      <c r="S9" s="34" t="s">
        <v>11</v>
      </c>
      <c r="T9" s="58">
        <v>0</v>
      </c>
      <c r="U9" s="34" t="s">
        <v>9</v>
      </c>
      <c r="V9" s="58">
        <f t="shared" si="13"/>
        <v>1</v>
      </c>
      <c r="W9" s="34" t="s">
        <v>11</v>
      </c>
      <c r="X9" s="58">
        <v>0.1923</v>
      </c>
      <c r="Y9" s="34" t="s">
        <v>9</v>
      </c>
      <c r="Z9" s="58">
        <f t="shared" si="14"/>
        <v>0.80769999999999997</v>
      </c>
      <c r="AA9" s="34" t="s">
        <v>11</v>
      </c>
      <c r="AB9" s="58">
        <v>0.70589999999999997</v>
      </c>
      <c r="AC9" s="34" t="s">
        <v>9</v>
      </c>
      <c r="AD9" s="58">
        <f t="shared" si="15"/>
        <v>0.29410000000000003</v>
      </c>
      <c r="AE9" s="34" t="s">
        <v>11</v>
      </c>
      <c r="AF9" s="58">
        <v>0.42309999999999998</v>
      </c>
      <c r="AG9" s="34" t="s">
        <v>9</v>
      </c>
      <c r="AH9" s="58">
        <f t="shared" si="16"/>
        <v>0.57689999999999997</v>
      </c>
      <c r="AI9" s="34" t="s">
        <v>11</v>
      </c>
      <c r="AJ9" s="56">
        <v>0.89290000000000003</v>
      </c>
      <c r="AK9" s="34" t="s">
        <v>9</v>
      </c>
      <c r="AL9" s="56">
        <f t="shared" si="17"/>
        <v>0.10709999999999997</v>
      </c>
      <c r="AN9" s="61" t="s">
        <v>15</v>
      </c>
      <c r="AO9" s="34" t="s">
        <v>11</v>
      </c>
      <c r="AP9" s="58">
        <v>0.77270000000000005</v>
      </c>
      <c r="AQ9" s="34" t="s">
        <v>9</v>
      </c>
      <c r="AR9" s="58">
        <f t="shared" si="0"/>
        <v>0.22729999999999995</v>
      </c>
      <c r="AS9" s="34" t="s">
        <v>11</v>
      </c>
      <c r="AT9" s="56">
        <v>0.81820000000000004</v>
      </c>
      <c r="AU9" s="34" t="s">
        <v>9</v>
      </c>
      <c r="AV9" s="56">
        <f t="shared" si="1"/>
        <v>0.18179999999999996</v>
      </c>
      <c r="AW9" s="34" t="s">
        <v>11</v>
      </c>
      <c r="AX9" s="20">
        <v>1</v>
      </c>
      <c r="AY9" s="34" t="s">
        <v>9</v>
      </c>
      <c r="AZ9" s="20">
        <f t="shared" si="2"/>
        <v>0</v>
      </c>
      <c r="BA9" s="36" t="s">
        <v>10</v>
      </c>
      <c r="BB9" s="55">
        <v>1</v>
      </c>
      <c r="BC9" s="37" t="s">
        <v>12</v>
      </c>
      <c r="BD9" s="20">
        <f t="shared" si="3"/>
        <v>0</v>
      </c>
      <c r="BE9" s="34" t="s">
        <v>11</v>
      </c>
      <c r="BF9" s="58">
        <v>0.70269999999999999</v>
      </c>
      <c r="BG9" s="34" t="s">
        <v>9</v>
      </c>
      <c r="BH9" s="58">
        <f t="shared" si="4"/>
        <v>0.29730000000000001</v>
      </c>
      <c r="BI9" s="34" t="s">
        <v>11</v>
      </c>
      <c r="BJ9" s="20">
        <v>0.92</v>
      </c>
      <c r="BK9" s="34" t="s">
        <v>9</v>
      </c>
      <c r="BL9" s="20">
        <f t="shared" si="5"/>
        <v>7.999999999999996E-2</v>
      </c>
      <c r="BM9" s="34" t="s">
        <v>11</v>
      </c>
      <c r="BN9" s="58">
        <v>0.78790000000000004</v>
      </c>
      <c r="BO9" s="34" t="s">
        <v>9</v>
      </c>
      <c r="BP9" s="58">
        <f t="shared" si="6"/>
        <v>0.21209999999999996</v>
      </c>
      <c r="BQ9" s="34" t="s">
        <v>11</v>
      </c>
      <c r="BR9" s="58">
        <v>0.04</v>
      </c>
      <c r="BS9" s="34" t="s">
        <v>9</v>
      </c>
      <c r="BT9" s="58">
        <f t="shared" si="7"/>
        <v>0.96</v>
      </c>
      <c r="BU9" s="34" t="s">
        <v>11</v>
      </c>
      <c r="BV9" s="58">
        <v>0.37040000000000001</v>
      </c>
      <c r="BW9" s="34" t="s">
        <v>9</v>
      </c>
      <c r="BX9" s="58">
        <f t="shared" si="8"/>
        <v>0.62959999999999994</v>
      </c>
    </row>
    <row r="10" spans="2:76" x14ac:dyDescent="0.2">
      <c r="B10" s="61" t="s">
        <v>16</v>
      </c>
      <c r="C10" s="34" t="s">
        <v>11</v>
      </c>
      <c r="D10" s="20">
        <v>1</v>
      </c>
      <c r="E10" s="34" t="s">
        <v>9</v>
      </c>
      <c r="F10" s="20">
        <f t="shared" si="9"/>
        <v>0</v>
      </c>
      <c r="G10" s="34" t="s">
        <v>11</v>
      </c>
      <c r="H10" s="58">
        <v>0</v>
      </c>
      <c r="I10" s="34" t="s">
        <v>9</v>
      </c>
      <c r="J10" s="58">
        <f t="shared" si="10"/>
        <v>1</v>
      </c>
      <c r="K10" s="34" t="s">
        <v>11</v>
      </c>
      <c r="L10" s="20">
        <v>0.93330000000000002</v>
      </c>
      <c r="M10" s="34" t="s">
        <v>9</v>
      </c>
      <c r="N10" s="20">
        <f t="shared" si="11"/>
        <v>6.6699999999999982E-2</v>
      </c>
      <c r="O10" s="34" t="s">
        <v>11</v>
      </c>
      <c r="P10" s="58">
        <v>6.6699999999999995E-2</v>
      </c>
      <c r="Q10" s="34" t="s">
        <v>9</v>
      </c>
      <c r="R10" s="58">
        <f t="shared" si="12"/>
        <v>0.93330000000000002</v>
      </c>
      <c r="S10" s="36" t="s">
        <v>10</v>
      </c>
      <c r="T10" s="55">
        <v>1</v>
      </c>
      <c r="U10" s="37" t="s">
        <v>12</v>
      </c>
      <c r="V10" s="20">
        <f t="shared" si="13"/>
        <v>0</v>
      </c>
      <c r="W10" s="34" t="s">
        <v>11</v>
      </c>
      <c r="X10" s="58">
        <v>0.23080000000000001</v>
      </c>
      <c r="Y10" s="34" t="s">
        <v>9</v>
      </c>
      <c r="Z10" s="58">
        <f t="shared" si="14"/>
        <v>0.76919999999999999</v>
      </c>
      <c r="AA10" s="34" t="s">
        <v>11</v>
      </c>
      <c r="AB10" s="58">
        <v>0.61760000000000004</v>
      </c>
      <c r="AC10" s="34" t="s">
        <v>9</v>
      </c>
      <c r="AD10" s="58">
        <f t="shared" si="15"/>
        <v>0.38239999999999996</v>
      </c>
      <c r="AE10" s="34" t="s">
        <v>11</v>
      </c>
      <c r="AF10" s="20">
        <v>0.96150000000000002</v>
      </c>
      <c r="AG10" s="34" t="s">
        <v>9</v>
      </c>
      <c r="AH10" s="20">
        <f t="shared" si="16"/>
        <v>3.8499999999999979E-2</v>
      </c>
      <c r="AI10" s="34" t="s">
        <v>11</v>
      </c>
      <c r="AJ10" s="56">
        <v>0.85709999999999997</v>
      </c>
      <c r="AK10" s="34" t="s">
        <v>9</v>
      </c>
      <c r="AL10" s="56">
        <f t="shared" si="17"/>
        <v>0.14290000000000003</v>
      </c>
      <c r="AN10" s="61" t="s">
        <v>16</v>
      </c>
      <c r="AO10" s="34" t="s">
        <v>11</v>
      </c>
      <c r="AP10" s="20">
        <v>0.90910000000000002</v>
      </c>
      <c r="AQ10" s="34" t="s">
        <v>9</v>
      </c>
      <c r="AR10" s="20">
        <f t="shared" si="0"/>
        <v>9.0899999999999981E-2</v>
      </c>
      <c r="AS10" s="34" t="s">
        <v>11</v>
      </c>
      <c r="AT10" s="58">
        <v>4.5499999999999999E-2</v>
      </c>
      <c r="AU10" s="34" t="s">
        <v>9</v>
      </c>
      <c r="AV10" s="58">
        <f t="shared" si="1"/>
        <v>0.95450000000000002</v>
      </c>
      <c r="AW10" s="34" t="s">
        <v>11</v>
      </c>
      <c r="AX10" s="20">
        <v>1</v>
      </c>
      <c r="AY10" s="34" t="s">
        <v>9</v>
      </c>
      <c r="AZ10" s="20">
        <f t="shared" si="2"/>
        <v>0</v>
      </c>
      <c r="BA10" s="34" t="s">
        <v>11</v>
      </c>
      <c r="BB10" s="58">
        <v>0.70269999999999999</v>
      </c>
      <c r="BC10" s="34" t="s">
        <v>9</v>
      </c>
      <c r="BD10" s="58">
        <f t="shared" si="3"/>
        <v>0.29730000000000001</v>
      </c>
      <c r="BE10" s="36" t="s">
        <v>10</v>
      </c>
      <c r="BF10" s="55">
        <v>1</v>
      </c>
      <c r="BG10" s="37" t="s">
        <v>12</v>
      </c>
      <c r="BH10" s="20">
        <f t="shared" si="4"/>
        <v>0</v>
      </c>
      <c r="BI10" s="34" t="s">
        <v>11</v>
      </c>
      <c r="BJ10" s="58">
        <v>0.32</v>
      </c>
      <c r="BK10" s="34" t="s">
        <v>9</v>
      </c>
      <c r="BL10" s="58">
        <f t="shared" si="5"/>
        <v>0.67999999999999994</v>
      </c>
      <c r="BM10" s="34" t="s">
        <v>11</v>
      </c>
      <c r="BN10" s="58">
        <v>0.39389999999999997</v>
      </c>
      <c r="BO10" s="34" t="s">
        <v>9</v>
      </c>
      <c r="BP10" s="58">
        <f t="shared" si="6"/>
        <v>0.60610000000000008</v>
      </c>
      <c r="BQ10" s="34" t="s">
        <v>11</v>
      </c>
      <c r="BR10" s="20">
        <v>0.96</v>
      </c>
      <c r="BS10" s="34" t="s">
        <v>9</v>
      </c>
      <c r="BT10" s="20">
        <f t="shared" si="7"/>
        <v>4.0000000000000036E-2</v>
      </c>
      <c r="BU10" s="34" t="s">
        <v>11</v>
      </c>
      <c r="BV10" s="58">
        <v>0</v>
      </c>
      <c r="BW10" s="34" t="s">
        <v>9</v>
      </c>
      <c r="BX10" s="58">
        <f t="shared" si="8"/>
        <v>1</v>
      </c>
    </row>
    <row r="11" spans="2:76" x14ac:dyDescent="0.2">
      <c r="B11" s="61" t="s">
        <v>17</v>
      </c>
      <c r="C11" s="34" t="s">
        <v>11</v>
      </c>
      <c r="D11" s="20">
        <v>1</v>
      </c>
      <c r="E11" s="34" t="s">
        <v>9</v>
      </c>
      <c r="F11" s="20">
        <f t="shared" si="9"/>
        <v>0</v>
      </c>
      <c r="G11" s="34" t="s">
        <v>11</v>
      </c>
      <c r="H11" s="58">
        <v>0</v>
      </c>
      <c r="I11" s="34" t="s">
        <v>9</v>
      </c>
      <c r="J11" s="58">
        <f t="shared" si="10"/>
        <v>1</v>
      </c>
      <c r="K11" s="34" t="s">
        <v>11</v>
      </c>
      <c r="L11" s="58">
        <v>0.46150000000000002</v>
      </c>
      <c r="M11" s="34" t="s">
        <v>9</v>
      </c>
      <c r="N11" s="58">
        <f t="shared" si="11"/>
        <v>0.53849999999999998</v>
      </c>
      <c r="O11" s="34" t="s">
        <v>11</v>
      </c>
      <c r="P11" s="58">
        <v>3.85E-2</v>
      </c>
      <c r="Q11" s="34" t="s">
        <v>9</v>
      </c>
      <c r="R11" s="58">
        <f t="shared" si="12"/>
        <v>0.96150000000000002</v>
      </c>
      <c r="S11" s="34" t="s">
        <v>11</v>
      </c>
      <c r="T11" s="58">
        <v>0</v>
      </c>
      <c r="U11" s="34" t="s">
        <v>9</v>
      </c>
      <c r="V11" s="58">
        <f t="shared" si="13"/>
        <v>1</v>
      </c>
      <c r="W11" s="36" t="s">
        <v>10</v>
      </c>
      <c r="X11" s="55">
        <v>1</v>
      </c>
      <c r="Y11" s="37" t="s">
        <v>12</v>
      </c>
      <c r="Z11" s="20">
        <f t="shared" si="14"/>
        <v>0</v>
      </c>
      <c r="AA11" s="34" t="s">
        <v>11</v>
      </c>
      <c r="AB11" s="58">
        <v>0.76919999999999999</v>
      </c>
      <c r="AC11" s="34" t="s">
        <v>9</v>
      </c>
      <c r="AD11" s="58">
        <f t="shared" si="15"/>
        <v>0.23080000000000001</v>
      </c>
      <c r="AE11" s="34" t="s">
        <v>11</v>
      </c>
      <c r="AF11" s="20">
        <v>1</v>
      </c>
      <c r="AG11" s="34" t="s">
        <v>9</v>
      </c>
      <c r="AH11" s="20">
        <f t="shared" si="16"/>
        <v>0</v>
      </c>
      <c r="AI11" s="34" t="s">
        <v>11</v>
      </c>
      <c r="AJ11" s="20">
        <v>1</v>
      </c>
      <c r="AK11" s="34" t="s">
        <v>9</v>
      </c>
      <c r="AL11" s="20">
        <f t="shared" si="17"/>
        <v>0</v>
      </c>
      <c r="AN11" s="61" t="s">
        <v>17</v>
      </c>
      <c r="AO11" s="34" t="s">
        <v>11</v>
      </c>
      <c r="AP11" s="58">
        <v>0.31819999999999998</v>
      </c>
      <c r="AQ11" s="34" t="s">
        <v>9</v>
      </c>
      <c r="AR11" s="58">
        <f t="shared" si="0"/>
        <v>0.68179999999999996</v>
      </c>
      <c r="AS11" s="34" t="s">
        <v>11</v>
      </c>
      <c r="AT11" s="58">
        <v>4.5499999999999999E-2</v>
      </c>
      <c r="AU11" s="34" t="s">
        <v>9</v>
      </c>
      <c r="AV11" s="58">
        <f t="shared" si="1"/>
        <v>0.95450000000000002</v>
      </c>
      <c r="AW11" s="34" t="s">
        <v>11</v>
      </c>
      <c r="AX11" s="20">
        <v>1</v>
      </c>
      <c r="AY11" s="34" t="s">
        <v>9</v>
      </c>
      <c r="AZ11" s="20">
        <f t="shared" si="2"/>
        <v>0</v>
      </c>
      <c r="BA11" s="34" t="s">
        <v>11</v>
      </c>
      <c r="BB11" s="58">
        <v>0.28000000000000003</v>
      </c>
      <c r="BC11" s="34" t="s">
        <v>9</v>
      </c>
      <c r="BD11" s="58">
        <f t="shared" si="3"/>
        <v>0.72</v>
      </c>
      <c r="BE11" s="34" t="s">
        <v>11</v>
      </c>
      <c r="BF11" s="58">
        <v>0</v>
      </c>
      <c r="BG11" s="34" t="s">
        <v>9</v>
      </c>
      <c r="BH11" s="58">
        <f t="shared" si="4"/>
        <v>1</v>
      </c>
      <c r="BI11" s="36" t="s">
        <v>10</v>
      </c>
      <c r="BJ11" s="55">
        <v>1</v>
      </c>
      <c r="BK11" s="37" t="s">
        <v>12</v>
      </c>
      <c r="BL11" s="20">
        <f t="shared" si="5"/>
        <v>0</v>
      </c>
      <c r="BM11" s="34" t="s">
        <v>11</v>
      </c>
      <c r="BN11" s="58">
        <v>0.68</v>
      </c>
      <c r="BO11" s="34" t="s">
        <v>9</v>
      </c>
      <c r="BP11" s="58">
        <f t="shared" si="6"/>
        <v>0.31999999999999995</v>
      </c>
      <c r="BQ11" s="34" t="s">
        <v>11</v>
      </c>
      <c r="BR11" s="20">
        <v>0.96</v>
      </c>
      <c r="BS11" s="34" t="s">
        <v>9</v>
      </c>
      <c r="BT11" s="20">
        <f t="shared" si="7"/>
        <v>4.0000000000000036E-2</v>
      </c>
      <c r="BU11" s="34" t="s">
        <v>11</v>
      </c>
      <c r="BV11" s="58">
        <v>0</v>
      </c>
      <c r="BW11" s="34" t="s">
        <v>9</v>
      </c>
      <c r="BX11" s="58">
        <f t="shared" si="8"/>
        <v>1</v>
      </c>
    </row>
    <row r="12" spans="2:76" x14ac:dyDescent="0.2">
      <c r="B12" s="61" t="s">
        <v>18</v>
      </c>
      <c r="C12" s="34" t="s">
        <v>11</v>
      </c>
      <c r="D12" s="20">
        <v>1</v>
      </c>
      <c r="E12" s="34" t="s">
        <v>9</v>
      </c>
      <c r="F12" s="20">
        <f t="shared" si="9"/>
        <v>0</v>
      </c>
      <c r="G12" s="34" t="s">
        <v>11</v>
      </c>
      <c r="H12" s="20">
        <v>1</v>
      </c>
      <c r="I12" s="34" t="s">
        <v>9</v>
      </c>
      <c r="J12" s="20">
        <f t="shared" si="10"/>
        <v>0</v>
      </c>
      <c r="K12" s="34" t="s">
        <v>11</v>
      </c>
      <c r="L12" s="20">
        <v>1</v>
      </c>
      <c r="M12" s="34" t="s">
        <v>9</v>
      </c>
      <c r="N12" s="20">
        <f t="shared" si="11"/>
        <v>0</v>
      </c>
      <c r="O12" s="34" t="s">
        <v>11</v>
      </c>
      <c r="P12" s="58">
        <v>5.8799999999999998E-2</v>
      </c>
      <c r="Q12" s="34" t="s">
        <v>9</v>
      </c>
      <c r="R12" s="58">
        <f t="shared" si="12"/>
        <v>0.94120000000000004</v>
      </c>
      <c r="S12" s="34" t="s">
        <v>11</v>
      </c>
      <c r="T12" s="58">
        <v>0.79410000000000003</v>
      </c>
      <c r="U12" s="34" t="s">
        <v>9</v>
      </c>
      <c r="V12" s="58">
        <f t="shared" si="13"/>
        <v>0.20589999999999997</v>
      </c>
      <c r="W12" s="34" t="s">
        <v>11</v>
      </c>
      <c r="X12" s="20">
        <v>1</v>
      </c>
      <c r="Y12" s="34" t="s">
        <v>9</v>
      </c>
      <c r="Z12" s="20">
        <f t="shared" si="14"/>
        <v>0</v>
      </c>
      <c r="AA12" s="36" t="s">
        <v>10</v>
      </c>
      <c r="AB12" s="59">
        <v>0.55879999999999996</v>
      </c>
      <c r="AC12" s="37" t="s">
        <v>12</v>
      </c>
      <c r="AD12" s="58">
        <f t="shared" si="15"/>
        <v>0.44120000000000004</v>
      </c>
      <c r="AE12" s="34" t="s">
        <v>11</v>
      </c>
      <c r="AF12" s="20">
        <v>0.96150000000000002</v>
      </c>
      <c r="AG12" s="34" t="s">
        <v>9</v>
      </c>
      <c r="AH12" s="20">
        <f t="shared" si="16"/>
        <v>3.8499999999999979E-2</v>
      </c>
      <c r="AI12" s="34" t="s">
        <v>11</v>
      </c>
      <c r="AJ12" s="58">
        <v>3.5700000000000003E-2</v>
      </c>
      <c r="AK12" s="34" t="s">
        <v>9</v>
      </c>
      <c r="AL12" s="58">
        <f t="shared" si="17"/>
        <v>0.96430000000000005</v>
      </c>
      <c r="AN12" s="61" t="s">
        <v>18</v>
      </c>
      <c r="AO12" s="34" t="s">
        <v>11</v>
      </c>
      <c r="AP12" s="20">
        <v>1</v>
      </c>
      <c r="AQ12" s="34" t="s">
        <v>9</v>
      </c>
      <c r="AR12" s="20">
        <f t="shared" si="0"/>
        <v>0</v>
      </c>
      <c r="AS12" s="34" t="s">
        <v>11</v>
      </c>
      <c r="AT12" s="58">
        <v>0.63639999999999997</v>
      </c>
      <c r="AU12" s="34" t="s">
        <v>9</v>
      </c>
      <c r="AV12" s="58">
        <f t="shared" si="1"/>
        <v>0.36360000000000003</v>
      </c>
      <c r="AW12" s="34" t="s">
        <v>11</v>
      </c>
      <c r="AX12" s="20">
        <v>1</v>
      </c>
      <c r="AY12" s="34" t="s">
        <v>9</v>
      </c>
      <c r="AZ12" s="20">
        <f t="shared" si="2"/>
        <v>0</v>
      </c>
      <c r="BA12" s="34" t="s">
        <v>11</v>
      </c>
      <c r="BB12" s="58">
        <v>0.21210000000000001</v>
      </c>
      <c r="BC12" s="34" t="s">
        <v>9</v>
      </c>
      <c r="BD12" s="58">
        <f t="shared" si="3"/>
        <v>0.78790000000000004</v>
      </c>
      <c r="BE12" s="34" t="s">
        <v>11</v>
      </c>
      <c r="BF12" s="56">
        <v>0.84850000000000003</v>
      </c>
      <c r="BG12" s="34" t="s">
        <v>9</v>
      </c>
      <c r="BH12" s="56">
        <f t="shared" si="4"/>
        <v>0.15149999999999997</v>
      </c>
      <c r="BI12" s="34" t="s">
        <v>11</v>
      </c>
      <c r="BJ12" s="20">
        <v>1</v>
      </c>
      <c r="BK12" s="34" t="s">
        <v>9</v>
      </c>
      <c r="BL12" s="20">
        <f t="shared" si="5"/>
        <v>0</v>
      </c>
      <c r="BM12" s="36" t="s">
        <v>10</v>
      </c>
      <c r="BN12" s="59">
        <v>0.75760000000000005</v>
      </c>
      <c r="BO12" s="37" t="s">
        <v>12</v>
      </c>
      <c r="BP12" s="58">
        <f t="shared" si="6"/>
        <v>0.24239999999999995</v>
      </c>
      <c r="BQ12" s="34" t="s">
        <v>11</v>
      </c>
      <c r="BR12" s="56">
        <v>0.88</v>
      </c>
      <c r="BS12" s="34" t="s">
        <v>9</v>
      </c>
      <c r="BT12" s="56">
        <f t="shared" si="7"/>
        <v>0.12</v>
      </c>
      <c r="BU12" s="34" t="s">
        <v>11</v>
      </c>
      <c r="BV12" s="58">
        <v>0.1111</v>
      </c>
      <c r="BW12" s="34" t="s">
        <v>9</v>
      </c>
      <c r="BX12" s="58">
        <f t="shared" si="8"/>
        <v>0.88890000000000002</v>
      </c>
    </row>
    <row r="13" spans="2:76" x14ac:dyDescent="0.2">
      <c r="B13" s="61" t="s">
        <v>19</v>
      </c>
      <c r="C13" s="34" t="s">
        <v>11</v>
      </c>
      <c r="D13" s="58">
        <v>0</v>
      </c>
      <c r="E13" s="34" t="s">
        <v>9</v>
      </c>
      <c r="F13" s="58">
        <f t="shared" si="9"/>
        <v>1</v>
      </c>
      <c r="G13" s="34" t="s">
        <v>11</v>
      </c>
      <c r="H13" s="20">
        <v>0.95650000000000002</v>
      </c>
      <c r="I13" s="34" t="s">
        <v>9</v>
      </c>
      <c r="J13" s="20">
        <f t="shared" si="10"/>
        <v>4.3499999999999983E-2</v>
      </c>
      <c r="K13" s="34" t="s">
        <v>11</v>
      </c>
      <c r="L13" s="20">
        <v>1</v>
      </c>
      <c r="M13" s="34" t="s">
        <v>9</v>
      </c>
      <c r="N13" s="20">
        <f t="shared" si="11"/>
        <v>0</v>
      </c>
      <c r="O13" s="34" t="s">
        <v>11</v>
      </c>
      <c r="P13" s="58">
        <v>0</v>
      </c>
      <c r="Q13" s="34" t="s">
        <v>9</v>
      </c>
      <c r="R13" s="58">
        <f t="shared" si="12"/>
        <v>1</v>
      </c>
      <c r="S13" s="34" t="s">
        <v>11</v>
      </c>
      <c r="T13" s="56">
        <v>0.80769999999999997</v>
      </c>
      <c r="U13" s="34" t="s">
        <v>9</v>
      </c>
      <c r="V13" s="56">
        <f t="shared" si="13"/>
        <v>0.19230000000000003</v>
      </c>
      <c r="W13" s="34" t="s">
        <v>11</v>
      </c>
      <c r="X13" s="20">
        <v>1</v>
      </c>
      <c r="Y13" s="34" t="s">
        <v>9</v>
      </c>
      <c r="Z13" s="20">
        <f t="shared" si="14"/>
        <v>0</v>
      </c>
      <c r="AA13" s="34" t="s">
        <v>11</v>
      </c>
      <c r="AB13" s="58">
        <v>0.61539999999999995</v>
      </c>
      <c r="AC13" s="34" t="s">
        <v>9</v>
      </c>
      <c r="AD13" s="58">
        <f t="shared" si="15"/>
        <v>0.38460000000000005</v>
      </c>
      <c r="AE13" s="36" t="s">
        <v>10</v>
      </c>
      <c r="AF13" s="55">
        <v>1</v>
      </c>
      <c r="AG13" s="37" t="s">
        <v>12</v>
      </c>
      <c r="AH13" s="20">
        <f t="shared" si="16"/>
        <v>0</v>
      </c>
      <c r="AI13" s="34" t="s">
        <v>11</v>
      </c>
      <c r="AJ13" s="58">
        <v>0.61539999999999995</v>
      </c>
      <c r="AK13" s="34" t="s">
        <v>9</v>
      </c>
      <c r="AL13" s="58">
        <f t="shared" si="17"/>
        <v>0.38460000000000005</v>
      </c>
      <c r="AN13" s="61" t="s">
        <v>19</v>
      </c>
      <c r="AO13" s="34" t="s">
        <v>11</v>
      </c>
      <c r="AP13" s="58">
        <v>4.5499999999999999E-2</v>
      </c>
      <c r="AQ13" s="34" t="s">
        <v>9</v>
      </c>
      <c r="AR13" s="58">
        <f t="shared" si="0"/>
        <v>0.95450000000000002</v>
      </c>
      <c r="AS13" s="34" t="s">
        <v>11</v>
      </c>
      <c r="AT13" s="20">
        <v>1</v>
      </c>
      <c r="AU13" s="34" t="s">
        <v>9</v>
      </c>
      <c r="AV13" s="20">
        <f t="shared" si="1"/>
        <v>0</v>
      </c>
      <c r="AW13" s="34" t="s">
        <v>11</v>
      </c>
      <c r="AX13" s="20">
        <v>1</v>
      </c>
      <c r="AY13" s="34" t="s">
        <v>9</v>
      </c>
      <c r="AZ13" s="20">
        <f t="shared" si="2"/>
        <v>0</v>
      </c>
      <c r="BA13" s="34" t="s">
        <v>11</v>
      </c>
      <c r="BB13" s="58">
        <v>0.08</v>
      </c>
      <c r="BC13" s="34" t="s">
        <v>9</v>
      </c>
      <c r="BD13" s="58">
        <f t="shared" si="3"/>
        <v>0.92</v>
      </c>
      <c r="BE13" s="34" t="s">
        <v>11</v>
      </c>
      <c r="BF13" s="56">
        <v>0.8</v>
      </c>
      <c r="BG13" s="34" t="s">
        <v>9</v>
      </c>
      <c r="BH13" s="56">
        <f t="shared" si="4"/>
        <v>0.19999999999999996</v>
      </c>
      <c r="BI13" s="34" t="s">
        <v>11</v>
      </c>
      <c r="BJ13" s="20">
        <v>1</v>
      </c>
      <c r="BK13" s="34" t="s">
        <v>9</v>
      </c>
      <c r="BL13" s="20">
        <f t="shared" si="5"/>
        <v>0</v>
      </c>
      <c r="BM13" s="34" t="s">
        <v>11</v>
      </c>
      <c r="BN13" s="56">
        <v>0.84</v>
      </c>
      <c r="BO13" s="34" t="s">
        <v>9</v>
      </c>
      <c r="BP13" s="56">
        <f t="shared" si="6"/>
        <v>0.16000000000000003</v>
      </c>
      <c r="BQ13" s="36" t="s">
        <v>10</v>
      </c>
      <c r="BR13" s="55">
        <v>1</v>
      </c>
      <c r="BS13" s="37" t="s">
        <v>12</v>
      </c>
      <c r="BT13" s="20">
        <f t="shared" si="7"/>
        <v>0</v>
      </c>
      <c r="BU13" s="34" t="s">
        <v>11</v>
      </c>
      <c r="BV13" s="58">
        <v>0</v>
      </c>
      <c r="BW13" s="34" t="s">
        <v>9</v>
      </c>
      <c r="BX13" s="58">
        <f t="shared" si="8"/>
        <v>1</v>
      </c>
    </row>
    <row r="14" spans="2:76" x14ac:dyDescent="0.2">
      <c r="B14" s="61" t="s">
        <v>20</v>
      </c>
      <c r="C14" s="34" t="s">
        <v>11</v>
      </c>
      <c r="D14" s="58">
        <v>4.3499999999999997E-2</v>
      </c>
      <c r="E14" s="34" t="s">
        <v>9</v>
      </c>
      <c r="F14" s="58">
        <f t="shared" si="9"/>
        <v>0.95650000000000002</v>
      </c>
      <c r="G14" s="34" t="s">
        <v>11</v>
      </c>
      <c r="H14" s="56">
        <v>0.82609999999999995</v>
      </c>
      <c r="I14" s="34" t="s">
        <v>9</v>
      </c>
      <c r="J14" s="56">
        <f t="shared" si="10"/>
        <v>0.17390000000000005</v>
      </c>
      <c r="K14" s="34" t="s">
        <v>11</v>
      </c>
      <c r="L14" s="20">
        <v>1</v>
      </c>
      <c r="M14" s="34" t="s">
        <v>9</v>
      </c>
      <c r="N14" s="20">
        <f t="shared" si="11"/>
        <v>0</v>
      </c>
      <c r="O14" s="34" t="s">
        <v>11</v>
      </c>
      <c r="P14" s="58">
        <v>0.42859999999999998</v>
      </c>
      <c r="Q14" s="34" t="s">
        <v>9</v>
      </c>
      <c r="R14" s="58">
        <f t="shared" si="12"/>
        <v>0.57140000000000002</v>
      </c>
      <c r="S14" s="34" t="s">
        <v>11</v>
      </c>
      <c r="T14" s="58">
        <v>0.1429</v>
      </c>
      <c r="U14" s="34" t="s">
        <v>9</v>
      </c>
      <c r="V14" s="58">
        <f t="shared" si="13"/>
        <v>0.85709999999999997</v>
      </c>
      <c r="W14" s="34" t="s">
        <v>11</v>
      </c>
      <c r="X14" s="20">
        <v>1</v>
      </c>
      <c r="Y14" s="34" t="s">
        <v>9</v>
      </c>
      <c r="Z14" s="20">
        <f t="shared" si="14"/>
        <v>0</v>
      </c>
      <c r="AA14" s="34" t="s">
        <v>11</v>
      </c>
      <c r="AB14" s="58">
        <v>0.46429999999999999</v>
      </c>
      <c r="AC14" s="34" t="s">
        <v>9</v>
      </c>
      <c r="AD14" s="58">
        <f t="shared" si="15"/>
        <v>0.53570000000000007</v>
      </c>
      <c r="AE14" s="34" t="s">
        <v>11</v>
      </c>
      <c r="AF14" s="58">
        <v>0.57689999999999997</v>
      </c>
      <c r="AG14" s="34" t="s">
        <v>9</v>
      </c>
      <c r="AH14" s="58">
        <f t="shared" si="16"/>
        <v>0.42310000000000003</v>
      </c>
      <c r="AI14" s="36" t="s">
        <v>10</v>
      </c>
      <c r="AJ14" s="55">
        <v>1</v>
      </c>
      <c r="AK14" s="37" t="s">
        <v>12</v>
      </c>
      <c r="AL14" s="20">
        <f t="shared" si="17"/>
        <v>0</v>
      </c>
      <c r="AN14" s="61" t="s">
        <v>20</v>
      </c>
      <c r="AO14" s="34" t="s">
        <v>11</v>
      </c>
      <c r="AP14" s="58">
        <v>0</v>
      </c>
      <c r="AQ14" s="34" t="s">
        <v>9</v>
      </c>
      <c r="AR14" s="58">
        <f t="shared" si="0"/>
        <v>1</v>
      </c>
      <c r="AS14" s="34" t="s">
        <v>11</v>
      </c>
      <c r="AT14" s="58">
        <v>4.5499999999999999E-2</v>
      </c>
      <c r="AU14" s="34" t="s">
        <v>9</v>
      </c>
      <c r="AV14" s="58">
        <f t="shared" si="1"/>
        <v>0.95450000000000002</v>
      </c>
      <c r="AW14" s="34" t="s">
        <v>11</v>
      </c>
      <c r="AX14" s="20">
        <v>1</v>
      </c>
      <c r="AY14" s="34" t="s">
        <v>9</v>
      </c>
      <c r="AZ14" s="20">
        <f t="shared" si="2"/>
        <v>0</v>
      </c>
      <c r="BA14" s="34" t="s">
        <v>11</v>
      </c>
      <c r="BB14" s="58">
        <v>0.40739999999999998</v>
      </c>
      <c r="BC14" s="34" t="s">
        <v>9</v>
      </c>
      <c r="BD14" s="58">
        <f t="shared" si="3"/>
        <v>0.59260000000000002</v>
      </c>
      <c r="BE14" s="34" t="s">
        <v>11</v>
      </c>
      <c r="BF14" s="58">
        <v>0.1111</v>
      </c>
      <c r="BG14" s="34" t="s">
        <v>9</v>
      </c>
      <c r="BH14" s="58">
        <f t="shared" si="4"/>
        <v>0.88890000000000002</v>
      </c>
      <c r="BI14" s="34" t="s">
        <v>11</v>
      </c>
      <c r="BJ14" s="20">
        <v>1</v>
      </c>
      <c r="BK14" s="34" t="s">
        <v>9</v>
      </c>
      <c r="BL14" s="20">
        <f t="shared" si="5"/>
        <v>0</v>
      </c>
      <c r="BM14" s="34" t="s">
        <v>11</v>
      </c>
      <c r="BN14" s="58">
        <v>0.48149999999999998</v>
      </c>
      <c r="BO14" s="34" t="s">
        <v>9</v>
      </c>
      <c r="BP14" s="58">
        <f t="shared" si="6"/>
        <v>0.51849999999999996</v>
      </c>
      <c r="BQ14" s="34" t="s">
        <v>11</v>
      </c>
      <c r="BR14" s="58">
        <v>0.48</v>
      </c>
      <c r="BS14" s="34" t="s">
        <v>9</v>
      </c>
      <c r="BT14" s="58">
        <f t="shared" si="7"/>
        <v>0.52</v>
      </c>
      <c r="BU14" s="36" t="s">
        <v>10</v>
      </c>
      <c r="BV14" s="55">
        <v>1</v>
      </c>
      <c r="BW14" s="37" t="s">
        <v>12</v>
      </c>
      <c r="BX14" s="20">
        <f t="shared" si="8"/>
        <v>0</v>
      </c>
    </row>
    <row r="15" spans="2:76" s="12" customFormat="1" x14ac:dyDescent="0.2">
      <c r="B15" s="61" t="s">
        <v>43</v>
      </c>
      <c r="C15" s="61" t="s">
        <v>31</v>
      </c>
      <c r="D15" s="61">
        <f xml:space="preserve"> AVERAGE(D6:D14)</f>
        <v>0.78261111111111115</v>
      </c>
      <c r="E15" s="61" t="s">
        <v>32</v>
      </c>
      <c r="F15" s="61">
        <f>AVERAGE(F6:F14)</f>
        <v>0.21738888888888891</v>
      </c>
      <c r="G15" s="61" t="s">
        <v>31</v>
      </c>
      <c r="H15" s="61">
        <f>AVERAGE(H6:H14)</f>
        <v>0.42512222222222218</v>
      </c>
      <c r="I15" s="61" t="s">
        <v>32</v>
      </c>
      <c r="J15" s="61">
        <f>AVERAGE(J6:J14)</f>
        <v>0.57487777777777771</v>
      </c>
      <c r="K15" s="61" t="s">
        <v>31</v>
      </c>
      <c r="L15" s="61">
        <f>AVERAGE(L6:L14)</f>
        <v>0.92905555555555552</v>
      </c>
      <c r="M15" s="61" t="s">
        <v>32</v>
      </c>
      <c r="N15" s="61">
        <f>AVERAGE(N6:N14)</f>
        <v>7.0944444444444435E-2</v>
      </c>
      <c r="O15" s="61" t="s">
        <v>31</v>
      </c>
      <c r="P15" s="61">
        <f>AVERAGE(P6:P14)</f>
        <v>0.25843333333333329</v>
      </c>
      <c r="Q15" s="61" t="s">
        <v>32</v>
      </c>
      <c r="R15" s="61">
        <f>AVERAGE(R6:R14)</f>
        <v>0.74156666666666671</v>
      </c>
      <c r="S15" s="61" t="s">
        <v>31</v>
      </c>
      <c r="T15" s="61">
        <f>AVERAGE(T6:T14)</f>
        <v>0.31977777777777777</v>
      </c>
      <c r="U15" s="61" t="s">
        <v>32</v>
      </c>
      <c r="V15" s="61">
        <f>AVERAGE(V6:V14)</f>
        <v>0.68022222222222217</v>
      </c>
      <c r="W15" s="61" t="s">
        <v>31</v>
      </c>
      <c r="X15" s="61">
        <f>AVERAGE(X6:X14)</f>
        <v>0.57357777777777785</v>
      </c>
      <c r="Y15" s="61" t="s">
        <v>32</v>
      </c>
      <c r="Z15" s="61">
        <f>AVERAGE(Z6:Z14)</f>
        <v>0.42642222222222226</v>
      </c>
      <c r="AA15" s="61" t="s">
        <v>31</v>
      </c>
      <c r="AB15" s="61">
        <f>AVERAGE(AB6:AB14)</f>
        <v>0.64614444444444441</v>
      </c>
      <c r="AC15" s="61" t="s">
        <v>32</v>
      </c>
      <c r="AD15" s="61">
        <f>AVERAGE(AD6:AD14)</f>
        <v>0.35385555555555559</v>
      </c>
      <c r="AE15" s="61" t="s">
        <v>31</v>
      </c>
      <c r="AF15" s="61">
        <f>AVERAGE(AF6:AF14)</f>
        <v>0.81269999999999998</v>
      </c>
      <c r="AG15" s="61" t="s">
        <v>32</v>
      </c>
      <c r="AH15" s="61">
        <f>AVERAGE(AH6:AH14)</f>
        <v>0.18729999999999999</v>
      </c>
      <c r="AI15" s="61" t="s">
        <v>31</v>
      </c>
      <c r="AJ15" s="61">
        <f>AVERAGE(AJ6:AJ14)</f>
        <v>0.71123333333333338</v>
      </c>
      <c r="AK15" s="61" t="s">
        <v>32</v>
      </c>
      <c r="AL15" s="61">
        <f>AVERAGE(AL6:AL14)</f>
        <v>0.28876666666666673</v>
      </c>
      <c r="AN15" s="61" t="s">
        <v>43</v>
      </c>
      <c r="AO15" s="61" t="s">
        <v>31</v>
      </c>
      <c r="AP15" s="61">
        <f xml:space="preserve"> AVERAGE(AP6:AP14)</f>
        <v>0.61616666666666664</v>
      </c>
      <c r="AQ15" s="61" t="s">
        <v>32</v>
      </c>
      <c r="AR15" s="61">
        <f>AVERAGE(AR6:AR14)</f>
        <v>0.3838333333333333</v>
      </c>
      <c r="AS15" s="61" t="s">
        <v>31</v>
      </c>
      <c r="AT15" s="61">
        <f>AVERAGE(AT6:AT14)</f>
        <v>0.49496666666666667</v>
      </c>
      <c r="AU15" s="61" t="s">
        <v>32</v>
      </c>
      <c r="AV15" s="61">
        <f>AVERAGE(AV6:AV14)</f>
        <v>0.50503333333333333</v>
      </c>
      <c r="AW15" s="61" t="s">
        <v>31</v>
      </c>
      <c r="AX15" s="61">
        <f>AVERAGE(AX6:AX14)</f>
        <v>1</v>
      </c>
      <c r="AY15" s="61" t="s">
        <v>32</v>
      </c>
      <c r="AZ15" s="61">
        <f>AVERAGE(AZ6:AZ14)</f>
        <v>0</v>
      </c>
      <c r="BA15" s="61" t="s">
        <v>31</v>
      </c>
      <c r="BB15" s="61">
        <f>AVERAGE(BB6:BB14)</f>
        <v>0.43943333333333334</v>
      </c>
      <c r="BC15" s="61" t="s">
        <v>32</v>
      </c>
      <c r="BD15" s="61">
        <f>AVERAGE(BD6:BD14)</f>
        <v>0.56056666666666677</v>
      </c>
      <c r="BE15" s="61" t="s">
        <v>31</v>
      </c>
      <c r="BF15" s="61">
        <f>AVERAGE(BF6:BF14)</f>
        <v>0.4958111111111112</v>
      </c>
      <c r="BG15" s="61" t="s">
        <v>32</v>
      </c>
      <c r="BH15" s="61">
        <f>AVERAGE(BH6:BH14)</f>
        <v>0.5041888888888888</v>
      </c>
      <c r="BI15" s="61" t="s">
        <v>31</v>
      </c>
      <c r="BJ15" s="61">
        <f>AVERAGE(BJ6:BJ14)</f>
        <v>0.8347444444444444</v>
      </c>
      <c r="BK15" s="61" t="s">
        <v>32</v>
      </c>
      <c r="BL15" s="61">
        <f>AVERAGE(BL6:BL14)</f>
        <v>0.16525555555555554</v>
      </c>
      <c r="BM15" s="61" t="s">
        <v>31</v>
      </c>
      <c r="BN15" s="61">
        <f>AVERAGE(BN6:BN14)</f>
        <v>0.66010000000000002</v>
      </c>
      <c r="BO15" s="61" t="s">
        <v>32</v>
      </c>
      <c r="BP15" s="61">
        <f>AVERAGE(BP6:BP14)</f>
        <v>0.33989999999999998</v>
      </c>
      <c r="BQ15" s="61" t="s">
        <v>31</v>
      </c>
      <c r="BR15" s="61">
        <f>AVERAGE(BR6:BR14)</f>
        <v>0.74262222222222229</v>
      </c>
      <c r="BS15" s="61" t="s">
        <v>32</v>
      </c>
      <c r="BT15" s="61">
        <f>AVERAGE(BT6:BT14)</f>
        <v>0.25737777777777782</v>
      </c>
      <c r="BU15" s="61" t="s">
        <v>31</v>
      </c>
      <c r="BV15" s="61">
        <f>AVERAGE(BV6:BV14)</f>
        <v>0.2757222222222222</v>
      </c>
      <c r="BW15" s="61" t="s">
        <v>32</v>
      </c>
      <c r="BX15" s="61">
        <f>AVERAGE(BX6:BX14)</f>
        <v>0.72427777777777769</v>
      </c>
    </row>
    <row r="16" spans="2:76" s="16" customFormat="1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4" t="s">
        <v>70</v>
      </c>
      <c r="AJ16" s="175"/>
      <c r="AK16" s="176"/>
      <c r="AL16" s="20">
        <f>AVERAGE(D15,H15,L15,P15,T15,X15,AB15,AF15,AJ15)</f>
        <v>0.60651728395061744</v>
      </c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4" t="s">
        <v>70</v>
      </c>
      <c r="BV16" s="175"/>
      <c r="BW16" s="176"/>
      <c r="BX16" s="20">
        <f>AVERAGE(AP15,AT15,AX15,BB15,BF15,BJ15,BN15,BR15,BV15)</f>
        <v>0.61772962962962952</v>
      </c>
    </row>
    <row r="17" spans="2:76" s="16" customFormat="1" x14ac:dyDescent="0.2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4" t="s">
        <v>71</v>
      </c>
      <c r="AJ17" s="175"/>
      <c r="AK17" s="176"/>
      <c r="AL17" s="20">
        <f xml:space="preserve"> AVERAGE(F15,J15,N15,R15,V15,Z15,AD15,AH15,AL15)</f>
        <v>0.39348271604938279</v>
      </c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4" t="s">
        <v>71</v>
      </c>
      <c r="BV17" s="175"/>
      <c r="BW17" s="176"/>
      <c r="BX17" s="20">
        <f xml:space="preserve"> AVERAGE(AR15,AV15,AZ15,BD15,BH15,BL15,BP15,BT15,BX15)</f>
        <v>0.38227037037037032</v>
      </c>
    </row>
    <row r="18" spans="2:76" s="16" customFormat="1" x14ac:dyDescent="0.2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38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38"/>
    </row>
    <row r="19" spans="2:76" s="16" customFormat="1" x14ac:dyDescent="0.2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38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38"/>
    </row>
    <row r="20" spans="2:76" s="16" customFormat="1" x14ac:dyDescent="0.2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7" t="s">
        <v>81</v>
      </c>
      <c r="AD20" s="190"/>
      <c r="AE20" s="190"/>
      <c r="AF20" s="178"/>
      <c r="AG20" s="62" t="s">
        <v>80</v>
      </c>
      <c r="AH20" s="177" t="s">
        <v>82</v>
      </c>
      <c r="AI20" s="190"/>
      <c r="AJ20" s="190"/>
      <c r="AK20" s="178"/>
      <c r="AL20" s="62" t="s">
        <v>84</v>
      </c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7" t="s">
        <v>81</v>
      </c>
      <c r="BP20" s="190"/>
      <c r="BQ20" s="190"/>
      <c r="BR20" s="178"/>
      <c r="BS20" s="62" t="s">
        <v>80</v>
      </c>
      <c r="BT20" s="177" t="s">
        <v>82</v>
      </c>
      <c r="BU20" s="190"/>
      <c r="BV20" s="190"/>
      <c r="BW20" s="178"/>
      <c r="BX20" s="62" t="s">
        <v>84</v>
      </c>
    </row>
    <row r="21" spans="2:76" x14ac:dyDescent="0.2">
      <c r="B21" s="61" t="s">
        <v>67</v>
      </c>
      <c r="C21" s="174" t="s">
        <v>0</v>
      </c>
      <c r="D21" s="175"/>
      <c r="E21" s="175"/>
      <c r="F21" s="176"/>
      <c r="G21" s="174" t="s">
        <v>1</v>
      </c>
      <c r="H21" s="175"/>
      <c r="I21" s="175"/>
      <c r="J21" s="176"/>
      <c r="K21" s="174" t="s">
        <v>2</v>
      </c>
      <c r="L21" s="175"/>
      <c r="M21" s="175"/>
      <c r="N21" s="176"/>
      <c r="O21" s="174" t="s">
        <v>3</v>
      </c>
      <c r="P21" s="175"/>
      <c r="Q21" s="175"/>
      <c r="R21" s="176"/>
      <c r="S21" s="174" t="s">
        <v>4</v>
      </c>
      <c r="T21" s="175"/>
      <c r="U21" s="175"/>
      <c r="V21" s="176"/>
      <c r="W21" s="174" t="s">
        <v>5</v>
      </c>
      <c r="X21" s="175"/>
      <c r="Y21" s="175"/>
      <c r="Z21" s="176"/>
      <c r="AA21" s="174" t="s">
        <v>6</v>
      </c>
      <c r="AB21" s="175"/>
      <c r="AC21" s="175"/>
      <c r="AD21" s="176"/>
      <c r="AE21" s="174" t="s">
        <v>7</v>
      </c>
      <c r="AF21" s="175"/>
      <c r="AG21" s="175"/>
      <c r="AH21" s="176"/>
      <c r="AI21" s="174" t="s">
        <v>8</v>
      </c>
      <c r="AJ21" s="175"/>
      <c r="AK21" s="175"/>
      <c r="AL21" s="176"/>
      <c r="AN21" s="61" t="s">
        <v>67</v>
      </c>
      <c r="AO21" s="174" t="s">
        <v>0</v>
      </c>
      <c r="AP21" s="175"/>
      <c r="AQ21" s="175"/>
      <c r="AR21" s="176"/>
      <c r="AS21" s="174" t="s">
        <v>1</v>
      </c>
      <c r="AT21" s="175"/>
      <c r="AU21" s="175"/>
      <c r="AV21" s="176"/>
      <c r="AW21" s="174" t="s">
        <v>2</v>
      </c>
      <c r="AX21" s="175"/>
      <c r="AY21" s="175"/>
      <c r="AZ21" s="176"/>
      <c r="BA21" s="174" t="s">
        <v>3</v>
      </c>
      <c r="BB21" s="175"/>
      <c r="BC21" s="175"/>
      <c r="BD21" s="176"/>
      <c r="BE21" s="174" t="s">
        <v>4</v>
      </c>
      <c r="BF21" s="175"/>
      <c r="BG21" s="175"/>
      <c r="BH21" s="176"/>
      <c r="BI21" s="174" t="s">
        <v>5</v>
      </c>
      <c r="BJ21" s="175"/>
      <c r="BK21" s="175"/>
      <c r="BL21" s="176"/>
      <c r="BM21" s="174" t="s">
        <v>6</v>
      </c>
      <c r="BN21" s="175"/>
      <c r="BO21" s="175"/>
      <c r="BP21" s="176"/>
      <c r="BQ21" s="174" t="s">
        <v>7</v>
      </c>
      <c r="BR21" s="175"/>
      <c r="BS21" s="175"/>
      <c r="BT21" s="176"/>
      <c r="BU21" s="174" t="s">
        <v>8</v>
      </c>
      <c r="BV21" s="175"/>
      <c r="BW21" s="175"/>
      <c r="BX21" s="176"/>
    </row>
    <row r="22" spans="2:76" x14ac:dyDescent="0.2">
      <c r="B22" s="61" t="s">
        <v>13</v>
      </c>
      <c r="C22" s="4" t="s">
        <v>10</v>
      </c>
      <c r="D22" s="20">
        <v>0.91180000000000005</v>
      </c>
      <c r="E22" s="35" t="s">
        <v>12</v>
      </c>
      <c r="F22" s="20">
        <f>1-D22</f>
        <v>8.8199999999999945E-2</v>
      </c>
      <c r="G22" s="34" t="s">
        <v>11</v>
      </c>
      <c r="H22" s="58">
        <v>0</v>
      </c>
      <c r="I22" s="34" t="s">
        <v>9</v>
      </c>
      <c r="J22" s="58">
        <f>1-H22</f>
        <v>1</v>
      </c>
      <c r="K22" s="34" t="s">
        <v>11</v>
      </c>
      <c r="L22" s="20">
        <v>0.97060000000000002</v>
      </c>
      <c r="M22" s="34" t="s">
        <v>9</v>
      </c>
      <c r="N22" s="20">
        <f>1-L22</f>
        <v>2.9399999999999982E-2</v>
      </c>
      <c r="O22" s="34" t="s">
        <v>11</v>
      </c>
      <c r="P22" s="58">
        <v>0</v>
      </c>
      <c r="Q22" s="34" t="s">
        <v>9</v>
      </c>
      <c r="R22" s="58">
        <f>1-P22</f>
        <v>1</v>
      </c>
      <c r="S22" s="34" t="s">
        <v>11</v>
      </c>
      <c r="T22" s="58">
        <v>0</v>
      </c>
      <c r="U22" s="34" t="s">
        <v>9</v>
      </c>
      <c r="V22" s="58">
        <f>1-T22</f>
        <v>1</v>
      </c>
      <c r="W22" s="34" t="s">
        <v>11</v>
      </c>
      <c r="X22" s="56">
        <v>0.88239999999999996</v>
      </c>
      <c r="Y22" s="34" t="s">
        <v>9</v>
      </c>
      <c r="Z22" s="56">
        <f>1-X22</f>
        <v>0.11760000000000004</v>
      </c>
      <c r="AA22" s="34" t="s">
        <v>11</v>
      </c>
      <c r="AB22" s="20">
        <v>1</v>
      </c>
      <c r="AC22" s="34" t="s">
        <v>9</v>
      </c>
      <c r="AD22" s="20">
        <f>1-AB22</f>
        <v>0</v>
      </c>
      <c r="AE22" s="34" t="s">
        <v>11</v>
      </c>
      <c r="AF22" s="20">
        <v>0.97060000000000002</v>
      </c>
      <c r="AG22" s="34" t="s">
        <v>9</v>
      </c>
      <c r="AH22" s="20">
        <f>1-AF22</f>
        <v>2.9399999999999982E-2</v>
      </c>
      <c r="AI22" s="34" t="s">
        <v>11</v>
      </c>
      <c r="AJ22" s="58">
        <v>0</v>
      </c>
      <c r="AK22" s="34" t="s">
        <v>9</v>
      </c>
      <c r="AL22" s="58">
        <f>1-AJ22</f>
        <v>1</v>
      </c>
      <c r="AN22" s="61" t="s">
        <v>13</v>
      </c>
      <c r="AO22" s="4" t="s">
        <v>10</v>
      </c>
      <c r="AP22" s="20">
        <v>0.9355</v>
      </c>
      <c r="AQ22" s="35" t="s">
        <v>12</v>
      </c>
      <c r="AR22" s="20">
        <f t="shared" ref="AR22:AR30" si="18">1-AP22</f>
        <v>6.4500000000000002E-2</v>
      </c>
      <c r="AS22" s="34" t="s">
        <v>11</v>
      </c>
      <c r="AT22" s="58">
        <v>0</v>
      </c>
      <c r="AU22" s="34" t="s">
        <v>9</v>
      </c>
      <c r="AV22" s="58">
        <f t="shared" ref="AV22:AV30" si="19">1-AT22</f>
        <v>1</v>
      </c>
      <c r="AW22" s="34" t="s">
        <v>11</v>
      </c>
      <c r="AX22" s="20">
        <v>1</v>
      </c>
      <c r="AY22" s="34" t="s">
        <v>9</v>
      </c>
      <c r="AZ22" s="20">
        <f t="shared" ref="AZ22:AZ30" si="20">1-AX22</f>
        <v>0</v>
      </c>
      <c r="BA22" s="34" t="s">
        <v>11</v>
      </c>
      <c r="BB22" s="58">
        <v>6.4500000000000002E-2</v>
      </c>
      <c r="BC22" s="34" t="s">
        <v>9</v>
      </c>
      <c r="BD22" s="58">
        <f t="shared" ref="BD22:BD30" si="21">1-BB22</f>
        <v>0.9355</v>
      </c>
      <c r="BE22" s="34" t="s">
        <v>11</v>
      </c>
      <c r="BF22" s="58">
        <v>0</v>
      </c>
      <c r="BG22" s="34" t="s">
        <v>9</v>
      </c>
      <c r="BH22" s="58">
        <f t="shared" ref="BH22:BH30" si="22">1-BF22</f>
        <v>1</v>
      </c>
      <c r="BI22" s="34" t="s">
        <v>11</v>
      </c>
      <c r="BJ22" s="20">
        <v>0.9355</v>
      </c>
      <c r="BK22" s="34" t="s">
        <v>9</v>
      </c>
      <c r="BL22" s="20">
        <f t="shared" ref="BL22:BL30" si="23">1-BJ22</f>
        <v>6.4500000000000002E-2</v>
      </c>
      <c r="BM22" s="34" t="s">
        <v>11</v>
      </c>
      <c r="BN22" s="20">
        <v>1</v>
      </c>
      <c r="BO22" s="34" t="s">
        <v>9</v>
      </c>
      <c r="BP22" s="20">
        <f t="shared" ref="BP22:BP30" si="24">1-BN22</f>
        <v>0</v>
      </c>
      <c r="BQ22" s="34" t="s">
        <v>11</v>
      </c>
      <c r="BR22" s="56">
        <v>0.89659999999999995</v>
      </c>
      <c r="BS22" s="34" t="s">
        <v>9</v>
      </c>
      <c r="BT22" s="56">
        <f t="shared" ref="BT22:BT30" si="25">1-BR22</f>
        <v>0.10340000000000005</v>
      </c>
      <c r="BU22" s="34" t="s">
        <v>11</v>
      </c>
      <c r="BV22" s="58">
        <v>0</v>
      </c>
      <c r="BW22" s="34" t="s">
        <v>9</v>
      </c>
      <c r="BX22" s="58">
        <f t="shared" ref="BX22:BX30" si="26">1-BV22</f>
        <v>1</v>
      </c>
    </row>
    <row r="23" spans="2:76" x14ac:dyDescent="0.2">
      <c r="B23" s="61" t="s">
        <v>1</v>
      </c>
      <c r="C23" s="1" t="s">
        <v>11</v>
      </c>
      <c r="D23" s="58">
        <v>0.32350000000000001</v>
      </c>
      <c r="E23" s="34" t="s">
        <v>9</v>
      </c>
      <c r="F23" s="58">
        <f t="shared" ref="F23:F30" si="27">1-D23</f>
        <v>0.67649999999999999</v>
      </c>
      <c r="G23" s="35" t="s">
        <v>10</v>
      </c>
      <c r="H23" s="20">
        <v>1</v>
      </c>
      <c r="I23" s="35" t="s">
        <v>12</v>
      </c>
      <c r="J23" s="20">
        <f t="shared" ref="J23:J30" si="28">1-H23</f>
        <v>0</v>
      </c>
      <c r="K23" s="34" t="s">
        <v>11</v>
      </c>
      <c r="L23" s="20">
        <v>0.91180000000000005</v>
      </c>
      <c r="M23" s="34" t="s">
        <v>9</v>
      </c>
      <c r="N23" s="20">
        <f t="shared" ref="N23:N30" si="29">1-L23</f>
        <v>8.8199999999999945E-2</v>
      </c>
      <c r="O23" s="34" t="s">
        <v>11</v>
      </c>
      <c r="P23" s="58">
        <v>2.3300000000000001E-2</v>
      </c>
      <c r="Q23" s="34" t="s">
        <v>9</v>
      </c>
      <c r="R23" s="58">
        <f t="shared" ref="R23:R30" si="30">1-P23</f>
        <v>0.97670000000000001</v>
      </c>
      <c r="S23" s="34" t="s">
        <v>11</v>
      </c>
      <c r="T23" s="58">
        <v>0</v>
      </c>
      <c r="U23" s="34" t="s">
        <v>9</v>
      </c>
      <c r="V23" s="58">
        <f t="shared" ref="V23:V30" si="31">1-T23</f>
        <v>1</v>
      </c>
      <c r="W23" s="34" t="s">
        <v>11</v>
      </c>
      <c r="X23" s="58">
        <v>0.5897</v>
      </c>
      <c r="Y23" s="34" t="s">
        <v>9</v>
      </c>
      <c r="Z23" s="58">
        <f t="shared" ref="Z23:Z30" si="32">1-X23</f>
        <v>0.4103</v>
      </c>
      <c r="AA23" s="34" t="s">
        <v>11</v>
      </c>
      <c r="AB23" s="20">
        <v>1</v>
      </c>
      <c r="AC23" s="34" t="s">
        <v>9</v>
      </c>
      <c r="AD23" s="20">
        <f t="shared" ref="AD23:AD30" si="33">1-AB23</f>
        <v>0</v>
      </c>
      <c r="AE23" s="34" t="s">
        <v>11</v>
      </c>
      <c r="AF23" s="20">
        <v>1</v>
      </c>
      <c r="AG23" s="34" t="s">
        <v>9</v>
      </c>
      <c r="AH23" s="20">
        <f t="shared" ref="AH23:AH30" si="34">1-AF23</f>
        <v>0</v>
      </c>
      <c r="AI23" s="34" t="s">
        <v>11</v>
      </c>
      <c r="AJ23" s="58">
        <v>0.45240000000000002</v>
      </c>
      <c r="AK23" s="34" t="s">
        <v>9</v>
      </c>
      <c r="AL23" s="58">
        <f t="shared" ref="AL23:AL30" si="35">1-AJ23</f>
        <v>0.54759999999999998</v>
      </c>
      <c r="AN23" s="61" t="s">
        <v>1</v>
      </c>
      <c r="AO23" s="1" t="s">
        <v>11</v>
      </c>
      <c r="AP23" s="58">
        <v>0.129</v>
      </c>
      <c r="AQ23" s="34" t="s">
        <v>9</v>
      </c>
      <c r="AR23" s="58">
        <f t="shared" si="18"/>
        <v>0.871</v>
      </c>
      <c r="AS23" s="35" t="s">
        <v>10</v>
      </c>
      <c r="AT23" s="20">
        <v>1</v>
      </c>
      <c r="AU23" s="35" t="s">
        <v>12</v>
      </c>
      <c r="AV23" s="20">
        <f t="shared" si="19"/>
        <v>0</v>
      </c>
      <c r="AW23" s="34" t="s">
        <v>11</v>
      </c>
      <c r="AX23" s="20">
        <v>1</v>
      </c>
      <c r="AY23" s="34" t="s">
        <v>9</v>
      </c>
      <c r="AZ23" s="20">
        <f t="shared" si="20"/>
        <v>0</v>
      </c>
      <c r="BA23" s="34" t="s">
        <v>11</v>
      </c>
      <c r="BB23" s="58">
        <v>0.122</v>
      </c>
      <c r="BC23" s="34" t="s">
        <v>9</v>
      </c>
      <c r="BD23" s="58">
        <f t="shared" si="21"/>
        <v>0.878</v>
      </c>
      <c r="BE23" s="34" t="s">
        <v>11</v>
      </c>
      <c r="BF23" s="58">
        <v>0</v>
      </c>
      <c r="BG23" s="34" t="s">
        <v>9</v>
      </c>
      <c r="BH23" s="58">
        <f t="shared" si="22"/>
        <v>1</v>
      </c>
      <c r="BI23" s="34" t="s">
        <v>11</v>
      </c>
      <c r="BJ23" s="58">
        <v>0.38890000000000002</v>
      </c>
      <c r="BK23" s="34" t="s">
        <v>9</v>
      </c>
      <c r="BL23" s="58">
        <f t="shared" si="23"/>
        <v>0.61109999999999998</v>
      </c>
      <c r="BM23" s="34" t="s">
        <v>11</v>
      </c>
      <c r="BN23" s="56">
        <v>0.85370000000000001</v>
      </c>
      <c r="BO23" s="34" t="s">
        <v>9</v>
      </c>
      <c r="BP23" s="56">
        <f t="shared" si="24"/>
        <v>0.14629999999999999</v>
      </c>
      <c r="BQ23" s="34" t="s">
        <v>11</v>
      </c>
      <c r="BR23" s="20">
        <v>0.96550000000000002</v>
      </c>
      <c r="BS23" s="34" t="s">
        <v>9</v>
      </c>
      <c r="BT23" s="20">
        <f t="shared" si="25"/>
        <v>3.4499999999999975E-2</v>
      </c>
      <c r="BU23" s="34" t="s">
        <v>11</v>
      </c>
      <c r="BV23" s="58">
        <v>0</v>
      </c>
      <c r="BW23" s="34" t="s">
        <v>9</v>
      </c>
      <c r="BX23" s="58">
        <f t="shared" si="26"/>
        <v>1</v>
      </c>
    </row>
    <row r="24" spans="2:76" x14ac:dyDescent="0.2">
      <c r="B24" s="61" t="s">
        <v>14</v>
      </c>
      <c r="C24" s="1" t="s">
        <v>11</v>
      </c>
      <c r="D24" s="20">
        <v>1</v>
      </c>
      <c r="E24" s="34" t="s">
        <v>9</v>
      </c>
      <c r="F24" s="20">
        <f t="shared" si="27"/>
        <v>0</v>
      </c>
      <c r="G24" s="34" t="s">
        <v>11</v>
      </c>
      <c r="H24" s="58">
        <v>0</v>
      </c>
      <c r="I24" s="34" t="s">
        <v>9</v>
      </c>
      <c r="J24" s="58">
        <f t="shared" si="28"/>
        <v>1</v>
      </c>
      <c r="K24" s="36" t="s">
        <v>10</v>
      </c>
      <c r="L24" s="55">
        <v>1</v>
      </c>
      <c r="M24" s="37" t="s">
        <v>12</v>
      </c>
      <c r="N24" s="20">
        <f t="shared" si="29"/>
        <v>0</v>
      </c>
      <c r="O24" s="34" t="s">
        <v>11</v>
      </c>
      <c r="P24" s="58">
        <v>0.47060000000000002</v>
      </c>
      <c r="Q24" s="34" t="s">
        <v>9</v>
      </c>
      <c r="R24" s="58">
        <f t="shared" si="30"/>
        <v>0.52939999999999998</v>
      </c>
      <c r="S24" s="34" t="s">
        <v>11</v>
      </c>
      <c r="T24" s="58">
        <v>5.8799999999999998E-2</v>
      </c>
      <c r="U24" s="34" t="s">
        <v>9</v>
      </c>
      <c r="V24" s="58">
        <f t="shared" si="31"/>
        <v>0.94120000000000004</v>
      </c>
      <c r="W24" s="34" t="s">
        <v>11</v>
      </c>
      <c r="X24" s="58">
        <v>2.9399999999999999E-2</v>
      </c>
      <c r="Y24" s="34" t="s">
        <v>9</v>
      </c>
      <c r="Z24" s="58">
        <f t="shared" si="32"/>
        <v>0.97060000000000002</v>
      </c>
      <c r="AA24" s="34" t="s">
        <v>11</v>
      </c>
      <c r="AB24" s="20">
        <v>1</v>
      </c>
      <c r="AC24" s="34" t="s">
        <v>9</v>
      </c>
      <c r="AD24" s="20">
        <f t="shared" si="33"/>
        <v>0</v>
      </c>
      <c r="AE24" s="34" t="s">
        <v>11</v>
      </c>
      <c r="AF24" s="20">
        <v>1</v>
      </c>
      <c r="AG24" s="34" t="s">
        <v>9</v>
      </c>
      <c r="AH24" s="20">
        <f t="shared" si="34"/>
        <v>0</v>
      </c>
      <c r="AI24" s="34" t="s">
        <v>11</v>
      </c>
      <c r="AJ24" s="20">
        <v>1</v>
      </c>
      <c r="AK24" s="34" t="s">
        <v>9</v>
      </c>
      <c r="AL24" s="20">
        <f t="shared" si="35"/>
        <v>0</v>
      </c>
      <c r="AN24" s="61" t="s">
        <v>14</v>
      </c>
      <c r="AO24" s="1" t="s">
        <v>11</v>
      </c>
      <c r="AP24" s="20">
        <v>1</v>
      </c>
      <c r="AQ24" s="34" t="s">
        <v>9</v>
      </c>
      <c r="AR24" s="20">
        <f t="shared" si="18"/>
        <v>0</v>
      </c>
      <c r="AS24" s="34" t="s">
        <v>11</v>
      </c>
      <c r="AT24" s="20">
        <v>1</v>
      </c>
      <c r="AU24" s="34" t="s">
        <v>9</v>
      </c>
      <c r="AV24" s="20">
        <f t="shared" si="19"/>
        <v>0</v>
      </c>
      <c r="AW24" s="36" t="s">
        <v>10</v>
      </c>
      <c r="AX24" s="55">
        <v>1</v>
      </c>
      <c r="AY24" s="37" t="s">
        <v>12</v>
      </c>
      <c r="AZ24" s="20">
        <f t="shared" si="20"/>
        <v>0</v>
      </c>
      <c r="BA24" s="34" t="s">
        <v>11</v>
      </c>
      <c r="BB24" s="20">
        <v>1</v>
      </c>
      <c r="BC24" s="34" t="s">
        <v>9</v>
      </c>
      <c r="BD24" s="20">
        <f t="shared" si="21"/>
        <v>0</v>
      </c>
      <c r="BE24" s="34" t="s">
        <v>11</v>
      </c>
      <c r="BF24" s="20">
        <v>1</v>
      </c>
      <c r="BG24" s="34" t="s">
        <v>9</v>
      </c>
      <c r="BH24" s="20">
        <f t="shared" si="22"/>
        <v>0</v>
      </c>
      <c r="BI24" s="34" t="s">
        <v>11</v>
      </c>
      <c r="BJ24" s="20">
        <v>1</v>
      </c>
      <c r="BK24" s="34" t="s">
        <v>9</v>
      </c>
      <c r="BL24" s="20">
        <f t="shared" si="23"/>
        <v>0</v>
      </c>
      <c r="BM24" s="34" t="s">
        <v>11</v>
      </c>
      <c r="BN24" s="20">
        <v>1</v>
      </c>
      <c r="BO24" s="34" t="s">
        <v>9</v>
      </c>
      <c r="BP24" s="20">
        <f t="shared" si="24"/>
        <v>0</v>
      </c>
      <c r="BQ24" s="34" t="s">
        <v>11</v>
      </c>
      <c r="BR24" s="20">
        <v>1</v>
      </c>
      <c r="BS24" s="34" t="s">
        <v>9</v>
      </c>
      <c r="BT24" s="20">
        <f t="shared" si="25"/>
        <v>0</v>
      </c>
      <c r="BU24" s="34" t="s">
        <v>11</v>
      </c>
      <c r="BV24" s="20">
        <v>1</v>
      </c>
      <c r="BW24" s="34" t="s">
        <v>9</v>
      </c>
      <c r="BX24" s="20">
        <f t="shared" si="26"/>
        <v>0</v>
      </c>
    </row>
    <row r="25" spans="2:76" x14ac:dyDescent="0.2">
      <c r="B25" s="61" t="s">
        <v>15</v>
      </c>
      <c r="C25" s="1" t="s">
        <v>11</v>
      </c>
      <c r="D25" s="58">
        <v>8.8200000000000001E-2</v>
      </c>
      <c r="E25" s="34" t="s">
        <v>9</v>
      </c>
      <c r="F25" s="58">
        <f t="shared" si="27"/>
        <v>0.91179999999999994</v>
      </c>
      <c r="G25" s="34" t="s">
        <v>11</v>
      </c>
      <c r="H25" s="58">
        <v>0</v>
      </c>
      <c r="I25" s="34" t="s">
        <v>9</v>
      </c>
      <c r="J25" s="58">
        <f t="shared" si="28"/>
        <v>1</v>
      </c>
      <c r="K25" s="34" t="s">
        <v>11</v>
      </c>
      <c r="L25" s="20">
        <v>0.97060000000000002</v>
      </c>
      <c r="M25" s="34" t="s">
        <v>9</v>
      </c>
      <c r="N25" s="20">
        <f t="shared" si="29"/>
        <v>2.9399999999999982E-2</v>
      </c>
      <c r="O25" s="36" t="s">
        <v>10</v>
      </c>
      <c r="P25" s="55">
        <v>1</v>
      </c>
      <c r="Q25" s="37" t="s">
        <v>12</v>
      </c>
      <c r="R25" s="20">
        <f t="shared" si="30"/>
        <v>0</v>
      </c>
      <c r="S25" s="34" t="s">
        <v>11</v>
      </c>
      <c r="T25" s="58">
        <v>0</v>
      </c>
      <c r="U25" s="34" t="s">
        <v>9</v>
      </c>
      <c r="V25" s="58">
        <f t="shared" si="31"/>
        <v>1</v>
      </c>
      <c r="W25" s="34" t="s">
        <v>11</v>
      </c>
      <c r="X25" s="20">
        <v>1</v>
      </c>
      <c r="Y25" s="34" t="s">
        <v>9</v>
      </c>
      <c r="Z25" s="20">
        <f t="shared" si="32"/>
        <v>0</v>
      </c>
      <c r="AA25" s="34" t="s">
        <v>11</v>
      </c>
      <c r="AB25" s="20">
        <v>1</v>
      </c>
      <c r="AC25" s="34" t="s">
        <v>9</v>
      </c>
      <c r="AD25" s="20">
        <f t="shared" si="33"/>
        <v>0</v>
      </c>
      <c r="AE25" s="34" t="s">
        <v>11</v>
      </c>
      <c r="AF25" s="20">
        <v>0.97060000000000002</v>
      </c>
      <c r="AG25" s="34" t="s">
        <v>9</v>
      </c>
      <c r="AH25" s="20">
        <f t="shared" si="34"/>
        <v>2.9399999999999982E-2</v>
      </c>
      <c r="AI25" s="34" t="s">
        <v>11</v>
      </c>
      <c r="AJ25" s="58">
        <v>0.54759999999999998</v>
      </c>
      <c r="AK25" s="34" t="s">
        <v>9</v>
      </c>
      <c r="AL25" s="58">
        <f t="shared" si="35"/>
        <v>0.45240000000000002</v>
      </c>
      <c r="AN25" s="61" t="s">
        <v>15</v>
      </c>
      <c r="AO25" s="1" t="s">
        <v>11</v>
      </c>
      <c r="AP25" s="58">
        <v>6.4500000000000002E-2</v>
      </c>
      <c r="AQ25" s="34" t="s">
        <v>9</v>
      </c>
      <c r="AR25" s="58">
        <f t="shared" si="18"/>
        <v>0.9355</v>
      </c>
      <c r="AS25" s="34" t="s">
        <v>11</v>
      </c>
      <c r="AT25" s="56">
        <v>0.878</v>
      </c>
      <c r="AU25" s="34" t="s">
        <v>9</v>
      </c>
      <c r="AV25" s="56">
        <f t="shared" si="19"/>
        <v>0.122</v>
      </c>
      <c r="AW25" s="34" t="s">
        <v>11</v>
      </c>
      <c r="AX25" s="20">
        <v>1</v>
      </c>
      <c r="AY25" s="34" t="s">
        <v>9</v>
      </c>
      <c r="AZ25" s="20">
        <f t="shared" si="20"/>
        <v>0</v>
      </c>
      <c r="BA25" s="36" t="s">
        <v>10</v>
      </c>
      <c r="BB25" s="55">
        <v>0.97670000000000001</v>
      </c>
      <c r="BC25" s="37" t="s">
        <v>12</v>
      </c>
      <c r="BD25" s="20">
        <f t="shared" si="21"/>
        <v>2.3299999999999987E-2</v>
      </c>
      <c r="BE25" s="34" t="s">
        <v>11</v>
      </c>
      <c r="BF25" s="56">
        <v>0.88370000000000004</v>
      </c>
      <c r="BG25" s="34" t="s">
        <v>9</v>
      </c>
      <c r="BH25" s="56">
        <f t="shared" si="22"/>
        <v>0.11629999999999996</v>
      </c>
      <c r="BI25" s="34" t="s">
        <v>11</v>
      </c>
      <c r="BJ25" s="20">
        <v>1</v>
      </c>
      <c r="BK25" s="34" t="s">
        <v>9</v>
      </c>
      <c r="BL25" s="20">
        <f t="shared" si="23"/>
        <v>0</v>
      </c>
      <c r="BM25" s="34" t="s">
        <v>11</v>
      </c>
      <c r="BN25" s="20">
        <v>1</v>
      </c>
      <c r="BO25" s="34" t="s">
        <v>9</v>
      </c>
      <c r="BP25" s="20">
        <f t="shared" si="24"/>
        <v>0</v>
      </c>
      <c r="BQ25" s="34" t="s">
        <v>11</v>
      </c>
      <c r="BR25" s="58">
        <v>0.55169999999999997</v>
      </c>
      <c r="BS25" s="34" t="s">
        <v>9</v>
      </c>
      <c r="BT25" s="58">
        <f t="shared" si="25"/>
        <v>0.44830000000000003</v>
      </c>
      <c r="BU25" s="34" t="s">
        <v>11</v>
      </c>
      <c r="BV25" s="58">
        <v>0.64100000000000001</v>
      </c>
      <c r="BW25" s="34" t="s">
        <v>9</v>
      </c>
      <c r="BX25" s="58">
        <f t="shared" si="26"/>
        <v>0.35899999999999999</v>
      </c>
    </row>
    <row r="26" spans="2:76" x14ac:dyDescent="0.2">
      <c r="B26" s="61" t="s">
        <v>16</v>
      </c>
      <c r="C26" s="1" t="s">
        <v>11</v>
      </c>
      <c r="D26" s="58">
        <v>0.29409999999999997</v>
      </c>
      <c r="E26" s="34" t="s">
        <v>9</v>
      </c>
      <c r="F26" s="58">
        <f t="shared" si="27"/>
        <v>0.70589999999999997</v>
      </c>
      <c r="G26" s="34" t="s">
        <v>11</v>
      </c>
      <c r="H26" s="58">
        <v>0</v>
      </c>
      <c r="I26" s="34" t="s">
        <v>9</v>
      </c>
      <c r="J26" s="58">
        <f t="shared" si="28"/>
        <v>1</v>
      </c>
      <c r="K26" s="34" t="s">
        <v>11</v>
      </c>
      <c r="L26" s="20">
        <v>1</v>
      </c>
      <c r="M26" s="34" t="s">
        <v>9</v>
      </c>
      <c r="N26" s="20">
        <f t="shared" si="29"/>
        <v>0</v>
      </c>
      <c r="O26" s="34" t="s">
        <v>11</v>
      </c>
      <c r="P26" s="58">
        <v>2.0799999999999999E-2</v>
      </c>
      <c r="Q26" s="34" t="s">
        <v>9</v>
      </c>
      <c r="R26" s="58">
        <f t="shared" si="30"/>
        <v>0.97919999999999996</v>
      </c>
      <c r="S26" s="36" t="s">
        <v>10</v>
      </c>
      <c r="T26" s="55">
        <v>1</v>
      </c>
      <c r="U26" s="37" t="s">
        <v>12</v>
      </c>
      <c r="V26" s="20">
        <f t="shared" si="31"/>
        <v>0</v>
      </c>
      <c r="W26" s="34" t="s">
        <v>11</v>
      </c>
      <c r="X26" s="20">
        <v>1</v>
      </c>
      <c r="Y26" s="34" t="s">
        <v>9</v>
      </c>
      <c r="Z26" s="20">
        <f t="shared" si="32"/>
        <v>0</v>
      </c>
      <c r="AA26" s="34" t="s">
        <v>11</v>
      </c>
      <c r="AB26" s="20">
        <v>1</v>
      </c>
      <c r="AC26" s="34" t="s">
        <v>9</v>
      </c>
      <c r="AD26" s="20">
        <f t="shared" si="33"/>
        <v>0</v>
      </c>
      <c r="AE26" s="34" t="s">
        <v>11</v>
      </c>
      <c r="AF26" s="20">
        <v>1</v>
      </c>
      <c r="AG26" s="34" t="s">
        <v>9</v>
      </c>
      <c r="AH26" s="20">
        <f t="shared" si="34"/>
        <v>0</v>
      </c>
      <c r="AI26" s="34" t="s">
        <v>11</v>
      </c>
      <c r="AJ26" s="58">
        <v>0.16669999999999999</v>
      </c>
      <c r="AK26" s="34" t="s">
        <v>9</v>
      </c>
      <c r="AL26" s="58">
        <f t="shared" si="35"/>
        <v>0.83330000000000004</v>
      </c>
      <c r="AN26" s="61" t="s">
        <v>16</v>
      </c>
      <c r="AO26" s="1" t="s">
        <v>11</v>
      </c>
      <c r="AP26" s="58">
        <v>0.129</v>
      </c>
      <c r="AQ26" s="34" t="s">
        <v>9</v>
      </c>
      <c r="AR26" s="58">
        <f t="shared" si="18"/>
        <v>0.871</v>
      </c>
      <c r="AS26" s="34" t="s">
        <v>11</v>
      </c>
      <c r="AT26" s="58">
        <v>0</v>
      </c>
      <c r="AU26" s="34" t="s">
        <v>9</v>
      </c>
      <c r="AV26" s="58">
        <f t="shared" si="19"/>
        <v>1</v>
      </c>
      <c r="AW26" s="34" t="s">
        <v>11</v>
      </c>
      <c r="AX26" s="20">
        <v>1</v>
      </c>
      <c r="AY26" s="34" t="s">
        <v>9</v>
      </c>
      <c r="AZ26" s="20">
        <f t="shared" si="20"/>
        <v>0</v>
      </c>
      <c r="BA26" s="34" t="s">
        <v>11</v>
      </c>
      <c r="BB26" s="58">
        <v>0.25580000000000003</v>
      </c>
      <c r="BC26" s="34" t="s">
        <v>9</v>
      </c>
      <c r="BD26" s="58">
        <f t="shared" si="21"/>
        <v>0.74419999999999997</v>
      </c>
      <c r="BE26" s="36" t="s">
        <v>10</v>
      </c>
      <c r="BF26" s="55">
        <v>1</v>
      </c>
      <c r="BG26" s="37" t="s">
        <v>12</v>
      </c>
      <c r="BH26" s="20">
        <f t="shared" si="22"/>
        <v>0</v>
      </c>
      <c r="BI26" s="34" t="s">
        <v>11</v>
      </c>
      <c r="BJ26" s="20">
        <v>1</v>
      </c>
      <c r="BK26" s="34" t="s">
        <v>9</v>
      </c>
      <c r="BL26" s="20">
        <f t="shared" si="23"/>
        <v>0</v>
      </c>
      <c r="BM26" s="34" t="s">
        <v>11</v>
      </c>
      <c r="BN26" s="20">
        <v>0.95240000000000002</v>
      </c>
      <c r="BO26" s="34" t="s">
        <v>9</v>
      </c>
      <c r="BP26" s="20">
        <f t="shared" si="24"/>
        <v>4.7599999999999976E-2</v>
      </c>
      <c r="BQ26" s="34" t="s">
        <v>11</v>
      </c>
      <c r="BR26" s="20">
        <v>0.96550000000000002</v>
      </c>
      <c r="BS26" s="34" t="s">
        <v>9</v>
      </c>
      <c r="BT26" s="20">
        <f t="shared" si="25"/>
        <v>3.4499999999999975E-2</v>
      </c>
      <c r="BU26" s="34" t="s">
        <v>11</v>
      </c>
      <c r="BV26" s="58">
        <v>0</v>
      </c>
      <c r="BW26" s="34" t="s">
        <v>9</v>
      </c>
      <c r="BX26" s="58">
        <f t="shared" si="26"/>
        <v>1</v>
      </c>
    </row>
    <row r="27" spans="2:76" x14ac:dyDescent="0.2">
      <c r="B27" s="61" t="s">
        <v>17</v>
      </c>
      <c r="C27" s="1" t="s">
        <v>11</v>
      </c>
      <c r="D27" s="58">
        <v>0.70589999999999997</v>
      </c>
      <c r="E27" s="34" t="s">
        <v>9</v>
      </c>
      <c r="F27" s="58">
        <f t="shared" si="27"/>
        <v>0.29410000000000003</v>
      </c>
      <c r="G27" s="34" t="s">
        <v>11</v>
      </c>
      <c r="H27" s="58">
        <v>0</v>
      </c>
      <c r="I27" s="34" t="s">
        <v>9</v>
      </c>
      <c r="J27" s="58">
        <f t="shared" si="28"/>
        <v>1</v>
      </c>
      <c r="K27" s="34" t="s">
        <v>11</v>
      </c>
      <c r="L27" s="58">
        <v>0</v>
      </c>
      <c r="M27" s="34" t="s">
        <v>9</v>
      </c>
      <c r="N27" s="58">
        <f t="shared" si="29"/>
        <v>1</v>
      </c>
      <c r="O27" s="34" t="s">
        <v>11</v>
      </c>
      <c r="P27" s="58">
        <v>2.5600000000000001E-2</v>
      </c>
      <c r="Q27" s="34" t="s">
        <v>9</v>
      </c>
      <c r="R27" s="58">
        <f t="shared" si="30"/>
        <v>0.97440000000000004</v>
      </c>
      <c r="S27" s="34" t="s">
        <v>11</v>
      </c>
      <c r="T27" s="58">
        <v>0</v>
      </c>
      <c r="U27" s="34" t="s">
        <v>9</v>
      </c>
      <c r="V27" s="58">
        <f t="shared" si="31"/>
        <v>1</v>
      </c>
      <c r="W27" s="36" t="s">
        <v>10</v>
      </c>
      <c r="X27" s="55">
        <v>1</v>
      </c>
      <c r="Y27" s="37" t="s">
        <v>12</v>
      </c>
      <c r="Z27" s="20">
        <f t="shared" si="32"/>
        <v>0</v>
      </c>
      <c r="AA27" s="34" t="s">
        <v>11</v>
      </c>
      <c r="AB27" s="20">
        <v>1</v>
      </c>
      <c r="AC27" s="34" t="s">
        <v>9</v>
      </c>
      <c r="AD27" s="20">
        <f t="shared" si="33"/>
        <v>0</v>
      </c>
      <c r="AE27" s="34" t="s">
        <v>11</v>
      </c>
      <c r="AF27" s="20">
        <v>1</v>
      </c>
      <c r="AG27" s="34" t="s">
        <v>9</v>
      </c>
      <c r="AH27" s="20">
        <f t="shared" si="34"/>
        <v>0</v>
      </c>
      <c r="AI27" s="34" t="s">
        <v>11</v>
      </c>
      <c r="AJ27" s="58">
        <v>0.56410000000000005</v>
      </c>
      <c r="AK27" s="34" t="s">
        <v>9</v>
      </c>
      <c r="AL27" s="58">
        <f t="shared" si="35"/>
        <v>0.43589999999999995</v>
      </c>
      <c r="AN27" s="61" t="s">
        <v>17</v>
      </c>
      <c r="AO27" s="1" t="s">
        <v>11</v>
      </c>
      <c r="AP27" s="58">
        <v>0.3226</v>
      </c>
      <c r="AQ27" s="34" t="s">
        <v>9</v>
      </c>
      <c r="AR27" s="58">
        <f t="shared" si="18"/>
        <v>0.6774</v>
      </c>
      <c r="AS27" s="34" t="s">
        <v>11</v>
      </c>
      <c r="AT27" s="58">
        <v>0</v>
      </c>
      <c r="AU27" s="34" t="s">
        <v>9</v>
      </c>
      <c r="AV27" s="58">
        <f t="shared" si="19"/>
        <v>1</v>
      </c>
      <c r="AW27" s="34" t="s">
        <v>11</v>
      </c>
      <c r="AX27" s="20">
        <v>1</v>
      </c>
      <c r="AY27" s="34" t="s">
        <v>9</v>
      </c>
      <c r="AZ27" s="20">
        <f t="shared" si="20"/>
        <v>0</v>
      </c>
      <c r="BA27" s="34" t="s">
        <v>11</v>
      </c>
      <c r="BB27" s="58">
        <v>0.33329999999999999</v>
      </c>
      <c r="BC27" s="34" t="s">
        <v>9</v>
      </c>
      <c r="BD27" s="58">
        <f t="shared" si="21"/>
        <v>0.66670000000000007</v>
      </c>
      <c r="BE27" s="34" t="s">
        <v>11</v>
      </c>
      <c r="BF27" s="58">
        <v>0</v>
      </c>
      <c r="BG27" s="34" t="s">
        <v>9</v>
      </c>
      <c r="BH27" s="58">
        <f t="shared" si="22"/>
        <v>1</v>
      </c>
      <c r="BI27" s="36" t="s">
        <v>10</v>
      </c>
      <c r="BJ27" s="55">
        <v>0.97219999999999995</v>
      </c>
      <c r="BK27" s="37" t="s">
        <v>12</v>
      </c>
      <c r="BL27" s="20">
        <f t="shared" si="23"/>
        <v>2.7800000000000047E-2</v>
      </c>
      <c r="BM27" s="34" t="s">
        <v>11</v>
      </c>
      <c r="BN27" s="20">
        <v>1</v>
      </c>
      <c r="BO27" s="34" t="s">
        <v>9</v>
      </c>
      <c r="BP27" s="20">
        <f t="shared" si="24"/>
        <v>0</v>
      </c>
      <c r="BQ27" s="34" t="s">
        <v>11</v>
      </c>
      <c r="BR27" s="20">
        <v>1</v>
      </c>
      <c r="BS27" s="34" t="s">
        <v>9</v>
      </c>
      <c r="BT27" s="20">
        <f t="shared" si="25"/>
        <v>0</v>
      </c>
      <c r="BU27" s="34" t="s">
        <v>11</v>
      </c>
      <c r="BV27" s="58">
        <v>0</v>
      </c>
      <c r="BW27" s="34" t="s">
        <v>9</v>
      </c>
      <c r="BX27" s="58">
        <f t="shared" si="26"/>
        <v>1</v>
      </c>
    </row>
    <row r="28" spans="2:76" x14ac:dyDescent="0.2">
      <c r="B28" s="61" t="s">
        <v>18</v>
      </c>
      <c r="C28" s="1" t="s">
        <v>11</v>
      </c>
      <c r="D28" s="56">
        <v>0.88239999999999996</v>
      </c>
      <c r="E28" s="34" t="s">
        <v>9</v>
      </c>
      <c r="F28" s="56">
        <f t="shared" si="27"/>
        <v>0.11760000000000004</v>
      </c>
      <c r="G28" s="34" t="s">
        <v>11</v>
      </c>
      <c r="H28" s="58">
        <v>0.74419999999999997</v>
      </c>
      <c r="I28" s="34" t="s">
        <v>9</v>
      </c>
      <c r="J28" s="58">
        <f t="shared" si="28"/>
        <v>0.25580000000000003</v>
      </c>
      <c r="K28" s="34" t="s">
        <v>11</v>
      </c>
      <c r="L28" s="20">
        <v>1</v>
      </c>
      <c r="M28" s="34" t="s">
        <v>9</v>
      </c>
      <c r="N28" s="20">
        <f t="shared" si="29"/>
        <v>0</v>
      </c>
      <c r="O28" s="34" t="s">
        <v>11</v>
      </c>
      <c r="P28" s="58">
        <v>6.3799999999999996E-2</v>
      </c>
      <c r="Q28" s="34" t="s">
        <v>9</v>
      </c>
      <c r="R28" s="58">
        <f t="shared" si="30"/>
        <v>0.93620000000000003</v>
      </c>
      <c r="S28" s="34" t="s">
        <v>11</v>
      </c>
      <c r="T28" s="58">
        <v>0.1915</v>
      </c>
      <c r="U28" s="34" t="s">
        <v>9</v>
      </c>
      <c r="V28" s="58">
        <f t="shared" si="31"/>
        <v>0.8085</v>
      </c>
      <c r="W28" s="34" t="s">
        <v>11</v>
      </c>
      <c r="X28" s="20">
        <v>1</v>
      </c>
      <c r="Y28" s="34" t="s">
        <v>9</v>
      </c>
      <c r="Z28" s="20">
        <f t="shared" si="32"/>
        <v>0</v>
      </c>
      <c r="AA28" s="36" t="s">
        <v>10</v>
      </c>
      <c r="AB28" s="59">
        <v>0.2979</v>
      </c>
      <c r="AC28" s="37" t="s">
        <v>12</v>
      </c>
      <c r="AD28" s="58">
        <f t="shared" si="33"/>
        <v>0.70209999999999995</v>
      </c>
      <c r="AE28" s="34" t="s">
        <v>11</v>
      </c>
      <c r="AF28" s="20">
        <v>1</v>
      </c>
      <c r="AG28" s="34" t="s">
        <v>9</v>
      </c>
      <c r="AH28" s="20">
        <f t="shared" si="34"/>
        <v>0</v>
      </c>
      <c r="AI28" s="34" t="s">
        <v>11</v>
      </c>
      <c r="AJ28" s="58">
        <v>0</v>
      </c>
      <c r="AK28" s="34" t="s">
        <v>9</v>
      </c>
      <c r="AL28" s="58">
        <f t="shared" si="35"/>
        <v>1</v>
      </c>
      <c r="AN28" s="61" t="s">
        <v>18</v>
      </c>
      <c r="AO28" s="1" t="s">
        <v>11</v>
      </c>
      <c r="AP28" s="70">
        <v>0.371</v>
      </c>
      <c r="AQ28" s="34" t="s">
        <v>9</v>
      </c>
      <c r="AR28" s="58">
        <f t="shared" si="18"/>
        <v>0.629</v>
      </c>
      <c r="AS28" s="34" t="s">
        <v>11</v>
      </c>
      <c r="AT28" s="70">
        <v>0.31709999999999999</v>
      </c>
      <c r="AU28" s="34" t="s">
        <v>9</v>
      </c>
      <c r="AV28" s="58">
        <f t="shared" si="19"/>
        <v>0.68290000000000006</v>
      </c>
      <c r="AW28" s="34" t="s">
        <v>11</v>
      </c>
      <c r="AX28" s="69">
        <v>1</v>
      </c>
      <c r="AY28" s="34" t="s">
        <v>9</v>
      </c>
      <c r="AZ28" s="20">
        <f t="shared" si="20"/>
        <v>0</v>
      </c>
      <c r="BA28" s="34" t="s">
        <v>11</v>
      </c>
      <c r="BB28" s="70">
        <v>0.23810000000000001</v>
      </c>
      <c r="BC28" s="34" t="s">
        <v>9</v>
      </c>
      <c r="BD28" s="58">
        <f t="shared" si="21"/>
        <v>0.76190000000000002</v>
      </c>
      <c r="BE28" s="34" t="s">
        <v>11</v>
      </c>
      <c r="BF28" s="70">
        <v>0.23810000000000001</v>
      </c>
      <c r="BG28" s="34" t="s">
        <v>9</v>
      </c>
      <c r="BH28" s="58">
        <f t="shared" si="22"/>
        <v>0.76190000000000002</v>
      </c>
      <c r="BI28" s="34" t="s">
        <v>11</v>
      </c>
      <c r="BJ28" s="20">
        <v>1</v>
      </c>
      <c r="BK28" s="34" t="s">
        <v>9</v>
      </c>
      <c r="BL28" s="20">
        <f t="shared" si="23"/>
        <v>0</v>
      </c>
      <c r="BM28" s="36" t="s">
        <v>10</v>
      </c>
      <c r="BN28" s="59">
        <v>0.66669999999999996</v>
      </c>
      <c r="BO28" s="37" t="s">
        <v>12</v>
      </c>
      <c r="BP28" s="58">
        <f t="shared" si="24"/>
        <v>0.33330000000000004</v>
      </c>
      <c r="BQ28" s="34" t="s">
        <v>11</v>
      </c>
      <c r="BR28" s="20">
        <v>1</v>
      </c>
      <c r="BS28" s="34" t="s">
        <v>9</v>
      </c>
      <c r="BT28" s="20">
        <f t="shared" si="25"/>
        <v>0</v>
      </c>
      <c r="BU28" s="34" t="s">
        <v>11</v>
      </c>
      <c r="BV28" s="58">
        <v>0</v>
      </c>
      <c r="BW28" s="34" t="s">
        <v>9</v>
      </c>
      <c r="BX28" s="58">
        <f t="shared" si="26"/>
        <v>1</v>
      </c>
    </row>
    <row r="29" spans="2:76" x14ac:dyDescent="0.2">
      <c r="B29" s="61" t="s">
        <v>19</v>
      </c>
      <c r="C29" s="1" t="s">
        <v>11</v>
      </c>
      <c r="D29" s="58">
        <v>2.9399999999999999E-2</v>
      </c>
      <c r="E29" s="34" t="s">
        <v>9</v>
      </c>
      <c r="F29" s="58">
        <f t="shared" si="27"/>
        <v>0.97060000000000002</v>
      </c>
      <c r="G29" s="34" t="s">
        <v>11</v>
      </c>
      <c r="H29" s="20">
        <v>0.97060000000000002</v>
      </c>
      <c r="I29" s="34" t="s">
        <v>9</v>
      </c>
      <c r="J29" s="20">
        <f t="shared" si="28"/>
        <v>2.9399999999999982E-2</v>
      </c>
      <c r="K29" s="34" t="s">
        <v>11</v>
      </c>
      <c r="L29" s="20">
        <v>1</v>
      </c>
      <c r="M29" s="34" t="s">
        <v>9</v>
      </c>
      <c r="N29" s="20">
        <f t="shared" si="29"/>
        <v>0</v>
      </c>
      <c r="O29" s="34" t="s">
        <v>11</v>
      </c>
      <c r="P29" s="58">
        <v>0</v>
      </c>
      <c r="Q29" s="34" t="s">
        <v>9</v>
      </c>
      <c r="R29" s="58">
        <f t="shared" si="30"/>
        <v>1</v>
      </c>
      <c r="S29" s="34" t="s">
        <v>11</v>
      </c>
      <c r="T29" s="20">
        <v>0.94120000000000004</v>
      </c>
      <c r="U29" s="34" t="s">
        <v>9</v>
      </c>
      <c r="V29" s="20">
        <f t="shared" si="31"/>
        <v>5.8799999999999963E-2</v>
      </c>
      <c r="W29" s="34" t="s">
        <v>11</v>
      </c>
      <c r="X29" s="20">
        <v>1</v>
      </c>
      <c r="Y29" s="34" t="s">
        <v>9</v>
      </c>
      <c r="Z29" s="20">
        <f t="shared" si="32"/>
        <v>0</v>
      </c>
      <c r="AA29" s="34" t="s">
        <v>11</v>
      </c>
      <c r="AB29" s="20">
        <v>1</v>
      </c>
      <c r="AC29" s="34" t="s">
        <v>9</v>
      </c>
      <c r="AD29" s="20">
        <f t="shared" si="33"/>
        <v>0</v>
      </c>
      <c r="AE29" s="36" t="s">
        <v>10</v>
      </c>
      <c r="AF29" s="55">
        <v>1</v>
      </c>
      <c r="AG29" s="37" t="s">
        <v>12</v>
      </c>
      <c r="AH29" s="20">
        <f t="shared" si="34"/>
        <v>0</v>
      </c>
      <c r="AI29" s="34" t="s">
        <v>11</v>
      </c>
      <c r="AJ29" s="58">
        <v>0.79410000000000003</v>
      </c>
      <c r="AK29" s="34" t="s">
        <v>9</v>
      </c>
      <c r="AL29" s="58">
        <f t="shared" si="35"/>
        <v>0.20589999999999997</v>
      </c>
      <c r="AN29" s="61" t="s">
        <v>19</v>
      </c>
      <c r="AO29" s="1" t="s">
        <v>11</v>
      </c>
      <c r="AP29" s="58">
        <v>6.9000000000000006E-2</v>
      </c>
      <c r="AQ29" s="34" t="s">
        <v>9</v>
      </c>
      <c r="AR29" s="58">
        <f t="shared" si="18"/>
        <v>0.93100000000000005</v>
      </c>
      <c r="AS29" s="34" t="s">
        <v>11</v>
      </c>
      <c r="AT29" s="20">
        <v>0.93100000000000005</v>
      </c>
      <c r="AU29" s="34" t="s">
        <v>9</v>
      </c>
      <c r="AV29" s="20">
        <f t="shared" si="19"/>
        <v>6.899999999999995E-2</v>
      </c>
      <c r="AW29" s="34" t="s">
        <v>11</v>
      </c>
      <c r="AX29" s="20">
        <v>1</v>
      </c>
      <c r="AY29" s="34" t="s">
        <v>9</v>
      </c>
      <c r="AZ29" s="20">
        <f t="shared" si="20"/>
        <v>0</v>
      </c>
      <c r="BA29" s="34" t="s">
        <v>11</v>
      </c>
      <c r="BB29" s="58">
        <v>6.9000000000000006E-2</v>
      </c>
      <c r="BC29" s="34" t="s">
        <v>9</v>
      </c>
      <c r="BD29" s="58">
        <f t="shared" si="21"/>
        <v>0.93100000000000005</v>
      </c>
      <c r="BE29" s="34" t="s">
        <v>11</v>
      </c>
      <c r="BF29" s="56">
        <v>0.89659999999999995</v>
      </c>
      <c r="BG29" s="34" t="s">
        <v>9</v>
      </c>
      <c r="BH29" s="56">
        <f t="shared" si="22"/>
        <v>0.10340000000000005</v>
      </c>
      <c r="BI29" s="34" t="s">
        <v>11</v>
      </c>
      <c r="BJ29" s="20">
        <v>1</v>
      </c>
      <c r="BK29" s="34" t="s">
        <v>9</v>
      </c>
      <c r="BL29" s="20">
        <f t="shared" si="23"/>
        <v>0</v>
      </c>
      <c r="BM29" s="34" t="s">
        <v>11</v>
      </c>
      <c r="BN29" s="20">
        <v>1</v>
      </c>
      <c r="BO29" s="34" t="s">
        <v>9</v>
      </c>
      <c r="BP29" s="20">
        <f t="shared" si="24"/>
        <v>0</v>
      </c>
      <c r="BQ29" s="36" t="s">
        <v>10</v>
      </c>
      <c r="BR29" s="55">
        <v>1</v>
      </c>
      <c r="BS29" s="37" t="s">
        <v>12</v>
      </c>
      <c r="BT29" s="20">
        <f t="shared" si="25"/>
        <v>0</v>
      </c>
      <c r="BU29" s="34" t="s">
        <v>11</v>
      </c>
      <c r="BV29" s="58">
        <v>3.4500000000000003E-2</v>
      </c>
      <c r="BW29" s="34" t="s">
        <v>9</v>
      </c>
      <c r="BX29" s="58">
        <f t="shared" si="26"/>
        <v>0.96550000000000002</v>
      </c>
    </row>
    <row r="30" spans="2:76" x14ac:dyDescent="0.2">
      <c r="B30" s="61" t="s">
        <v>20</v>
      </c>
      <c r="C30" s="1" t="s">
        <v>11</v>
      </c>
      <c r="D30" s="58">
        <v>0.1176</v>
      </c>
      <c r="E30" s="34" t="s">
        <v>9</v>
      </c>
      <c r="F30" s="58">
        <f t="shared" si="27"/>
        <v>0.88239999999999996</v>
      </c>
      <c r="G30" s="34" t="s">
        <v>11</v>
      </c>
      <c r="H30" s="58">
        <v>0.57140000000000002</v>
      </c>
      <c r="I30" s="34" t="s">
        <v>9</v>
      </c>
      <c r="J30" s="58">
        <f t="shared" si="28"/>
        <v>0.42859999999999998</v>
      </c>
      <c r="K30" s="34" t="s">
        <v>11</v>
      </c>
      <c r="L30" s="20">
        <v>1</v>
      </c>
      <c r="M30" s="34" t="s">
        <v>9</v>
      </c>
      <c r="N30" s="20">
        <f t="shared" si="29"/>
        <v>0</v>
      </c>
      <c r="O30" s="34" t="s">
        <v>11</v>
      </c>
      <c r="P30" s="58">
        <v>0.16669999999999999</v>
      </c>
      <c r="Q30" s="34" t="s">
        <v>9</v>
      </c>
      <c r="R30" s="58">
        <f t="shared" si="30"/>
        <v>0.83330000000000004</v>
      </c>
      <c r="S30" s="34" t="s">
        <v>11</v>
      </c>
      <c r="T30" s="58">
        <v>2.3800000000000002E-2</v>
      </c>
      <c r="U30" s="34" t="s">
        <v>9</v>
      </c>
      <c r="V30" s="58">
        <f t="shared" si="31"/>
        <v>0.97619999999999996</v>
      </c>
      <c r="W30" s="34" t="s">
        <v>11</v>
      </c>
      <c r="X30" s="20">
        <v>1</v>
      </c>
      <c r="Y30" s="34" t="s">
        <v>9</v>
      </c>
      <c r="Z30" s="20">
        <f t="shared" si="32"/>
        <v>0</v>
      </c>
      <c r="AA30" s="34" t="s">
        <v>11</v>
      </c>
      <c r="AB30" s="20">
        <v>0.97619999999999996</v>
      </c>
      <c r="AC30" s="34" t="s">
        <v>9</v>
      </c>
      <c r="AD30" s="20">
        <f t="shared" si="33"/>
        <v>2.3800000000000043E-2</v>
      </c>
      <c r="AE30" s="34" t="s">
        <v>11</v>
      </c>
      <c r="AF30" s="20">
        <v>1</v>
      </c>
      <c r="AG30" s="34" t="s">
        <v>9</v>
      </c>
      <c r="AH30" s="20">
        <f t="shared" si="34"/>
        <v>0</v>
      </c>
      <c r="AI30" s="36" t="s">
        <v>10</v>
      </c>
      <c r="AJ30" s="55">
        <v>1</v>
      </c>
      <c r="AK30" s="37" t="s">
        <v>12</v>
      </c>
      <c r="AL30" s="20">
        <f t="shared" si="35"/>
        <v>0</v>
      </c>
      <c r="AN30" s="61" t="s">
        <v>20</v>
      </c>
      <c r="AO30" s="1" t="s">
        <v>11</v>
      </c>
      <c r="AP30" s="70">
        <v>6.4500000000000002E-2</v>
      </c>
      <c r="AQ30" s="34" t="s">
        <v>9</v>
      </c>
      <c r="AR30" s="58">
        <f t="shared" si="18"/>
        <v>0.9355</v>
      </c>
      <c r="AS30" s="34" t="s">
        <v>11</v>
      </c>
      <c r="AT30" s="70">
        <v>0</v>
      </c>
      <c r="AU30" s="34" t="s">
        <v>9</v>
      </c>
      <c r="AV30" s="58">
        <f t="shared" si="19"/>
        <v>1</v>
      </c>
      <c r="AW30" s="34" t="s">
        <v>11</v>
      </c>
      <c r="AX30" s="69">
        <v>1</v>
      </c>
      <c r="AY30" s="34" t="s">
        <v>9</v>
      </c>
      <c r="AZ30" s="20">
        <f t="shared" si="20"/>
        <v>0</v>
      </c>
      <c r="BA30" s="34" t="s">
        <v>11</v>
      </c>
      <c r="BB30" s="70">
        <v>7.6899999999999996E-2</v>
      </c>
      <c r="BC30" s="34" t="s">
        <v>9</v>
      </c>
      <c r="BD30" s="58">
        <f t="shared" si="21"/>
        <v>0.92310000000000003</v>
      </c>
      <c r="BE30" s="34" t="s">
        <v>11</v>
      </c>
      <c r="BF30" s="58">
        <v>0</v>
      </c>
      <c r="BG30" s="34" t="s">
        <v>9</v>
      </c>
      <c r="BH30" s="58">
        <f t="shared" si="22"/>
        <v>1</v>
      </c>
      <c r="BI30" s="34" t="s">
        <v>11</v>
      </c>
      <c r="BJ30" s="20">
        <v>1</v>
      </c>
      <c r="BK30" s="34" t="s">
        <v>9</v>
      </c>
      <c r="BL30" s="20">
        <f t="shared" si="23"/>
        <v>0</v>
      </c>
      <c r="BM30" s="34" t="s">
        <v>11</v>
      </c>
      <c r="BN30" s="20">
        <v>0.97440000000000004</v>
      </c>
      <c r="BO30" s="34" t="s">
        <v>9</v>
      </c>
      <c r="BP30" s="20">
        <f t="shared" si="24"/>
        <v>2.5599999999999956E-2</v>
      </c>
      <c r="BQ30" s="34" t="s">
        <v>11</v>
      </c>
      <c r="BR30" s="56">
        <v>0.8276</v>
      </c>
      <c r="BS30" s="34" t="s">
        <v>9</v>
      </c>
      <c r="BT30" s="56">
        <f t="shared" si="25"/>
        <v>0.1724</v>
      </c>
      <c r="BU30" s="36" t="s">
        <v>10</v>
      </c>
      <c r="BV30" s="55">
        <v>1</v>
      </c>
      <c r="BW30" s="37" t="s">
        <v>12</v>
      </c>
      <c r="BX30" s="20">
        <f t="shared" si="26"/>
        <v>0</v>
      </c>
    </row>
    <row r="31" spans="2:76" s="12" customFormat="1" x14ac:dyDescent="0.2">
      <c r="B31" s="61" t="s">
        <v>43</v>
      </c>
      <c r="C31" s="61" t="s">
        <v>31</v>
      </c>
      <c r="D31" s="61">
        <f xml:space="preserve"> AVERAGE(D22:D30)</f>
        <v>0.48365555555555556</v>
      </c>
      <c r="E31" s="61" t="s">
        <v>32</v>
      </c>
      <c r="F31" s="61">
        <f>AVERAGE(F22:F30)</f>
        <v>0.51634444444444449</v>
      </c>
      <c r="G31" s="61" t="s">
        <v>31</v>
      </c>
      <c r="H31" s="61">
        <f>AVERAGE(H22:H30)</f>
        <v>0.36513333333333331</v>
      </c>
      <c r="I31" s="61" t="s">
        <v>32</v>
      </c>
      <c r="J31" s="61">
        <f>AVERAGE(J22:J30)</f>
        <v>0.63486666666666669</v>
      </c>
      <c r="K31" s="61" t="s">
        <v>31</v>
      </c>
      <c r="L31" s="61">
        <f>AVERAGE(L22:L30)</f>
        <v>0.87255555555555553</v>
      </c>
      <c r="M31" s="61" t="s">
        <v>32</v>
      </c>
      <c r="N31" s="61">
        <f>AVERAGE(N22:N30)</f>
        <v>0.12744444444444442</v>
      </c>
      <c r="O31" s="61" t="s">
        <v>31</v>
      </c>
      <c r="P31" s="61">
        <f>AVERAGE(P22:P30)</f>
        <v>0.19675555555555557</v>
      </c>
      <c r="Q31" s="61" t="s">
        <v>32</v>
      </c>
      <c r="R31" s="61">
        <f>AVERAGE(R22:R30)</f>
        <v>0.80324444444444454</v>
      </c>
      <c r="S31" s="61" t="s">
        <v>31</v>
      </c>
      <c r="T31" s="61">
        <f>AVERAGE(T22:T30)</f>
        <v>0.24614444444444444</v>
      </c>
      <c r="U31" s="61" t="s">
        <v>32</v>
      </c>
      <c r="V31" s="61">
        <f>AVERAGE(V22:V30)</f>
        <v>0.75385555555555561</v>
      </c>
      <c r="W31" s="61" t="s">
        <v>31</v>
      </c>
      <c r="X31" s="61">
        <f>AVERAGE(X22:X30)</f>
        <v>0.83350000000000002</v>
      </c>
      <c r="Y31" s="61" t="s">
        <v>32</v>
      </c>
      <c r="Z31" s="61">
        <f>AVERAGE(Z22:Z30)</f>
        <v>0.16649999999999998</v>
      </c>
      <c r="AA31" s="61" t="s">
        <v>31</v>
      </c>
      <c r="AB31" s="61">
        <f>AVERAGE(AB22:AB30)</f>
        <v>0.91934444444444452</v>
      </c>
      <c r="AC31" s="61" t="s">
        <v>32</v>
      </c>
      <c r="AD31" s="61">
        <f>AVERAGE(AD22:AD30)</f>
        <v>8.065555555555555E-2</v>
      </c>
      <c r="AE31" s="61" t="s">
        <v>31</v>
      </c>
      <c r="AF31" s="61">
        <f>AVERAGE(AF22:AF30)</f>
        <v>0.99346666666666672</v>
      </c>
      <c r="AG31" s="61" t="s">
        <v>32</v>
      </c>
      <c r="AH31" s="61">
        <f>AVERAGE(AH22:AH30)</f>
        <v>6.5333333333333294E-3</v>
      </c>
      <c r="AI31" s="61" t="s">
        <v>31</v>
      </c>
      <c r="AJ31" s="61">
        <f>AVERAGE(AJ22:AJ30)</f>
        <v>0.5027666666666667</v>
      </c>
      <c r="AK31" s="61" t="s">
        <v>32</v>
      </c>
      <c r="AL31" s="61">
        <f>AVERAGE(AL22:AL30)</f>
        <v>0.49723333333333325</v>
      </c>
      <c r="AN31" s="61" t="s">
        <v>43</v>
      </c>
      <c r="AO31" s="61" t="s">
        <v>31</v>
      </c>
      <c r="AP31" s="61">
        <f xml:space="preserve"> AVERAGE(AP22:AP30)</f>
        <v>0.34278888888888887</v>
      </c>
      <c r="AQ31" s="61" t="s">
        <v>32</v>
      </c>
      <c r="AR31" s="61">
        <f>AVERAGE(AR22:AR30)</f>
        <v>0.65721111111111119</v>
      </c>
      <c r="AS31" s="61" t="s">
        <v>31</v>
      </c>
      <c r="AT31" s="61">
        <f>AVERAGE(AT22:AT30)</f>
        <v>0.45845555555555556</v>
      </c>
      <c r="AU31" s="61" t="s">
        <v>32</v>
      </c>
      <c r="AV31" s="61">
        <f>AVERAGE(AV22:AV30)</f>
        <v>0.54154444444444438</v>
      </c>
      <c r="AW31" s="61" t="s">
        <v>31</v>
      </c>
      <c r="AX31" s="61">
        <f>AVERAGE(AX22:AX30)</f>
        <v>1</v>
      </c>
      <c r="AY31" s="61" t="s">
        <v>32</v>
      </c>
      <c r="AZ31" s="61">
        <f>AVERAGE(AZ22:AZ30)</f>
        <v>0</v>
      </c>
      <c r="BA31" s="61" t="s">
        <v>31</v>
      </c>
      <c r="BB31" s="61">
        <f>AVERAGE(BB22:BB30)</f>
        <v>0.34847777777777789</v>
      </c>
      <c r="BC31" s="61" t="s">
        <v>32</v>
      </c>
      <c r="BD31" s="61">
        <f>AVERAGE(BD22:BD30)</f>
        <v>0.65152222222222222</v>
      </c>
      <c r="BE31" s="61" t="s">
        <v>31</v>
      </c>
      <c r="BF31" s="61">
        <f>AVERAGE(BF22:BF30)</f>
        <v>0.44648888888888894</v>
      </c>
      <c r="BG31" s="61" t="s">
        <v>32</v>
      </c>
      <c r="BH31" s="61">
        <f>AVERAGE(BH22:BH30)</f>
        <v>0.55351111111111118</v>
      </c>
      <c r="BI31" s="61" t="s">
        <v>31</v>
      </c>
      <c r="BJ31" s="61">
        <f>AVERAGE(BJ22:BJ30)</f>
        <v>0.92184444444444447</v>
      </c>
      <c r="BK31" s="61" t="s">
        <v>32</v>
      </c>
      <c r="BL31" s="61">
        <f>AVERAGE(BL22:BL30)</f>
        <v>7.8155555555555561E-2</v>
      </c>
      <c r="BM31" s="61" t="s">
        <v>31</v>
      </c>
      <c r="BN31" s="61">
        <f>AVERAGE(BN22:BN30)</f>
        <v>0.93857777777777762</v>
      </c>
      <c r="BO31" s="61" t="s">
        <v>32</v>
      </c>
      <c r="BP31" s="61">
        <f>AVERAGE(BP22:BP30)</f>
        <v>6.1422222222222218E-2</v>
      </c>
      <c r="BQ31" s="61" t="s">
        <v>31</v>
      </c>
      <c r="BR31" s="61">
        <f>AVERAGE(BR22:BR30)</f>
        <v>0.91187777777777768</v>
      </c>
      <c r="BS31" s="61" t="s">
        <v>32</v>
      </c>
      <c r="BT31" s="61">
        <f>AVERAGE(BT22:BT30)</f>
        <v>8.8122222222222227E-2</v>
      </c>
      <c r="BU31" s="61" t="s">
        <v>31</v>
      </c>
      <c r="BV31" s="61">
        <f>AVERAGE(BV22:BV30)</f>
        <v>0.29727777777777775</v>
      </c>
      <c r="BW31" s="61" t="s">
        <v>32</v>
      </c>
      <c r="BX31" s="61">
        <f>AVERAGE(BX22:BX30)</f>
        <v>0.70272222222222225</v>
      </c>
    </row>
    <row r="32" spans="2:76" s="16" customFormat="1" x14ac:dyDescent="0.2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4" t="s">
        <v>70</v>
      </c>
      <c r="AJ32" s="175"/>
      <c r="AK32" s="176"/>
      <c r="AL32" s="20">
        <f>AVERAGE(D31,H31,L31,P31,T31,X31,AB31,AF31,AJ31)</f>
        <v>0.60148024691358026</v>
      </c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4" t="s">
        <v>70</v>
      </c>
      <c r="BV32" s="175"/>
      <c r="BW32" s="176"/>
      <c r="BX32" s="20">
        <f>AVERAGE(AP31,AT31,AX31,BB31,BF31,BJ31,BN31,BR31,BV31)</f>
        <v>0.62953209876543204</v>
      </c>
    </row>
    <row r="33" spans="2:76" s="16" customFormat="1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4" t="s">
        <v>71</v>
      </c>
      <c r="AJ33" s="175"/>
      <c r="AK33" s="176"/>
      <c r="AL33" s="20">
        <f xml:space="preserve"> AVERAGE(F31,J31,N31,R31,V31,Z31,AD31,AH31,AL31)</f>
        <v>0.39851975308641979</v>
      </c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4" t="s">
        <v>71</v>
      </c>
      <c r="BV33" s="175"/>
      <c r="BW33" s="176"/>
      <c r="BX33" s="20">
        <f xml:space="preserve"> AVERAGE(AR31,AV31,AZ31,BD31,BH31,BL31,BP31,BT31,BX31)</f>
        <v>0.37046790123456791</v>
      </c>
    </row>
    <row r="35" spans="2:76" s="16" customFormat="1" x14ac:dyDescent="0.2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7" t="s">
        <v>81</v>
      </c>
      <c r="AD35" s="190"/>
      <c r="AE35" s="190"/>
      <c r="AF35" s="178"/>
      <c r="AG35" s="62" t="s">
        <v>83</v>
      </c>
      <c r="AH35" s="177" t="s">
        <v>82</v>
      </c>
      <c r="AI35" s="190"/>
      <c r="AJ35" s="190"/>
      <c r="AK35" s="178"/>
      <c r="AL35" s="62" t="s">
        <v>84</v>
      </c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7" t="s">
        <v>81</v>
      </c>
      <c r="BP35" s="190"/>
      <c r="BQ35" s="190"/>
      <c r="BR35" s="178"/>
      <c r="BS35" s="62" t="s">
        <v>83</v>
      </c>
      <c r="BT35" s="177" t="s">
        <v>82</v>
      </c>
      <c r="BU35" s="190"/>
      <c r="BV35" s="190"/>
      <c r="BW35" s="178"/>
      <c r="BX35" s="62" t="s">
        <v>84</v>
      </c>
    </row>
    <row r="36" spans="2:76" x14ac:dyDescent="0.2">
      <c r="B36" s="61" t="s">
        <v>67</v>
      </c>
      <c r="C36" s="174" t="s">
        <v>0</v>
      </c>
      <c r="D36" s="175"/>
      <c r="E36" s="175"/>
      <c r="F36" s="176"/>
      <c r="G36" s="174" t="s">
        <v>1</v>
      </c>
      <c r="H36" s="175"/>
      <c r="I36" s="175"/>
      <c r="J36" s="176"/>
      <c r="K36" s="174" t="s">
        <v>2</v>
      </c>
      <c r="L36" s="175"/>
      <c r="M36" s="175"/>
      <c r="N36" s="176"/>
      <c r="O36" s="174" t="s">
        <v>3</v>
      </c>
      <c r="P36" s="175"/>
      <c r="Q36" s="175"/>
      <c r="R36" s="176"/>
      <c r="S36" s="174" t="s">
        <v>4</v>
      </c>
      <c r="T36" s="175"/>
      <c r="U36" s="175"/>
      <c r="V36" s="176"/>
      <c r="W36" s="174" t="s">
        <v>5</v>
      </c>
      <c r="X36" s="175"/>
      <c r="Y36" s="175"/>
      <c r="Z36" s="176"/>
      <c r="AA36" s="174" t="s">
        <v>6</v>
      </c>
      <c r="AB36" s="175"/>
      <c r="AC36" s="175"/>
      <c r="AD36" s="176"/>
      <c r="AE36" s="174" t="s">
        <v>7</v>
      </c>
      <c r="AF36" s="175"/>
      <c r="AG36" s="175"/>
      <c r="AH36" s="176"/>
      <c r="AI36" s="174" t="s">
        <v>8</v>
      </c>
      <c r="AJ36" s="175"/>
      <c r="AK36" s="175"/>
      <c r="AL36" s="176"/>
      <c r="AN36" s="61" t="s">
        <v>67</v>
      </c>
      <c r="AO36" s="174" t="s">
        <v>0</v>
      </c>
      <c r="AP36" s="175"/>
      <c r="AQ36" s="175"/>
      <c r="AR36" s="176"/>
      <c r="AS36" s="174" t="s">
        <v>1</v>
      </c>
      <c r="AT36" s="175"/>
      <c r="AU36" s="175"/>
      <c r="AV36" s="176"/>
      <c r="AW36" s="174" t="s">
        <v>2</v>
      </c>
      <c r="AX36" s="175"/>
      <c r="AY36" s="175"/>
      <c r="AZ36" s="176"/>
      <c r="BA36" s="174" t="s">
        <v>3</v>
      </c>
      <c r="BB36" s="175"/>
      <c r="BC36" s="175"/>
      <c r="BD36" s="176"/>
      <c r="BE36" s="174" t="s">
        <v>4</v>
      </c>
      <c r="BF36" s="175"/>
      <c r="BG36" s="175"/>
      <c r="BH36" s="176"/>
      <c r="BI36" s="174" t="s">
        <v>5</v>
      </c>
      <c r="BJ36" s="175"/>
      <c r="BK36" s="175"/>
      <c r="BL36" s="176"/>
      <c r="BM36" s="174" t="s">
        <v>6</v>
      </c>
      <c r="BN36" s="175"/>
      <c r="BO36" s="175"/>
      <c r="BP36" s="176"/>
      <c r="BQ36" s="174" t="s">
        <v>7</v>
      </c>
      <c r="BR36" s="175"/>
      <c r="BS36" s="175"/>
      <c r="BT36" s="176"/>
      <c r="BU36" s="174" t="s">
        <v>8</v>
      </c>
      <c r="BV36" s="175"/>
      <c r="BW36" s="175"/>
      <c r="BX36" s="176"/>
    </row>
    <row r="37" spans="2:76" x14ac:dyDescent="0.2">
      <c r="B37" s="61" t="s">
        <v>13</v>
      </c>
      <c r="C37" s="4" t="s">
        <v>10</v>
      </c>
      <c r="D37" s="20">
        <v>1</v>
      </c>
      <c r="E37" s="35" t="s">
        <v>12</v>
      </c>
      <c r="F37" s="20">
        <f>1-D37</f>
        <v>0</v>
      </c>
      <c r="G37" s="34" t="s">
        <v>11</v>
      </c>
      <c r="H37" s="20">
        <v>1</v>
      </c>
      <c r="I37" s="34" t="s">
        <v>9</v>
      </c>
      <c r="J37" s="20">
        <f>1-H37</f>
        <v>0</v>
      </c>
      <c r="K37" s="34" t="s">
        <v>11</v>
      </c>
      <c r="L37" s="20">
        <v>1</v>
      </c>
      <c r="M37" s="34" t="s">
        <v>9</v>
      </c>
      <c r="N37" s="20">
        <f>1-L37</f>
        <v>0</v>
      </c>
      <c r="O37" s="34" t="s">
        <v>11</v>
      </c>
      <c r="P37" s="56">
        <v>0.82350000000000001</v>
      </c>
      <c r="Q37" s="34" t="s">
        <v>9</v>
      </c>
      <c r="R37" s="56">
        <f>1-P37</f>
        <v>0.17649999999999999</v>
      </c>
      <c r="S37" s="34" t="s">
        <v>11</v>
      </c>
      <c r="T37" s="20">
        <v>1</v>
      </c>
      <c r="U37" s="34" t="s">
        <v>9</v>
      </c>
      <c r="V37" s="20">
        <f>1-T37</f>
        <v>0</v>
      </c>
      <c r="W37" s="34" t="s">
        <v>11</v>
      </c>
      <c r="X37" s="20">
        <v>1</v>
      </c>
      <c r="Y37" s="34" t="s">
        <v>9</v>
      </c>
      <c r="Z37" s="20">
        <f>1-X37</f>
        <v>0</v>
      </c>
      <c r="AA37" s="34" t="s">
        <v>11</v>
      </c>
      <c r="AB37" s="20">
        <v>1</v>
      </c>
      <c r="AC37" s="34" t="s">
        <v>9</v>
      </c>
      <c r="AD37" s="20">
        <f>1-AB37</f>
        <v>0</v>
      </c>
      <c r="AE37" s="34" t="s">
        <v>11</v>
      </c>
      <c r="AF37" s="58">
        <v>0.32350000000000001</v>
      </c>
      <c r="AG37" s="34" t="s">
        <v>9</v>
      </c>
      <c r="AH37" s="58">
        <f>1-AF37</f>
        <v>0.67649999999999999</v>
      </c>
      <c r="AI37" s="34" t="s">
        <v>11</v>
      </c>
      <c r="AJ37" s="58">
        <v>0.64710000000000001</v>
      </c>
      <c r="AK37" s="34" t="s">
        <v>9</v>
      </c>
      <c r="AL37" s="58">
        <f>1-AJ37</f>
        <v>0.35289999999999999</v>
      </c>
      <c r="AN37" s="61" t="s">
        <v>13</v>
      </c>
      <c r="AO37" s="4" t="s">
        <v>10</v>
      </c>
      <c r="AP37" s="20">
        <v>1</v>
      </c>
      <c r="AQ37" s="35" t="s">
        <v>12</v>
      </c>
      <c r="AR37" s="20">
        <f t="shared" ref="AR37:AR45" si="36">1-AP37</f>
        <v>0</v>
      </c>
      <c r="AS37" s="34" t="s">
        <v>11</v>
      </c>
      <c r="AT37" s="58">
        <v>0</v>
      </c>
      <c r="AU37" s="34" t="s">
        <v>9</v>
      </c>
      <c r="AV37" s="58">
        <f t="shared" ref="AV37:AV45" si="37">1-AT37</f>
        <v>1</v>
      </c>
      <c r="AW37" s="34" t="s">
        <v>11</v>
      </c>
      <c r="AX37" s="20">
        <v>1</v>
      </c>
      <c r="AY37" s="34" t="s">
        <v>9</v>
      </c>
      <c r="AZ37" s="20">
        <f t="shared" ref="AZ37:AZ45" si="38">1-AX37</f>
        <v>0</v>
      </c>
      <c r="BA37" s="34" t="s">
        <v>11</v>
      </c>
      <c r="BB37" s="58">
        <v>0.129</v>
      </c>
      <c r="BC37" s="34" t="s">
        <v>9</v>
      </c>
      <c r="BD37" s="58">
        <f t="shared" ref="BD37:BD45" si="39">1-BB37</f>
        <v>0.871</v>
      </c>
      <c r="BE37" s="34" t="s">
        <v>11</v>
      </c>
      <c r="BF37" s="58">
        <v>6.4500000000000002E-2</v>
      </c>
      <c r="BG37" s="34" t="s">
        <v>9</v>
      </c>
      <c r="BH37" s="58">
        <f t="shared" ref="BH37:BH45" si="40">1-BF37</f>
        <v>0.9355</v>
      </c>
      <c r="BI37" s="34" t="s">
        <v>11</v>
      </c>
      <c r="BJ37" s="20">
        <v>1</v>
      </c>
      <c r="BK37" s="34" t="s">
        <v>9</v>
      </c>
      <c r="BL37" s="20">
        <f t="shared" ref="BL37:BL45" si="41">1-BJ37</f>
        <v>0</v>
      </c>
      <c r="BM37" s="34" t="s">
        <v>11</v>
      </c>
      <c r="BN37" s="20">
        <v>1</v>
      </c>
      <c r="BO37" s="34" t="s">
        <v>9</v>
      </c>
      <c r="BP37" s="20">
        <f t="shared" ref="BP37:BP45" si="42">1-BN37</f>
        <v>0</v>
      </c>
      <c r="BQ37" s="34" t="s">
        <v>11</v>
      </c>
      <c r="BR37" s="58">
        <v>0.62070000000000003</v>
      </c>
      <c r="BS37" s="34" t="s">
        <v>9</v>
      </c>
      <c r="BT37" s="58">
        <f t="shared" ref="BT37:BT45" si="43">1-BR37</f>
        <v>0.37929999999999997</v>
      </c>
      <c r="BU37" s="34" t="s">
        <v>11</v>
      </c>
      <c r="BV37" s="58">
        <v>0.129</v>
      </c>
      <c r="BW37" s="34" t="s">
        <v>9</v>
      </c>
      <c r="BX37" s="58">
        <f t="shared" ref="BX37:BX45" si="44">1-BV37</f>
        <v>0.871</v>
      </c>
    </row>
    <row r="38" spans="2:76" x14ac:dyDescent="0.2">
      <c r="B38" s="61" t="s">
        <v>1</v>
      </c>
      <c r="C38" s="1" t="s">
        <v>11</v>
      </c>
      <c r="D38" s="20">
        <v>1</v>
      </c>
      <c r="E38" s="34" t="s">
        <v>9</v>
      </c>
      <c r="F38" s="20">
        <f t="shared" ref="F38:F45" si="45">1-D38</f>
        <v>0</v>
      </c>
      <c r="G38" s="35" t="s">
        <v>10</v>
      </c>
      <c r="H38" s="20">
        <v>1</v>
      </c>
      <c r="I38" s="35" t="s">
        <v>12</v>
      </c>
      <c r="J38" s="20">
        <f t="shared" ref="J38:J45" si="46">1-H38</f>
        <v>0</v>
      </c>
      <c r="K38" s="34" t="s">
        <v>11</v>
      </c>
      <c r="L38" s="20">
        <v>1</v>
      </c>
      <c r="M38" s="34" t="s">
        <v>9</v>
      </c>
      <c r="N38" s="20">
        <f t="shared" ref="N38:N45" si="47">1-L38</f>
        <v>0</v>
      </c>
      <c r="O38" s="34" t="s">
        <v>11</v>
      </c>
      <c r="P38" s="58">
        <v>2.3300000000000001E-2</v>
      </c>
      <c r="Q38" s="34" t="s">
        <v>9</v>
      </c>
      <c r="R38" s="58">
        <f t="shared" ref="R38:R45" si="48">1-P38</f>
        <v>0.97670000000000001</v>
      </c>
      <c r="S38" s="34" t="s">
        <v>11</v>
      </c>
      <c r="T38" s="58">
        <v>0</v>
      </c>
      <c r="U38" s="34" t="s">
        <v>9</v>
      </c>
      <c r="V38" s="58">
        <f t="shared" ref="V38:V45" si="49">1-T38</f>
        <v>1</v>
      </c>
      <c r="W38" s="34" t="s">
        <v>11</v>
      </c>
      <c r="X38" s="20">
        <v>1</v>
      </c>
      <c r="Y38" s="34" t="s">
        <v>9</v>
      </c>
      <c r="Z38" s="20">
        <f t="shared" ref="Z38:Z45" si="50">1-X38</f>
        <v>0</v>
      </c>
      <c r="AA38" s="34" t="s">
        <v>11</v>
      </c>
      <c r="AB38" s="20">
        <v>1</v>
      </c>
      <c r="AC38" s="34" t="s">
        <v>9</v>
      </c>
      <c r="AD38" s="20">
        <f t="shared" ref="AD38:AD45" si="51">1-AB38</f>
        <v>0</v>
      </c>
      <c r="AE38" s="34" t="s">
        <v>11</v>
      </c>
      <c r="AF38" s="20">
        <v>1</v>
      </c>
      <c r="AG38" s="34" t="s">
        <v>9</v>
      </c>
      <c r="AH38" s="20">
        <f t="shared" ref="AH38:AH45" si="52">1-AF38</f>
        <v>0</v>
      </c>
      <c r="AI38" s="34" t="s">
        <v>11</v>
      </c>
      <c r="AJ38" s="58">
        <v>0.6905</v>
      </c>
      <c r="AK38" s="34" t="s">
        <v>9</v>
      </c>
      <c r="AL38" s="58">
        <f t="shared" ref="AL38:AL45" si="53">1-AJ38</f>
        <v>0.3095</v>
      </c>
      <c r="AN38" s="61" t="s">
        <v>1</v>
      </c>
      <c r="AO38" s="1" t="s">
        <v>11</v>
      </c>
      <c r="AP38" s="58">
        <v>0.7742</v>
      </c>
      <c r="AQ38" s="34" t="s">
        <v>9</v>
      </c>
      <c r="AR38" s="58">
        <f t="shared" si="36"/>
        <v>0.2258</v>
      </c>
      <c r="AS38" s="35" t="s">
        <v>10</v>
      </c>
      <c r="AT38" s="20">
        <v>1</v>
      </c>
      <c r="AU38" s="35" t="s">
        <v>12</v>
      </c>
      <c r="AV38" s="20">
        <f t="shared" si="37"/>
        <v>0</v>
      </c>
      <c r="AW38" s="34" t="s">
        <v>11</v>
      </c>
      <c r="AX38" s="20">
        <v>1</v>
      </c>
      <c r="AY38" s="34" t="s">
        <v>9</v>
      </c>
      <c r="AZ38" s="20">
        <f t="shared" si="38"/>
        <v>0</v>
      </c>
      <c r="BA38" s="34" t="s">
        <v>11</v>
      </c>
      <c r="BB38" s="58">
        <v>0.31709999999999999</v>
      </c>
      <c r="BC38" s="34" t="s">
        <v>9</v>
      </c>
      <c r="BD38" s="58">
        <f t="shared" si="39"/>
        <v>0.68290000000000006</v>
      </c>
      <c r="BE38" s="34" t="s">
        <v>11</v>
      </c>
      <c r="BF38" s="58">
        <v>2.4400000000000002E-2</v>
      </c>
      <c r="BG38" s="34" t="s">
        <v>9</v>
      </c>
      <c r="BH38" s="58">
        <f t="shared" si="40"/>
        <v>0.97560000000000002</v>
      </c>
      <c r="BI38" s="34" t="s">
        <v>11</v>
      </c>
      <c r="BJ38" s="20">
        <v>1</v>
      </c>
      <c r="BK38" s="34" t="s">
        <v>9</v>
      </c>
      <c r="BL38" s="20">
        <f t="shared" si="41"/>
        <v>0</v>
      </c>
      <c r="BM38" s="34" t="s">
        <v>11</v>
      </c>
      <c r="BN38" s="20">
        <v>1</v>
      </c>
      <c r="BO38" s="34" t="s">
        <v>9</v>
      </c>
      <c r="BP38" s="20">
        <f t="shared" si="42"/>
        <v>0</v>
      </c>
      <c r="BQ38" s="34" t="s">
        <v>11</v>
      </c>
      <c r="BR38" s="20">
        <v>1</v>
      </c>
      <c r="BS38" s="34" t="s">
        <v>9</v>
      </c>
      <c r="BT38" s="20">
        <f t="shared" si="43"/>
        <v>0</v>
      </c>
      <c r="BU38" s="34" t="s">
        <v>11</v>
      </c>
      <c r="BV38" s="58">
        <v>0.2051</v>
      </c>
      <c r="BW38" s="34" t="s">
        <v>9</v>
      </c>
      <c r="BX38" s="58">
        <f t="shared" si="44"/>
        <v>0.79489999999999994</v>
      </c>
    </row>
    <row r="39" spans="2:76" x14ac:dyDescent="0.2">
      <c r="B39" s="61" t="s">
        <v>14</v>
      </c>
      <c r="C39" s="1" t="s">
        <v>11</v>
      </c>
      <c r="D39" s="20">
        <v>1</v>
      </c>
      <c r="E39" s="34" t="s">
        <v>9</v>
      </c>
      <c r="F39" s="20">
        <f t="shared" si="45"/>
        <v>0</v>
      </c>
      <c r="G39" s="34" t="s">
        <v>11</v>
      </c>
      <c r="H39" s="58">
        <v>2.9399999999999999E-2</v>
      </c>
      <c r="I39" s="34" t="s">
        <v>9</v>
      </c>
      <c r="J39" s="58">
        <f t="shared" si="46"/>
        <v>0.97060000000000002</v>
      </c>
      <c r="K39" s="36" t="s">
        <v>10</v>
      </c>
      <c r="L39" s="55">
        <v>1</v>
      </c>
      <c r="M39" s="37" t="s">
        <v>12</v>
      </c>
      <c r="N39" s="20">
        <f t="shared" si="47"/>
        <v>0</v>
      </c>
      <c r="O39" s="34" t="s">
        <v>11</v>
      </c>
      <c r="P39" s="58">
        <v>0.5</v>
      </c>
      <c r="Q39" s="34" t="s">
        <v>9</v>
      </c>
      <c r="R39" s="58">
        <f t="shared" si="48"/>
        <v>0.5</v>
      </c>
      <c r="S39" s="34" t="s">
        <v>11</v>
      </c>
      <c r="T39" s="58">
        <v>0.2059</v>
      </c>
      <c r="U39" s="34" t="s">
        <v>9</v>
      </c>
      <c r="V39" s="58">
        <f t="shared" si="49"/>
        <v>0.79410000000000003</v>
      </c>
      <c r="W39" s="34" t="s">
        <v>11</v>
      </c>
      <c r="X39" s="20">
        <v>1</v>
      </c>
      <c r="Y39" s="34" t="s">
        <v>9</v>
      </c>
      <c r="Z39" s="20">
        <f t="shared" si="50"/>
        <v>0</v>
      </c>
      <c r="AA39" s="34" t="s">
        <v>11</v>
      </c>
      <c r="AB39" s="20">
        <v>1</v>
      </c>
      <c r="AC39" s="34" t="s">
        <v>9</v>
      </c>
      <c r="AD39" s="20">
        <f t="shared" si="51"/>
        <v>0</v>
      </c>
      <c r="AE39" s="34" t="s">
        <v>11</v>
      </c>
      <c r="AF39" s="20">
        <v>1</v>
      </c>
      <c r="AG39" s="34" t="s">
        <v>9</v>
      </c>
      <c r="AH39" s="20">
        <f t="shared" si="52"/>
        <v>0</v>
      </c>
      <c r="AI39" s="34" t="s">
        <v>11</v>
      </c>
      <c r="AJ39" s="20">
        <v>1</v>
      </c>
      <c r="AK39" s="34" t="s">
        <v>9</v>
      </c>
      <c r="AL39" s="20">
        <f t="shared" si="53"/>
        <v>0</v>
      </c>
      <c r="AN39" s="61" t="s">
        <v>14</v>
      </c>
      <c r="AO39" s="1" t="s">
        <v>11</v>
      </c>
      <c r="AP39" s="20">
        <v>1</v>
      </c>
      <c r="AQ39" s="34" t="s">
        <v>9</v>
      </c>
      <c r="AR39" s="20">
        <f t="shared" si="36"/>
        <v>0</v>
      </c>
      <c r="AS39" s="34" t="s">
        <v>11</v>
      </c>
      <c r="AT39" s="20">
        <v>1</v>
      </c>
      <c r="AU39" s="34" t="s">
        <v>9</v>
      </c>
      <c r="AV39" s="20">
        <f t="shared" si="37"/>
        <v>0</v>
      </c>
      <c r="AW39" s="36" t="s">
        <v>10</v>
      </c>
      <c r="AX39" s="55">
        <v>1</v>
      </c>
      <c r="AY39" s="37" t="s">
        <v>12</v>
      </c>
      <c r="AZ39" s="20">
        <f t="shared" si="38"/>
        <v>0</v>
      </c>
      <c r="BA39" s="34" t="s">
        <v>11</v>
      </c>
      <c r="BB39" s="20">
        <v>1</v>
      </c>
      <c r="BC39" s="34" t="s">
        <v>9</v>
      </c>
      <c r="BD39" s="20">
        <f t="shared" si="39"/>
        <v>0</v>
      </c>
      <c r="BE39" s="34" t="s">
        <v>11</v>
      </c>
      <c r="BF39" s="20">
        <v>1</v>
      </c>
      <c r="BG39" s="34" t="s">
        <v>9</v>
      </c>
      <c r="BH39" s="20">
        <f t="shared" si="40"/>
        <v>0</v>
      </c>
      <c r="BI39" s="34" t="s">
        <v>11</v>
      </c>
      <c r="BJ39" s="20">
        <v>1</v>
      </c>
      <c r="BK39" s="34" t="s">
        <v>9</v>
      </c>
      <c r="BL39" s="20">
        <f t="shared" si="41"/>
        <v>0</v>
      </c>
      <c r="BM39" s="34" t="s">
        <v>11</v>
      </c>
      <c r="BN39" s="20">
        <v>1</v>
      </c>
      <c r="BO39" s="34" t="s">
        <v>9</v>
      </c>
      <c r="BP39" s="20">
        <f t="shared" si="42"/>
        <v>0</v>
      </c>
      <c r="BQ39" s="34" t="s">
        <v>11</v>
      </c>
      <c r="BR39" s="20">
        <v>1</v>
      </c>
      <c r="BS39" s="34" t="s">
        <v>9</v>
      </c>
      <c r="BT39" s="20">
        <f t="shared" si="43"/>
        <v>0</v>
      </c>
      <c r="BU39" s="34" t="s">
        <v>11</v>
      </c>
      <c r="BV39" s="20">
        <v>1</v>
      </c>
      <c r="BW39" s="34" t="s">
        <v>9</v>
      </c>
      <c r="BX39" s="20">
        <f t="shared" si="44"/>
        <v>0</v>
      </c>
    </row>
    <row r="40" spans="2:76" x14ac:dyDescent="0.2">
      <c r="B40" s="61" t="s">
        <v>15</v>
      </c>
      <c r="C40" s="1" t="s">
        <v>11</v>
      </c>
      <c r="D40" s="58">
        <v>0.17649999999999999</v>
      </c>
      <c r="E40" s="34" t="s">
        <v>9</v>
      </c>
      <c r="F40" s="58">
        <f t="shared" si="45"/>
        <v>0.82350000000000001</v>
      </c>
      <c r="G40" s="34" t="s">
        <v>11</v>
      </c>
      <c r="H40" s="58">
        <v>0</v>
      </c>
      <c r="I40" s="34" t="s">
        <v>9</v>
      </c>
      <c r="J40" s="58">
        <f t="shared" si="46"/>
        <v>1</v>
      </c>
      <c r="K40" s="34" t="s">
        <v>11</v>
      </c>
      <c r="L40" s="20">
        <v>1</v>
      </c>
      <c r="M40" s="34" t="s">
        <v>9</v>
      </c>
      <c r="N40" s="20">
        <f t="shared" si="47"/>
        <v>0</v>
      </c>
      <c r="O40" s="36" t="s">
        <v>10</v>
      </c>
      <c r="P40" s="55">
        <v>1</v>
      </c>
      <c r="Q40" s="37" t="s">
        <v>12</v>
      </c>
      <c r="R40" s="20">
        <f t="shared" si="48"/>
        <v>0</v>
      </c>
      <c r="S40" s="34" t="s">
        <v>11</v>
      </c>
      <c r="T40" s="58">
        <v>0</v>
      </c>
      <c r="U40" s="34" t="s">
        <v>9</v>
      </c>
      <c r="V40" s="58">
        <f t="shared" si="49"/>
        <v>1</v>
      </c>
      <c r="W40" s="34" t="s">
        <v>11</v>
      </c>
      <c r="X40" s="20">
        <v>1</v>
      </c>
      <c r="Y40" s="34" t="s">
        <v>9</v>
      </c>
      <c r="Z40" s="20">
        <f t="shared" si="50"/>
        <v>0</v>
      </c>
      <c r="AA40" s="34" t="s">
        <v>11</v>
      </c>
      <c r="AB40" s="20">
        <v>1</v>
      </c>
      <c r="AC40" s="34" t="s">
        <v>9</v>
      </c>
      <c r="AD40" s="20">
        <f t="shared" si="51"/>
        <v>0</v>
      </c>
      <c r="AE40" s="34" t="s">
        <v>11</v>
      </c>
      <c r="AF40" s="20">
        <v>0.97060000000000002</v>
      </c>
      <c r="AG40" s="34" t="s">
        <v>9</v>
      </c>
      <c r="AH40" s="20">
        <f t="shared" si="52"/>
        <v>2.9399999999999982E-2</v>
      </c>
      <c r="AI40" s="34" t="s">
        <v>11</v>
      </c>
      <c r="AJ40" s="58">
        <v>0.28570000000000001</v>
      </c>
      <c r="AK40" s="34" t="s">
        <v>9</v>
      </c>
      <c r="AL40" s="58">
        <f t="shared" si="53"/>
        <v>0.71429999999999993</v>
      </c>
      <c r="AN40" s="61" t="s">
        <v>15</v>
      </c>
      <c r="AO40" s="1" t="s">
        <v>11</v>
      </c>
      <c r="AP40" s="58">
        <v>0.129</v>
      </c>
      <c r="AQ40" s="34" t="s">
        <v>9</v>
      </c>
      <c r="AR40" s="58">
        <f t="shared" si="36"/>
        <v>0.871</v>
      </c>
      <c r="AS40" s="34" t="s">
        <v>11</v>
      </c>
      <c r="AT40" s="58">
        <v>0.48780000000000001</v>
      </c>
      <c r="AU40" s="34" t="s">
        <v>9</v>
      </c>
      <c r="AV40" s="58">
        <f t="shared" si="37"/>
        <v>0.51219999999999999</v>
      </c>
      <c r="AW40" s="34" t="s">
        <v>11</v>
      </c>
      <c r="AX40" s="20">
        <v>1</v>
      </c>
      <c r="AY40" s="34" t="s">
        <v>9</v>
      </c>
      <c r="AZ40" s="20">
        <f t="shared" si="38"/>
        <v>0</v>
      </c>
      <c r="BA40" s="36" t="s">
        <v>10</v>
      </c>
      <c r="BB40" s="55">
        <v>1</v>
      </c>
      <c r="BC40" s="37" t="s">
        <v>12</v>
      </c>
      <c r="BD40" s="20">
        <f t="shared" si="39"/>
        <v>0</v>
      </c>
      <c r="BE40" s="34" t="s">
        <v>11</v>
      </c>
      <c r="BF40" s="58">
        <v>0.37209999999999999</v>
      </c>
      <c r="BG40" s="34" t="s">
        <v>9</v>
      </c>
      <c r="BH40" s="58">
        <f t="shared" si="40"/>
        <v>0.62790000000000001</v>
      </c>
      <c r="BI40" s="34" t="s">
        <v>11</v>
      </c>
      <c r="BJ40" s="20">
        <v>1</v>
      </c>
      <c r="BK40" s="34" t="s">
        <v>9</v>
      </c>
      <c r="BL40" s="20">
        <f t="shared" si="41"/>
        <v>0</v>
      </c>
      <c r="BM40" s="34" t="s">
        <v>11</v>
      </c>
      <c r="BN40" s="20">
        <v>1</v>
      </c>
      <c r="BO40" s="34" t="s">
        <v>9</v>
      </c>
      <c r="BP40" s="20">
        <f t="shared" si="42"/>
        <v>0</v>
      </c>
      <c r="BQ40" s="34" t="s">
        <v>11</v>
      </c>
      <c r="BR40" s="20">
        <v>0.93100000000000005</v>
      </c>
      <c r="BS40" s="34" t="s">
        <v>9</v>
      </c>
      <c r="BT40" s="20">
        <f t="shared" si="43"/>
        <v>6.899999999999995E-2</v>
      </c>
      <c r="BU40" s="34" t="s">
        <v>11</v>
      </c>
      <c r="BV40" s="58">
        <v>0.23080000000000001</v>
      </c>
      <c r="BW40" s="34" t="s">
        <v>9</v>
      </c>
      <c r="BX40" s="58">
        <f t="shared" si="44"/>
        <v>0.76919999999999999</v>
      </c>
    </row>
    <row r="41" spans="2:76" x14ac:dyDescent="0.2">
      <c r="B41" s="61" t="s">
        <v>16</v>
      </c>
      <c r="C41" s="1" t="s">
        <v>11</v>
      </c>
      <c r="D41" s="58">
        <v>0.35289999999999999</v>
      </c>
      <c r="E41" s="34" t="s">
        <v>9</v>
      </c>
      <c r="F41" s="58">
        <f t="shared" si="45"/>
        <v>0.64710000000000001</v>
      </c>
      <c r="G41" s="34" t="s">
        <v>11</v>
      </c>
      <c r="H41" s="58">
        <v>0</v>
      </c>
      <c r="I41" s="34" t="s">
        <v>9</v>
      </c>
      <c r="J41" s="58">
        <f t="shared" si="46"/>
        <v>1</v>
      </c>
      <c r="K41" s="34" t="s">
        <v>11</v>
      </c>
      <c r="L41" s="20">
        <v>0.94120000000000004</v>
      </c>
      <c r="M41" s="34" t="s">
        <v>9</v>
      </c>
      <c r="N41" s="20">
        <f t="shared" si="47"/>
        <v>5.8799999999999963E-2</v>
      </c>
      <c r="O41" s="34" t="s">
        <v>11</v>
      </c>
      <c r="P41" s="58">
        <v>2.0799999999999999E-2</v>
      </c>
      <c r="Q41" s="34" t="s">
        <v>9</v>
      </c>
      <c r="R41" s="58">
        <f t="shared" si="48"/>
        <v>0.97919999999999996</v>
      </c>
      <c r="S41" s="36" t="s">
        <v>10</v>
      </c>
      <c r="T41" s="55">
        <v>1</v>
      </c>
      <c r="U41" s="37" t="s">
        <v>12</v>
      </c>
      <c r="V41" s="20">
        <f t="shared" si="49"/>
        <v>0</v>
      </c>
      <c r="W41" s="34" t="s">
        <v>11</v>
      </c>
      <c r="X41" s="20">
        <v>1</v>
      </c>
      <c r="Y41" s="34" t="s">
        <v>9</v>
      </c>
      <c r="Z41" s="20">
        <f t="shared" si="50"/>
        <v>0</v>
      </c>
      <c r="AA41" s="34" t="s">
        <v>11</v>
      </c>
      <c r="AB41" s="20">
        <v>1</v>
      </c>
      <c r="AC41" s="34" t="s">
        <v>9</v>
      </c>
      <c r="AD41" s="20">
        <f t="shared" si="51"/>
        <v>0</v>
      </c>
      <c r="AE41" s="34" t="s">
        <v>11</v>
      </c>
      <c r="AF41" s="20">
        <v>1</v>
      </c>
      <c r="AG41" s="34" t="s">
        <v>9</v>
      </c>
      <c r="AH41" s="20">
        <f t="shared" si="52"/>
        <v>0</v>
      </c>
      <c r="AI41" s="34" t="s">
        <v>11</v>
      </c>
      <c r="AJ41" s="58">
        <v>0.1429</v>
      </c>
      <c r="AK41" s="34" t="s">
        <v>9</v>
      </c>
      <c r="AL41" s="58">
        <f t="shared" si="53"/>
        <v>0.85709999999999997</v>
      </c>
      <c r="AN41" s="61" t="s">
        <v>16</v>
      </c>
      <c r="AO41" s="1" t="s">
        <v>11</v>
      </c>
      <c r="AP41" s="58">
        <v>0.129</v>
      </c>
      <c r="AQ41" s="34" t="s">
        <v>9</v>
      </c>
      <c r="AR41" s="58">
        <f t="shared" si="36"/>
        <v>0.871</v>
      </c>
      <c r="AS41" s="34" t="s">
        <v>11</v>
      </c>
      <c r="AT41" s="58">
        <v>0</v>
      </c>
      <c r="AU41" s="34" t="s">
        <v>9</v>
      </c>
      <c r="AV41" s="58">
        <f t="shared" si="37"/>
        <v>1</v>
      </c>
      <c r="AW41" s="34" t="s">
        <v>11</v>
      </c>
      <c r="AX41" s="20">
        <v>1</v>
      </c>
      <c r="AY41" s="34" t="s">
        <v>9</v>
      </c>
      <c r="AZ41" s="20">
        <f t="shared" si="38"/>
        <v>0</v>
      </c>
      <c r="BA41" s="34" t="s">
        <v>11</v>
      </c>
      <c r="BB41" s="58">
        <v>0.186</v>
      </c>
      <c r="BC41" s="34" t="s">
        <v>9</v>
      </c>
      <c r="BD41" s="58">
        <f t="shared" si="39"/>
        <v>0.81400000000000006</v>
      </c>
      <c r="BE41" s="36" t="s">
        <v>10</v>
      </c>
      <c r="BF41" s="55">
        <v>1</v>
      </c>
      <c r="BG41" s="37" t="s">
        <v>12</v>
      </c>
      <c r="BH41" s="20">
        <f t="shared" si="40"/>
        <v>0</v>
      </c>
      <c r="BI41" s="34" t="s">
        <v>11</v>
      </c>
      <c r="BJ41" s="20">
        <v>0.91669999999999996</v>
      </c>
      <c r="BK41" s="34" t="s">
        <v>9</v>
      </c>
      <c r="BL41" s="20">
        <f t="shared" si="41"/>
        <v>8.3300000000000041E-2</v>
      </c>
      <c r="BM41" s="34" t="s">
        <v>11</v>
      </c>
      <c r="BN41" s="20">
        <v>0.97619999999999996</v>
      </c>
      <c r="BO41" s="34" t="s">
        <v>9</v>
      </c>
      <c r="BP41" s="20">
        <f t="shared" si="42"/>
        <v>2.3800000000000043E-2</v>
      </c>
      <c r="BQ41" s="34" t="s">
        <v>11</v>
      </c>
      <c r="BR41" s="20">
        <v>0.96550000000000002</v>
      </c>
      <c r="BS41" s="34" t="s">
        <v>9</v>
      </c>
      <c r="BT41" s="20">
        <f t="shared" si="43"/>
        <v>3.4499999999999975E-2</v>
      </c>
      <c r="BU41" s="34" t="s">
        <v>11</v>
      </c>
      <c r="BV41" s="58">
        <v>0</v>
      </c>
      <c r="BW41" s="34" t="s">
        <v>9</v>
      </c>
      <c r="BX41" s="58">
        <f t="shared" si="44"/>
        <v>1</v>
      </c>
    </row>
    <row r="42" spans="2:76" x14ac:dyDescent="0.2">
      <c r="B42" s="61" t="s">
        <v>17</v>
      </c>
      <c r="C42" s="1" t="s">
        <v>11</v>
      </c>
      <c r="D42" s="58">
        <v>0.73529999999999995</v>
      </c>
      <c r="E42" s="34" t="s">
        <v>9</v>
      </c>
      <c r="F42" s="58">
        <f t="shared" si="45"/>
        <v>0.26470000000000005</v>
      </c>
      <c r="G42" s="34" t="s">
        <v>11</v>
      </c>
      <c r="H42" s="58">
        <v>0</v>
      </c>
      <c r="I42" s="34" t="s">
        <v>9</v>
      </c>
      <c r="J42" s="58">
        <f t="shared" si="46"/>
        <v>1</v>
      </c>
      <c r="K42" s="34" t="s">
        <v>11</v>
      </c>
      <c r="L42" s="58">
        <v>0</v>
      </c>
      <c r="M42" s="34" t="s">
        <v>9</v>
      </c>
      <c r="N42" s="58">
        <f t="shared" si="47"/>
        <v>1</v>
      </c>
      <c r="O42" s="34" t="s">
        <v>11</v>
      </c>
      <c r="P42" s="58">
        <v>2.5600000000000001E-2</v>
      </c>
      <c r="Q42" s="34" t="s">
        <v>9</v>
      </c>
      <c r="R42" s="58">
        <f t="shared" si="48"/>
        <v>0.97440000000000004</v>
      </c>
      <c r="S42" s="34" t="s">
        <v>11</v>
      </c>
      <c r="T42" s="58">
        <v>0</v>
      </c>
      <c r="U42" s="34" t="s">
        <v>9</v>
      </c>
      <c r="V42" s="58">
        <f t="shared" si="49"/>
        <v>1</v>
      </c>
      <c r="W42" s="36" t="s">
        <v>10</v>
      </c>
      <c r="X42" s="55">
        <v>1</v>
      </c>
      <c r="Y42" s="37" t="s">
        <v>12</v>
      </c>
      <c r="Z42" s="20">
        <f t="shared" si="50"/>
        <v>0</v>
      </c>
      <c r="AA42" s="34" t="s">
        <v>11</v>
      </c>
      <c r="AB42" s="20">
        <v>1</v>
      </c>
      <c r="AC42" s="34" t="s">
        <v>9</v>
      </c>
      <c r="AD42" s="20">
        <f t="shared" si="51"/>
        <v>0</v>
      </c>
      <c r="AE42" s="34" t="s">
        <v>11</v>
      </c>
      <c r="AF42" s="20">
        <v>1</v>
      </c>
      <c r="AG42" s="34" t="s">
        <v>9</v>
      </c>
      <c r="AH42" s="20">
        <f t="shared" si="52"/>
        <v>0</v>
      </c>
      <c r="AI42" s="34" t="s">
        <v>11</v>
      </c>
      <c r="AJ42" s="58">
        <v>0.51280000000000003</v>
      </c>
      <c r="AK42" s="34" t="s">
        <v>9</v>
      </c>
      <c r="AL42" s="58">
        <f t="shared" si="53"/>
        <v>0.48719999999999997</v>
      </c>
      <c r="AN42" s="61" t="s">
        <v>17</v>
      </c>
      <c r="AO42" s="1" t="s">
        <v>11</v>
      </c>
      <c r="AP42" s="58">
        <v>0.3226</v>
      </c>
      <c r="AQ42" s="34" t="s">
        <v>9</v>
      </c>
      <c r="AR42" s="58">
        <f t="shared" si="36"/>
        <v>0.6774</v>
      </c>
      <c r="AS42" s="34" t="s">
        <v>11</v>
      </c>
      <c r="AT42" s="58">
        <v>0</v>
      </c>
      <c r="AU42" s="34" t="s">
        <v>9</v>
      </c>
      <c r="AV42" s="58">
        <f t="shared" si="37"/>
        <v>1</v>
      </c>
      <c r="AW42" s="34" t="s">
        <v>11</v>
      </c>
      <c r="AX42" s="20">
        <v>1</v>
      </c>
      <c r="AY42" s="34" t="s">
        <v>9</v>
      </c>
      <c r="AZ42" s="20">
        <f t="shared" si="38"/>
        <v>0</v>
      </c>
      <c r="BA42" s="34" t="s">
        <v>11</v>
      </c>
      <c r="BB42" s="58">
        <v>0.33329999999999999</v>
      </c>
      <c r="BC42" s="34" t="s">
        <v>9</v>
      </c>
      <c r="BD42" s="58">
        <f t="shared" si="39"/>
        <v>0.66670000000000007</v>
      </c>
      <c r="BE42" s="34" t="s">
        <v>11</v>
      </c>
      <c r="BF42" s="58">
        <v>0</v>
      </c>
      <c r="BG42" s="34" t="s">
        <v>9</v>
      </c>
      <c r="BH42" s="58">
        <f t="shared" si="40"/>
        <v>1</v>
      </c>
      <c r="BI42" s="36" t="s">
        <v>10</v>
      </c>
      <c r="BJ42" s="55">
        <v>0.91669999999999996</v>
      </c>
      <c r="BK42" s="37" t="s">
        <v>12</v>
      </c>
      <c r="BL42" s="20">
        <f t="shared" si="41"/>
        <v>8.3300000000000041E-2</v>
      </c>
      <c r="BM42" s="34" t="s">
        <v>11</v>
      </c>
      <c r="BN42" s="20">
        <v>1</v>
      </c>
      <c r="BO42" s="34" t="s">
        <v>9</v>
      </c>
      <c r="BP42" s="20">
        <f t="shared" si="42"/>
        <v>0</v>
      </c>
      <c r="BQ42" s="34" t="s">
        <v>11</v>
      </c>
      <c r="BR42" s="20">
        <v>1</v>
      </c>
      <c r="BS42" s="34" t="s">
        <v>9</v>
      </c>
      <c r="BT42" s="20">
        <f t="shared" si="43"/>
        <v>0</v>
      </c>
      <c r="BU42" s="34" t="s">
        <v>11</v>
      </c>
      <c r="BV42" s="58">
        <v>5.5599999999999997E-2</v>
      </c>
      <c r="BW42" s="34" t="s">
        <v>9</v>
      </c>
      <c r="BX42" s="58">
        <f t="shared" si="44"/>
        <v>0.94440000000000002</v>
      </c>
    </row>
    <row r="43" spans="2:76" x14ac:dyDescent="0.2">
      <c r="B43" s="61" t="s">
        <v>18</v>
      </c>
      <c r="C43" s="1" t="s">
        <v>11</v>
      </c>
      <c r="D43" s="20">
        <v>1</v>
      </c>
      <c r="E43" s="34" t="s">
        <v>9</v>
      </c>
      <c r="F43" s="20">
        <f t="shared" si="45"/>
        <v>0</v>
      </c>
      <c r="G43" s="34" t="s">
        <v>11</v>
      </c>
      <c r="H43" s="20">
        <v>0.97670000000000001</v>
      </c>
      <c r="I43" s="34" t="s">
        <v>9</v>
      </c>
      <c r="J43" s="20">
        <f t="shared" si="46"/>
        <v>2.3299999999999987E-2</v>
      </c>
      <c r="K43" s="34" t="s">
        <v>11</v>
      </c>
      <c r="L43" s="20">
        <v>1</v>
      </c>
      <c r="M43" s="34" t="s">
        <v>9</v>
      </c>
      <c r="N43" s="20">
        <f t="shared" si="47"/>
        <v>0</v>
      </c>
      <c r="O43" s="34" t="s">
        <v>11</v>
      </c>
      <c r="P43" s="20">
        <v>0.97870000000000001</v>
      </c>
      <c r="Q43" s="34" t="s">
        <v>9</v>
      </c>
      <c r="R43" s="20">
        <f t="shared" si="48"/>
        <v>2.1299999999999986E-2</v>
      </c>
      <c r="S43" s="34" t="s">
        <v>11</v>
      </c>
      <c r="T43" s="20">
        <v>0.97870000000000001</v>
      </c>
      <c r="U43" s="34" t="s">
        <v>9</v>
      </c>
      <c r="V43" s="20">
        <f t="shared" si="49"/>
        <v>2.1299999999999986E-2</v>
      </c>
      <c r="W43" s="34" t="s">
        <v>11</v>
      </c>
      <c r="X43" s="20">
        <v>1</v>
      </c>
      <c r="Y43" s="34" t="s">
        <v>9</v>
      </c>
      <c r="Z43" s="20">
        <f t="shared" si="50"/>
        <v>0</v>
      </c>
      <c r="AA43" s="36" t="s">
        <v>10</v>
      </c>
      <c r="AB43" s="59">
        <v>0.72340000000000004</v>
      </c>
      <c r="AC43" s="37" t="s">
        <v>12</v>
      </c>
      <c r="AD43" s="58">
        <f t="shared" si="51"/>
        <v>0.27659999999999996</v>
      </c>
      <c r="AE43" s="34" t="s">
        <v>11</v>
      </c>
      <c r="AF43" s="20">
        <v>1</v>
      </c>
      <c r="AG43" s="34" t="s">
        <v>9</v>
      </c>
      <c r="AH43" s="20">
        <f t="shared" si="52"/>
        <v>0</v>
      </c>
      <c r="AI43" s="34" t="s">
        <v>11</v>
      </c>
      <c r="AJ43" s="58">
        <v>7.1400000000000005E-2</v>
      </c>
      <c r="AK43" s="34" t="s">
        <v>9</v>
      </c>
      <c r="AL43" s="58">
        <f t="shared" si="53"/>
        <v>0.92859999999999998</v>
      </c>
      <c r="AN43" s="61" t="s">
        <v>18</v>
      </c>
      <c r="AO43" s="1" t="s">
        <v>11</v>
      </c>
      <c r="AP43" s="20">
        <v>1</v>
      </c>
      <c r="AQ43" s="34" t="s">
        <v>9</v>
      </c>
      <c r="AR43" s="20">
        <f t="shared" si="36"/>
        <v>0</v>
      </c>
      <c r="AS43" s="34" t="s">
        <v>11</v>
      </c>
      <c r="AT43" s="56">
        <v>0.85370000000000001</v>
      </c>
      <c r="AU43" s="34" t="s">
        <v>9</v>
      </c>
      <c r="AV43" s="56">
        <f t="shared" si="37"/>
        <v>0.14629999999999999</v>
      </c>
      <c r="AW43" s="34" t="s">
        <v>11</v>
      </c>
      <c r="AX43" s="20">
        <v>1</v>
      </c>
      <c r="AY43" s="34" t="s">
        <v>9</v>
      </c>
      <c r="AZ43" s="20">
        <f t="shared" si="38"/>
        <v>0</v>
      </c>
      <c r="BA43" s="34" t="s">
        <v>11</v>
      </c>
      <c r="BB43" s="56">
        <v>0.85709999999999997</v>
      </c>
      <c r="BC43" s="34" t="s">
        <v>9</v>
      </c>
      <c r="BD43" s="56">
        <f t="shared" si="39"/>
        <v>0.14290000000000003</v>
      </c>
      <c r="BE43" s="34" t="s">
        <v>11</v>
      </c>
      <c r="BF43" s="56">
        <v>0.83330000000000004</v>
      </c>
      <c r="BG43" s="34" t="s">
        <v>9</v>
      </c>
      <c r="BH43" s="56">
        <f t="shared" si="40"/>
        <v>0.16669999999999996</v>
      </c>
      <c r="BI43" s="34" t="s">
        <v>11</v>
      </c>
      <c r="BJ43" s="20">
        <v>1</v>
      </c>
      <c r="BK43" s="34" t="s">
        <v>9</v>
      </c>
      <c r="BL43" s="20">
        <f t="shared" si="41"/>
        <v>0</v>
      </c>
      <c r="BM43" s="36" t="s">
        <v>10</v>
      </c>
      <c r="BN43" s="55">
        <v>0.92859999999999998</v>
      </c>
      <c r="BO43" s="37" t="s">
        <v>12</v>
      </c>
      <c r="BP43" s="20">
        <f t="shared" si="42"/>
        <v>7.1400000000000019E-2</v>
      </c>
      <c r="BQ43" s="34" t="s">
        <v>11</v>
      </c>
      <c r="BR43" s="20">
        <v>0.96550000000000002</v>
      </c>
      <c r="BS43" s="34" t="s">
        <v>9</v>
      </c>
      <c r="BT43" s="20">
        <f t="shared" si="43"/>
        <v>3.4499999999999975E-2</v>
      </c>
      <c r="BU43" s="34" t="s">
        <v>11</v>
      </c>
      <c r="BV43" s="58">
        <v>0.15379999999999999</v>
      </c>
      <c r="BW43" s="34" t="s">
        <v>9</v>
      </c>
      <c r="BX43" s="58">
        <f t="shared" si="44"/>
        <v>0.84620000000000006</v>
      </c>
    </row>
    <row r="44" spans="2:76" x14ac:dyDescent="0.2">
      <c r="B44" s="61" t="s">
        <v>19</v>
      </c>
      <c r="C44" s="1" t="s">
        <v>11</v>
      </c>
      <c r="D44" s="58">
        <v>0.29409999999999997</v>
      </c>
      <c r="E44" s="34" t="s">
        <v>9</v>
      </c>
      <c r="F44" s="58">
        <f t="shared" si="45"/>
        <v>0.70589999999999997</v>
      </c>
      <c r="G44" s="34" t="s">
        <v>11</v>
      </c>
      <c r="H44" s="20">
        <v>1</v>
      </c>
      <c r="I44" s="34" t="s">
        <v>9</v>
      </c>
      <c r="J44" s="20">
        <f t="shared" si="46"/>
        <v>0</v>
      </c>
      <c r="K44" s="34" t="s">
        <v>11</v>
      </c>
      <c r="L44" s="20">
        <v>1</v>
      </c>
      <c r="M44" s="34" t="s">
        <v>9</v>
      </c>
      <c r="N44" s="20">
        <f t="shared" si="47"/>
        <v>0</v>
      </c>
      <c r="O44" s="34" t="s">
        <v>11</v>
      </c>
      <c r="P44" s="58">
        <v>0.58819999999999995</v>
      </c>
      <c r="Q44" s="34" t="s">
        <v>9</v>
      </c>
      <c r="R44" s="58">
        <f t="shared" si="48"/>
        <v>0.41180000000000005</v>
      </c>
      <c r="S44" s="34" t="s">
        <v>11</v>
      </c>
      <c r="T44" s="20">
        <v>1</v>
      </c>
      <c r="U44" s="34" t="s">
        <v>9</v>
      </c>
      <c r="V44" s="20">
        <f t="shared" si="49"/>
        <v>0</v>
      </c>
      <c r="W44" s="34" t="s">
        <v>11</v>
      </c>
      <c r="X44" s="20">
        <v>1</v>
      </c>
      <c r="Y44" s="34" t="s">
        <v>9</v>
      </c>
      <c r="Z44" s="20">
        <f t="shared" si="50"/>
        <v>0</v>
      </c>
      <c r="AA44" s="34" t="s">
        <v>11</v>
      </c>
      <c r="AB44" s="20">
        <v>1</v>
      </c>
      <c r="AC44" s="34" t="s">
        <v>9</v>
      </c>
      <c r="AD44" s="20">
        <f t="shared" si="51"/>
        <v>0</v>
      </c>
      <c r="AE44" s="36" t="s">
        <v>10</v>
      </c>
      <c r="AF44" s="55">
        <v>1</v>
      </c>
      <c r="AG44" s="37" t="s">
        <v>12</v>
      </c>
      <c r="AH44" s="20">
        <f t="shared" si="52"/>
        <v>0</v>
      </c>
      <c r="AI44" s="34" t="s">
        <v>11</v>
      </c>
      <c r="AJ44" s="20">
        <v>1</v>
      </c>
      <c r="AK44" s="34" t="s">
        <v>9</v>
      </c>
      <c r="AL44" s="20">
        <f t="shared" si="53"/>
        <v>0</v>
      </c>
      <c r="AN44" s="61" t="s">
        <v>19</v>
      </c>
      <c r="AO44" s="1" t="s">
        <v>11</v>
      </c>
      <c r="AP44" s="58">
        <v>6.9000000000000006E-2</v>
      </c>
      <c r="AQ44" s="34" t="s">
        <v>9</v>
      </c>
      <c r="AR44" s="58">
        <f t="shared" si="36"/>
        <v>0.93100000000000005</v>
      </c>
      <c r="AS44" s="34" t="s">
        <v>11</v>
      </c>
      <c r="AT44" s="20">
        <v>0.93100000000000005</v>
      </c>
      <c r="AU44" s="34" t="s">
        <v>9</v>
      </c>
      <c r="AV44" s="20">
        <f t="shared" si="37"/>
        <v>6.899999999999995E-2</v>
      </c>
      <c r="AW44" s="34" t="s">
        <v>11</v>
      </c>
      <c r="AX44" s="20">
        <v>1</v>
      </c>
      <c r="AY44" s="34" t="s">
        <v>9</v>
      </c>
      <c r="AZ44" s="20">
        <f t="shared" si="38"/>
        <v>0</v>
      </c>
      <c r="BA44" s="34" t="s">
        <v>11</v>
      </c>
      <c r="BB44" s="58">
        <v>6.9000000000000006E-2</v>
      </c>
      <c r="BC44" s="34" t="s">
        <v>9</v>
      </c>
      <c r="BD44" s="58">
        <f t="shared" si="39"/>
        <v>0.93100000000000005</v>
      </c>
      <c r="BE44" s="34" t="s">
        <v>11</v>
      </c>
      <c r="BF44" s="20">
        <v>0.93100000000000005</v>
      </c>
      <c r="BG44" s="34" t="s">
        <v>9</v>
      </c>
      <c r="BH44" s="20">
        <f t="shared" si="40"/>
        <v>6.899999999999995E-2</v>
      </c>
      <c r="BI44" s="34" t="s">
        <v>11</v>
      </c>
      <c r="BJ44" s="20">
        <v>1</v>
      </c>
      <c r="BK44" s="34" t="s">
        <v>9</v>
      </c>
      <c r="BL44" s="20">
        <f t="shared" si="41"/>
        <v>0</v>
      </c>
      <c r="BM44" s="34" t="s">
        <v>11</v>
      </c>
      <c r="BN44" s="20">
        <v>1</v>
      </c>
      <c r="BO44" s="34" t="s">
        <v>9</v>
      </c>
      <c r="BP44" s="20">
        <f t="shared" si="42"/>
        <v>0</v>
      </c>
      <c r="BQ44" s="36" t="s">
        <v>10</v>
      </c>
      <c r="BR44" s="55">
        <v>1</v>
      </c>
      <c r="BS44" s="37" t="s">
        <v>12</v>
      </c>
      <c r="BT44" s="20">
        <f t="shared" si="43"/>
        <v>0</v>
      </c>
      <c r="BU44" s="34" t="s">
        <v>11</v>
      </c>
      <c r="BV44" s="58">
        <v>0.13789999999999999</v>
      </c>
      <c r="BW44" s="34" t="s">
        <v>9</v>
      </c>
      <c r="BX44" s="58">
        <f t="shared" si="44"/>
        <v>0.86209999999999998</v>
      </c>
    </row>
    <row r="45" spans="2:76" x14ac:dyDescent="0.2">
      <c r="B45" s="61" t="s">
        <v>20</v>
      </c>
      <c r="C45" s="1" t="s">
        <v>11</v>
      </c>
      <c r="D45" s="58">
        <v>0.23530000000000001</v>
      </c>
      <c r="E45" s="34" t="s">
        <v>9</v>
      </c>
      <c r="F45" s="58">
        <f t="shared" si="45"/>
        <v>0.76469999999999994</v>
      </c>
      <c r="G45" s="34" t="s">
        <v>11</v>
      </c>
      <c r="H45" s="20">
        <v>1</v>
      </c>
      <c r="I45" s="34" t="s">
        <v>9</v>
      </c>
      <c r="J45" s="20">
        <f t="shared" si="46"/>
        <v>0</v>
      </c>
      <c r="K45" s="34" t="s">
        <v>11</v>
      </c>
      <c r="L45" s="20">
        <v>1</v>
      </c>
      <c r="M45" s="34" t="s">
        <v>9</v>
      </c>
      <c r="N45" s="20">
        <f t="shared" si="47"/>
        <v>0</v>
      </c>
      <c r="O45" s="34" t="s">
        <v>11</v>
      </c>
      <c r="P45" s="20">
        <v>0.95240000000000002</v>
      </c>
      <c r="Q45" s="34" t="s">
        <v>9</v>
      </c>
      <c r="R45" s="20">
        <f t="shared" si="48"/>
        <v>4.7599999999999976E-2</v>
      </c>
      <c r="S45" s="34" t="s">
        <v>11</v>
      </c>
      <c r="T45" s="56">
        <v>0.88100000000000001</v>
      </c>
      <c r="U45" s="34" t="s">
        <v>9</v>
      </c>
      <c r="V45" s="56">
        <f t="shared" si="49"/>
        <v>0.11899999999999999</v>
      </c>
      <c r="W45" s="34" t="s">
        <v>11</v>
      </c>
      <c r="X45" s="20">
        <v>1</v>
      </c>
      <c r="Y45" s="34" t="s">
        <v>9</v>
      </c>
      <c r="Z45" s="20">
        <f t="shared" si="50"/>
        <v>0</v>
      </c>
      <c r="AA45" s="34" t="s">
        <v>11</v>
      </c>
      <c r="AB45" s="56">
        <v>0.83330000000000004</v>
      </c>
      <c r="AC45" s="34" t="s">
        <v>9</v>
      </c>
      <c r="AD45" s="56">
        <f t="shared" si="51"/>
        <v>0.16669999999999996</v>
      </c>
      <c r="AE45" s="34" t="s">
        <v>11</v>
      </c>
      <c r="AF45" s="20">
        <v>1</v>
      </c>
      <c r="AG45" s="34" t="s">
        <v>9</v>
      </c>
      <c r="AH45" s="20">
        <f t="shared" si="52"/>
        <v>0</v>
      </c>
      <c r="AI45" s="36" t="s">
        <v>10</v>
      </c>
      <c r="AJ45" s="55">
        <v>1</v>
      </c>
      <c r="AK45" s="37" t="s">
        <v>12</v>
      </c>
      <c r="AL45" s="20">
        <f t="shared" si="53"/>
        <v>0</v>
      </c>
      <c r="AN45" s="61" t="s">
        <v>20</v>
      </c>
      <c r="AO45" s="1" t="s">
        <v>11</v>
      </c>
      <c r="AP45" s="58">
        <v>6.4500000000000002E-2</v>
      </c>
      <c r="AQ45" s="34" t="s">
        <v>9</v>
      </c>
      <c r="AR45" s="58">
        <f t="shared" si="36"/>
        <v>0.9355</v>
      </c>
      <c r="AS45" s="34" t="s">
        <v>11</v>
      </c>
      <c r="AT45" s="58">
        <v>0</v>
      </c>
      <c r="AU45" s="34" t="s">
        <v>9</v>
      </c>
      <c r="AV45" s="58">
        <f t="shared" si="37"/>
        <v>1</v>
      </c>
      <c r="AW45" s="34" t="s">
        <v>11</v>
      </c>
      <c r="AX45" s="20">
        <v>1</v>
      </c>
      <c r="AY45" s="34" t="s">
        <v>9</v>
      </c>
      <c r="AZ45" s="20">
        <f t="shared" si="38"/>
        <v>0</v>
      </c>
      <c r="BA45" s="34" t="s">
        <v>11</v>
      </c>
      <c r="BB45" s="58">
        <v>5.1299999999999998E-2</v>
      </c>
      <c r="BC45" s="34" t="s">
        <v>9</v>
      </c>
      <c r="BD45" s="58">
        <f t="shared" si="39"/>
        <v>0.94869999999999999</v>
      </c>
      <c r="BE45" s="34" t="s">
        <v>11</v>
      </c>
      <c r="BF45" s="58">
        <v>0</v>
      </c>
      <c r="BG45" s="34" t="s">
        <v>9</v>
      </c>
      <c r="BH45" s="58">
        <f t="shared" si="40"/>
        <v>1</v>
      </c>
      <c r="BI45" s="34" t="s">
        <v>11</v>
      </c>
      <c r="BJ45" s="20">
        <v>1</v>
      </c>
      <c r="BK45" s="34" t="s">
        <v>9</v>
      </c>
      <c r="BL45" s="20">
        <f t="shared" si="41"/>
        <v>0</v>
      </c>
      <c r="BM45" s="34" t="s">
        <v>11</v>
      </c>
      <c r="BN45" s="56">
        <v>0.89739999999999998</v>
      </c>
      <c r="BO45" s="34" t="s">
        <v>9</v>
      </c>
      <c r="BP45" s="56">
        <f t="shared" si="42"/>
        <v>0.10260000000000002</v>
      </c>
      <c r="BQ45" s="34" t="s">
        <v>11</v>
      </c>
      <c r="BR45" s="56">
        <v>0.8276</v>
      </c>
      <c r="BS45" s="34" t="s">
        <v>9</v>
      </c>
      <c r="BT45" s="56">
        <f t="shared" si="43"/>
        <v>0.1724</v>
      </c>
      <c r="BU45" s="36" t="s">
        <v>10</v>
      </c>
      <c r="BV45" s="55">
        <v>1</v>
      </c>
      <c r="BW45" s="37" t="s">
        <v>12</v>
      </c>
      <c r="BX45" s="20">
        <f t="shared" si="44"/>
        <v>0</v>
      </c>
    </row>
    <row r="46" spans="2:76" s="12" customFormat="1" x14ac:dyDescent="0.2">
      <c r="B46" s="61" t="s">
        <v>43</v>
      </c>
      <c r="C46" s="61" t="s">
        <v>31</v>
      </c>
      <c r="D46" s="61">
        <f xml:space="preserve"> AVERAGE(D37:D45)</f>
        <v>0.64378888888888885</v>
      </c>
      <c r="E46" s="61" t="s">
        <v>32</v>
      </c>
      <c r="F46" s="61">
        <f>AVERAGE(F37:F45)</f>
        <v>0.35621111111111115</v>
      </c>
      <c r="G46" s="61" t="s">
        <v>31</v>
      </c>
      <c r="H46" s="61">
        <f>AVERAGE(H37:H45)</f>
        <v>0.55623333333333336</v>
      </c>
      <c r="I46" s="61" t="s">
        <v>32</v>
      </c>
      <c r="J46" s="61">
        <f>AVERAGE(J37:J45)</f>
        <v>0.44376666666666664</v>
      </c>
      <c r="K46" s="61" t="s">
        <v>31</v>
      </c>
      <c r="L46" s="61">
        <f>AVERAGE(L37:L45)</f>
        <v>0.88235555555555556</v>
      </c>
      <c r="M46" s="61" t="s">
        <v>32</v>
      </c>
      <c r="N46" s="61">
        <f>AVERAGE(N37:N45)</f>
        <v>0.11764444444444444</v>
      </c>
      <c r="O46" s="61" t="s">
        <v>31</v>
      </c>
      <c r="P46" s="61">
        <f>AVERAGE(P37:P45)</f>
        <v>0.54583333333333328</v>
      </c>
      <c r="Q46" s="61" t="s">
        <v>32</v>
      </c>
      <c r="R46" s="61">
        <f>AVERAGE(R37:R45)</f>
        <v>0.45416666666666672</v>
      </c>
      <c r="S46" s="61" t="s">
        <v>31</v>
      </c>
      <c r="T46" s="61">
        <f>AVERAGE(T37:T45)</f>
        <v>0.56284444444444448</v>
      </c>
      <c r="U46" s="61" t="s">
        <v>32</v>
      </c>
      <c r="V46" s="61">
        <f>AVERAGE(V37:V45)</f>
        <v>0.43715555555555557</v>
      </c>
      <c r="W46" s="61" t="s">
        <v>31</v>
      </c>
      <c r="X46" s="61">
        <f>AVERAGE(X37:X45)</f>
        <v>1</v>
      </c>
      <c r="Y46" s="61" t="s">
        <v>32</v>
      </c>
      <c r="Z46" s="61">
        <f>AVERAGE(Z37:Z45)</f>
        <v>0</v>
      </c>
      <c r="AA46" s="61" t="s">
        <v>31</v>
      </c>
      <c r="AB46" s="61">
        <f>AVERAGE(AB37:AB45)</f>
        <v>0.95074444444444439</v>
      </c>
      <c r="AC46" s="61" t="s">
        <v>32</v>
      </c>
      <c r="AD46" s="61">
        <f>AVERAGE(AD37:AD45)</f>
        <v>4.9255555555555545E-2</v>
      </c>
      <c r="AE46" s="61" t="s">
        <v>31</v>
      </c>
      <c r="AF46" s="61">
        <f>AVERAGE(AF37:AF45)</f>
        <v>0.92156666666666665</v>
      </c>
      <c r="AG46" s="61" t="s">
        <v>32</v>
      </c>
      <c r="AH46" s="61">
        <f>AVERAGE(AH37:AH45)</f>
        <v>7.8433333333333327E-2</v>
      </c>
      <c r="AI46" s="61" t="s">
        <v>31</v>
      </c>
      <c r="AJ46" s="61">
        <f>AVERAGE(AJ37:AJ45)</f>
        <v>0.59448888888888896</v>
      </c>
      <c r="AK46" s="61" t="s">
        <v>32</v>
      </c>
      <c r="AL46" s="61">
        <f>AVERAGE(AL37:AL45)</f>
        <v>0.4055111111111111</v>
      </c>
      <c r="AN46" s="61" t="s">
        <v>43</v>
      </c>
      <c r="AO46" s="61" t="s">
        <v>31</v>
      </c>
      <c r="AP46" s="61">
        <f xml:space="preserve"> AVERAGE(AP37:AP45)</f>
        <v>0.49869999999999998</v>
      </c>
      <c r="AQ46" s="61" t="s">
        <v>32</v>
      </c>
      <c r="AR46" s="61">
        <f>AVERAGE(AR37:AR45)</f>
        <v>0.50130000000000008</v>
      </c>
      <c r="AS46" s="61" t="s">
        <v>31</v>
      </c>
      <c r="AT46" s="61">
        <f>AVERAGE(AT37:AT45)</f>
        <v>0.47472222222222221</v>
      </c>
      <c r="AU46" s="61" t="s">
        <v>32</v>
      </c>
      <c r="AV46" s="61">
        <f>AVERAGE(AV37:AV45)</f>
        <v>0.52527777777777773</v>
      </c>
      <c r="AW46" s="61" t="s">
        <v>31</v>
      </c>
      <c r="AX46" s="61">
        <f>AVERAGE(AX37:AX45)</f>
        <v>1</v>
      </c>
      <c r="AY46" s="61" t="s">
        <v>32</v>
      </c>
      <c r="AZ46" s="61">
        <f>AVERAGE(AZ37:AZ45)</f>
        <v>0</v>
      </c>
      <c r="BA46" s="61" t="s">
        <v>31</v>
      </c>
      <c r="BB46" s="61">
        <f>AVERAGE(BB37:BB45)</f>
        <v>0.43808888888888886</v>
      </c>
      <c r="BC46" s="61" t="s">
        <v>32</v>
      </c>
      <c r="BD46" s="61">
        <f>AVERAGE(BD37:BD45)</f>
        <v>0.56191111111111114</v>
      </c>
      <c r="BE46" s="61" t="s">
        <v>31</v>
      </c>
      <c r="BF46" s="61">
        <f>AVERAGE(BF37:BF45)</f>
        <v>0.46947777777777777</v>
      </c>
      <c r="BG46" s="61" t="s">
        <v>32</v>
      </c>
      <c r="BH46" s="61">
        <f>AVERAGE(BH37:BH45)</f>
        <v>0.53052222222222223</v>
      </c>
      <c r="BI46" s="61" t="s">
        <v>31</v>
      </c>
      <c r="BJ46" s="61">
        <f>AVERAGE(BJ37:BJ45)</f>
        <v>0.98148888888888886</v>
      </c>
      <c r="BK46" s="61" t="s">
        <v>32</v>
      </c>
      <c r="BL46" s="61">
        <f>AVERAGE(BL37:BL45)</f>
        <v>1.8511111111111121E-2</v>
      </c>
      <c r="BM46" s="61" t="s">
        <v>31</v>
      </c>
      <c r="BN46" s="61">
        <f>AVERAGE(BN37:BN45)</f>
        <v>0.97802222222222235</v>
      </c>
      <c r="BO46" s="61" t="s">
        <v>32</v>
      </c>
      <c r="BP46" s="61">
        <f>AVERAGE(BP37:BP45)</f>
        <v>2.1977777777777787E-2</v>
      </c>
      <c r="BQ46" s="61" t="s">
        <v>31</v>
      </c>
      <c r="BR46" s="61">
        <f>AVERAGE(BR37:BR45)</f>
        <v>0.92336666666666689</v>
      </c>
      <c r="BS46" s="61" t="s">
        <v>32</v>
      </c>
      <c r="BT46" s="61">
        <f>AVERAGE(BT37:BT45)</f>
        <v>7.6633333333333317E-2</v>
      </c>
      <c r="BU46" s="61" t="s">
        <v>31</v>
      </c>
      <c r="BV46" s="61">
        <f>AVERAGE(BV37:BV45)</f>
        <v>0.3235777777777778</v>
      </c>
      <c r="BW46" s="61" t="s">
        <v>32</v>
      </c>
      <c r="BX46" s="61">
        <f>AVERAGE(BX37:BX45)</f>
        <v>0.67642222222222215</v>
      </c>
    </row>
    <row r="47" spans="2:76" s="16" customFormat="1" x14ac:dyDescent="0.2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4" t="s">
        <v>70</v>
      </c>
      <c r="AJ47" s="175"/>
      <c r="AK47" s="176"/>
      <c r="AL47" s="20">
        <f>AVERAGE(D46,H46,L46,P46,T46,X46,AB46,AF46,AJ46)</f>
        <v>0.73976172839506171</v>
      </c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4" t="s">
        <v>70</v>
      </c>
      <c r="BV47" s="175"/>
      <c r="BW47" s="176"/>
      <c r="BX47" s="20">
        <f>AVERAGE(AP46,AT46,AX46,BB46,BF46,BJ46,BN46,BR46,BV46)</f>
        <v>0.67638271604938272</v>
      </c>
    </row>
    <row r="48" spans="2:76" s="16" customFormat="1" x14ac:dyDescent="0.2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4" t="s">
        <v>71</v>
      </c>
      <c r="AJ48" s="175"/>
      <c r="AK48" s="176"/>
      <c r="AL48" s="20">
        <f xml:space="preserve"> AVERAGE(F46,J46,N46,R46,V46,Z46,AD46,AH46,AL46)</f>
        <v>0.26023827160493829</v>
      </c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4" t="s">
        <v>71</v>
      </c>
      <c r="BV48" s="175"/>
      <c r="BW48" s="176"/>
      <c r="BX48" s="20">
        <f xml:space="preserve"> AVERAGE(AR46,AV46,AZ46,BD46,BH46,BL46,BP46,BT46,BX46)</f>
        <v>0.32361728395061728</v>
      </c>
    </row>
  </sheetData>
  <mergeCells count="146">
    <mergeCell ref="BU48:BW48"/>
    <mergeCell ref="BO35:BR35"/>
    <mergeCell ref="BT35:BW35"/>
    <mergeCell ref="AO36:AR36"/>
    <mergeCell ref="AS36:AV36"/>
    <mergeCell ref="AW36:AZ36"/>
    <mergeCell ref="BA36:BD36"/>
    <mergeCell ref="BE36:BH36"/>
    <mergeCell ref="BI36:BL36"/>
    <mergeCell ref="BM36:BP36"/>
    <mergeCell ref="BQ36:BT36"/>
    <mergeCell ref="BF3:BG3"/>
    <mergeCell ref="BO4:BR4"/>
    <mergeCell ref="BT4:BW4"/>
    <mergeCell ref="AO5:AR5"/>
    <mergeCell ref="AS5:AV5"/>
    <mergeCell ref="AW5:AZ5"/>
    <mergeCell ref="BA5:BD5"/>
    <mergeCell ref="BE5:BH5"/>
    <mergeCell ref="BI5:BL5"/>
    <mergeCell ref="BM5:BP5"/>
    <mergeCell ref="BQ5:BT5"/>
    <mergeCell ref="BU5:BX5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N1:BO1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B1:BC1"/>
    <mergeCell ref="BD1:BE1"/>
    <mergeCell ref="BF1:BG1"/>
    <mergeCell ref="BH1:BI1"/>
    <mergeCell ref="BJ1:BK1"/>
    <mergeCell ref="BL1:BM1"/>
    <mergeCell ref="AV1:AW1"/>
    <mergeCell ref="AX1:AY1"/>
    <mergeCell ref="AZ1:BA1"/>
    <mergeCell ref="AT1:AU1"/>
    <mergeCell ref="BF2:BG2"/>
    <mergeCell ref="BU16:BW16"/>
    <mergeCell ref="BU17:BW17"/>
    <mergeCell ref="BU21:BX21"/>
    <mergeCell ref="BU32:BW32"/>
    <mergeCell ref="BU33:BW33"/>
    <mergeCell ref="AA36:AD36"/>
    <mergeCell ref="AE36:AH36"/>
    <mergeCell ref="AI36:AL36"/>
    <mergeCell ref="AI47:AK47"/>
    <mergeCell ref="BO20:BR20"/>
    <mergeCell ref="BT20:BW20"/>
    <mergeCell ref="AO21:AR21"/>
    <mergeCell ref="AS21:AV21"/>
    <mergeCell ref="AW21:AZ21"/>
    <mergeCell ref="BA21:BD21"/>
    <mergeCell ref="BE21:BH21"/>
    <mergeCell ref="BI21:BL21"/>
    <mergeCell ref="BM21:BP21"/>
    <mergeCell ref="BQ21:BT21"/>
    <mergeCell ref="BU36:BX36"/>
    <mergeCell ref="BU47:BW47"/>
    <mergeCell ref="AI48:AK48"/>
    <mergeCell ref="C36:F36"/>
    <mergeCell ref="G36:J36"/>
    <mergeCell ref="K36:N36"/>
    <mergeCell ref="O36:R36"/>
    <mergeCell ref="S36:V36"/>
    <mergeCell ref="W36:Z36"/>
    <mergeCell ref="AA21:AD21"/>
    <mergeCell ref="AE21:AH21"/>
    <mergeCell ref="AI21:AL21"/>
    <mergeCell ref="AI32:AK32"/>
    <mergeCell ref="AI33:AK33"/>
    <mergeCell ref="AC35:AF35"/>
    <mergeCell ref="AH35:AK35"/>
    <mergeCell ref="C21:F21"/>
    <mergeCell ref="G21:J21"/>
    <mergeCell ref="K21:N21"/>
    <mergeCell ref="O21:R21"/>
    <mergeCell ref="S21:V21"/>
    <mergeCell ref="W21:Z21"/>
    <mergeCell ref="AE5:AH5"/>
    <mergeCell ref="AI5:AL5"/>
    <mergeCell ref="AI16:AK16"/>
    <mergeCell ref="AI17:AK17"/>
    <mergeCell ref="AC20:AF20"/>
    <mergeCell ref="AH20:AK20"/>
    <mergeCell ref="T3:U3"/>
    <mergeCell ref="AC4:AF4"/>
    <mergeCell ref="AH4:AK4"/>
    <mergeCell ref="C5:F5"/>
    <mergeCell ref="G5:J5"/>
    <mergeCell ref="K5:N5"/>
    <mergeCell ref="O5:R5"/>
    <mergeCell ref="S5:V5"/>
    <mergeCell ref="W5:Z5"/>
    <mergeCell ref="AA5:AD5"/>
    <mergeCell ref="T2:U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B2:C2"/>
    <mergeCell ref="D2:E2"/>
    <mergeCell ref="F2:G2"/>
    <mergeCell ref="H2:I2"/>
    <mergeCell ref="J2:K2"/>
    <mergeCell ref="L2:M2"/>
    <mergeCell ref="N2:O2"/>
    <mergeCell ref="AB1:AC1"/>
    <mergeCell ref="AN1:AO1"/>
    <mergeCell ref="AP1:AQ1"/>
    <mergeCell ref="AR1:AS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  <mergeCell ref="P2:Q2"/>
    <mergeCell ref="R2:S2"/>
    <mergeCell ref="Z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AE7C-2A60-0F41-BA9A-10EB57D0F753}">
  <dimension ref="A1:EU243"/>
  <sheetViews>
    <sheetView topLeftCell="AI42" zoomScale="84" zoomScaleNormal="84" workbookViewId="0">
      <selection activeCell="AI32" sqref="AI32"/>
    </sheetView>
  </sheetViews>
  <sheetFormatPr baseColWidth="10" defaultRowHeight="16" x14ac:dyDescent="0.2"/>
  <cols>
    <col min="1" max="1" width="9.1640625" style="10" customWidth="1"/>
    <col min="2" max="2" width="3.33203125" style="10" customWidth="1"/>
    <col min="3" max="3" width="8" style="10" customWidth="1"/>
    <col min="4" max="4" width="3.33203125" style="10" customWidth="1"/>
    <col min="5" max="5" width="8" style="10" customWidth="1"/>
    <col min="6" max="6" width="3.33203125" style="10" customWidth="1"/>
    <col min="7" max="7" width="8" style="10" customWidth="1"/>
    <col min="8" max="8" width="3.33203125" style="10" customWidth="1"/>
    <col min="9" max="9" width="8" style="10" customWidth="1"/>
    <col min="10" max="10" width="3.33203125" style="10" customWidth="1"/>
    <col min="11" max="11" width="8" style="10" customWidth="1"/>
    <col min="12" max="12" width="3.33203125" style="10" customWidth="1"/>
    <col min="13" max="13" width="8" style="10" customWidth="1"/>
    <col min="14" max="14" width="3.33203125" style="10" customWidth="1"/>
    <col min="15" max="15" width="8" style="10" customWidth="1"/>
    <col min="16" max="16" width="3.33203125" style="10" customWidth="1"/>
    <col min="17" max="17" width="8" style="10" customWidth="1"/>
    <col min="18" max="18" width="3.33203125" style="10" customWidth="1"/>
    <col min="19" max="19" width="8" style="10" customWidth="1"/>
    <col min="20" max="20" width="3.33203125" style="10" customWidth="1"/>
    <col min="21" max="21" width="8" style="10" customWidth="1"/>
    <col min="22" max="22" width="3.33203125" style="10" customWidth="1"/>
    <col min="23" max="23" width="8" style="10" customWidth="1"/>
    <col min="24" max="24" width="3.33203125" style="10" customWidth="1"/>
    <col min="25" max="25" width="8" style="10" customWidth="1"/>
    <col min="26" max="26" width="3.33203125" style="10" customWidth="1"/>
    <col min="27" max="27" width="8" style="10" customWidth="1"/>
    <col min="28" max="28" width="3.33203125" style="10" customWidth="1"/>
    <col min="29" max="29" width="8" style="10" customWidth="1"/>
    <col min="30" max="30" width="3.33203125" style="10" customWidth="1"/>
    <col min="31" max="31" width="8" style="10" customWidth="1"/>
    <col min="32" max="32" width="3.33203125" style="10" customWidth="1"/>
    <col min="33" max="33" width="8" style="10" customWidth="1"/>
    <col min="34" max="34" width="3.33203125" style="10" customWidth="1"/>
    <col min="35" max="35" width="8" style="10" customWidth="1"/>
    <col min="36" max="36" width="3.33203125" style="10" customWidth="1"/>
    <col min="37" max="37" width="8" style="10" customWidth="1"/>
    <col min="38" max="38" width="6.5" style="10" customWidth="1"/>
    <col min="39" max="39" width="9.1640625" style="10" customWidth="1"/>
    <col min="40" max="40" width="3.33203125" style="10" customWidth="1"/>
    <col min="41" max="41" width="8" style="10" customWidth="1"/>
    <col min="42" max="42" width="3.33203125" style="10" customWidth="1"/>
    <col min="43" max="43" width="8" style="10" customWidth="1"/>
    <col min="44" max="44" width="3.33203125" style="10" customWidth="1"/>
    <col min="45" max="45" width="8" style="10" customWidth="1"/>
    <col min="46" max="46" width="3.33203125" style="10" customWidth="1"/>
    <col min="47" max="47" width="8" style="10" customWidth="1"/>
    <col min="48" max="48" width="3.33203125" style="10" customWidth="1"/>
    <col min="49" max="49" width="8" style="10" customWidth="1"/>
    <col min="50" max="50" width="3.33203125" style="10" customWidth="1"/>
    <col min="51" max="51" width="8" style="10" customWidth="1"/>
    <col min="52" max="52" width="3.33203125" style="10" customWidth="1"/>
    <col min="53" max="53" width="8" style="10" customWidth="1"/>
    <col min="54" max="54" width="3.33203125" style="10" customWidth="1"/>
    <col min="55" max="55" width="8" style="10" customWidth="1"/>
    <col min="56" max="56" width="3.33203125" style="10" customWidth="1"/>
    <col min="57" max="57" width="8" style="10" customWidth="1"/>
    <col min="58" max="58" width="3.33203125" style="10" customWidth="1"/>
    <col min="59" max="59" width="8" style="10" customWidth="1"/>
    <col min="60" max="60" width="3.33203125" style="10" customWidth="1"/>
    <col min="61" max="61" width="8" style="10" customWidth="1"/>
    <col min="62" max="62" width="3.33203125" style="10" customWidth="1"/>
    <col min="63" max="63" width="8" style="10" customWidth="1"/>
    <col min="64" max="64" width="3.33203125" style="10" customWidth="1"/>
    <col min="65" max="65" width="8" style="10" customWidth="1"/>
    <col min="66" max="66" width="3.33203125" style="10" customWidth="1"/>
    <col min="67" max="67" width="8" style="10" customWidth="1"/>
    <col min="68" max="68" width="3.33203125" style="10" customWidth="1"/>
    <col min="69" max="69" width="8" style="10" customWidth="1"/>
    <col min="70" max="70" width="3.33203125" style="10" customWidth="1"/>
    <col min="71" max="71" width="8" style="10" customWidth="1"/>
    <col min="72" max="72" width="3.33203125" style="10" customWidth="1"/>
    <col min="73" max="73" width="8" style="10" customWidth="1"/>
    <col min="74" max="74" width="3.33203125" style="10" customWidth="1"/>
    <col min="75" max="75" width="8" style="10" customWidth="1"/>
    <col min="76" max="76" width="6.5" style="10" customWidth="1"/>
    <col min="77" max="77" width="9.1640625" style="10" customWidth="1"/>
    <col min="78" max="78" width="3.33203125" style="10" customWidth="1"/>
    <col min="79" max="79" width="8" style="10" customWidth="1"/>
    <col min="80" max="80" width="3.33203125" style="10" customWidth="1"/>
    <col min="81" max="81" width="8" style="10" customWidth="1"/>
    <col min="82" max="82" width="3.33203125" style="10" customWidth="1"/>
    <col min="83" max="83" width="8" style="10" customWidth="1"/>
    <col min="84" max="84" width="3.33203125" style="10" customWidth="1"/>
    <col min="85" max="85" width="8" style="10" customWidth="1"/>
    <col min="86" max="86" width="3.33203125" style="10" customWidth="1"/>
    <col min="87" max="87" width="8" style="10" customWidth="1"/>
    <col min="88" max="88" width="3.33203125" style="10" customWidth="1"/>
    <col min="89" max="89" width="8" style="10" customWidth="1"/>
    <col min="90" max="90" width="3.33203125" style="10" customWidth="1"/>
    <col min="91" max="91" width="8" style="10" customWidth="1"/>
    <col min="92" max="92" width="3.33203125" style="10" customWidth="1"/>
    <col min="93" max="93" width="8" style="10" customWidth="1"/>
    <col min="94" max="94" width="3.33203125" style="10" customWidth="1"/>
    <col min="95" max="95" width="8" style="10" customWidth="1"/>
    <col min="96" max="96" width="3.33203125" style="10" customWidth="1"/>
    <col min="97" max="97" width="8" style="10" customWidth="1"/>
    <col min="98" max="98" width="3.33203125" style="10" customWidth="1"/>
    <col min="99" max="99" width="8" style="10" customWidth="1"/>
    <col min="100" max="100" width="3.33203125" style="10" customWidth="1"/>
    <col min="101" max="101" width="8" style="10" customWidth="1"/>
    <col min="102" max="102" width="3.33203125" style="10" customWidth="1"/>
    <col min="103" max="103" width="8" style="10" customWidth="1"/>
    <col min="104" max="104" width="3.33203125" style="10" customWidth="1"/>
    <col min="105" max="105" width="8" style="10" customWidth="1"/>
    <col min="106" max="106" width="3.33203125" style="10" customWidth="1"/>
    <col min="107" max="107" width="8" style="10" customWidth="1"/>
    <col min="108" max="108" width="3.33203125" style="10" customWidth="1"/>
    <col min="109" max="109" width="8" style="10" customWidth="1"/>
    <col min="110" max="110" width="3.33203125" style="10" customWidth="1"/>
    <col min="111" max="111" width="8" style="10" customWidth="1"/>
    <col min="112" max="112" width="3.33203125" style="10" customWidth="1"/>
    <col min="113" max="113" width="8" style="10" customWidth="1"/>
    <col min="114" max="114" width="6.83203125" style="10" customWidth="1"/>
    <col min="115" max="115" width="9.1640625" style="10" customWidth="1"/>
    <col min="116" max="116" width="3.33203125" style="10" customWidth="1"/>
    <col min="117" max="117" width="8" style="10" customWidth="1"/>
    <col min="118" max="118" width="3.33203125" style="10" customWidth="1"/>
    <col min="119" max="119" width="8" style="10" customWidth="1"/>
    <col min="120" max="120" width="3.33203125" style="10" customWidth="1"/>
    <col min="121" max="121" width="8" style="10" customWidth="1"/>
    <col min="122" max="122" width="3.33203125" style="10" customWidth="1"/>
    <col min="123" max="123" width="8" style="10" customWidth="1"/>
    <col min="124" max="124" width="3.33203125" style="10" customWidth="1"/>
    <col min="125" max="125" width="8" style="10" customWidth="1"/>
    <col min="126" max="126" width="3.33203125" style="10" customWidth="1"/>
    <col min="127" max="127" width="8" style="10" customWidth="1"/>
    <col min="128" max="128" width="3.33203125" style="10" customWidth="1"/>
    <col min="129" max="129" width="8" style="10" customWidth="1"/>
    <col min="130" max="130" width="3.33203125" style="10" customWidth="1"/>
    <col min="131" max="131" width="8" style="10" customWidth="1"/>
    <col min="132" max="132" width="3.33203125" style="10" customWidth="1"/>
    <col min="133" max="133" width="8" style="10" customWidth="1"/>
    <col min="134" max="134" width="3.33203125" style="10" customWidth="1"/>
    <col min="135" max="135" width="8" style="10" customWidth="1"/>
    <col min="136" max="136" width="3.33203125" style="10" customWidth="1"/>
    <col min="137" max="137" width="8" style="10" customWidth="1"/>
    <col min="138" max="138" width="3.33203125" style="10" customWidth="1"/>
    <col min="139" max="139" width="8" style="10" customWidth="1"/>
    <col min="140" max="140" width="3.33203125" style="10" customWidth="1"/>
    <col min="141" max="141" width="8" style="10" customWidth="1"/>
    <col min="142" max="142" width="3.33203125" style="10" customWidth="1"/>
    <col min="143" max="143" width="8" style="10" customWidth="1"/>
    <col min="144" max="144" width="3.33203125" style="10" customWidth="1"/>
    <col min="145" max="145" width="8" style="10" customWidth="1"/>
    <col min="146" max="146" width="3.33203125" style="10" customWidth="1"/>
    <col min="147" max="147" width="8" style="10" customWidth="1"/>
    <col min="148" max="148" width="3.33203125" style="10" customWidth="1"/>
    <col min="149" max="149" width="8" style="10" customWidth="1"/>
    <col min="150" max="150" width="3.33203125" style="10" customWidth="1"/>
    <col min="151" max="151" width="8" style="10" customWidth="1"/>
    <col min="152" max="16384" width="10.83203125" style="10"/>
  </cols>
  <sheetData>
    <row r="1" spans="1:151" s="13" customFormat="1" x14ac:dyDescent="0.2">
      <c r="A1" s="194" t="s">
        <v>145</v>
      </c>
      <c r="B1" s="195"/>
      <c r="C1" s="195"/>
      <c r="D1" s="196"/>
      <c r="E1" s="232" t="s">
        <v>66</v>
      </c>
      <c r="F1" s="233"/>
      <c r="G1" s="232" t="s">
        <v>47</v>
      </c>
      <c r="H1" s="233"/>
      <c r="I1" s="232" t="s">
        <v>48</v>
      </c>
      <c r="J1" s="233"/>
      <c r="K1" s="232" t="s">
        <v>76</v>
      </c>
      <c r="L1" s="233"/>
      <c r="M1" s="232" t="s">
        <v>77</v>
      </c>
      <c r="N1" s="234"/>
      <c r="O1" s="208" t="s">
        <v>147</v>
      </c>
      <c r="P1" s="209"/>
      <c r="Q1" s="160" t="s">
        <v>49</v>
      </c>
      <c r="R1" s="160"/>
      <c r="S1" s="161" t="s">
        <v>140</v>
      </c>
      <c r="T1" s="161"/>
      <c r="U1" s="177" t="s">
        <v>51</v>
      </c>
      <c r="V1" s="178"/>
      <c r="W1" s="179" t="s">
        <v>52</v>
      </c>
      <c r="X1" s="180"/>
      <c r="Y1" s="177" t="s">
        <v>29</v>
      </c>
      <c r="Z1" s="178"/>
      <c r="AA1" s="179" t="s">
        <v>53</v>
      </c>
      <c r="AB1" s="180"/>
      <c r="AG1" s="81"/>
      <c r="AH1" s="81"/>
      <c r="AI1" s="81"/>
      <c r="AJ1" s="81"/>
      <c r="AK1" s="81"/>
      <c r="AL1" s="165"/>
      <c r="AM1" s="165"/>
      <c r="AN1" s="66"/>
      <c r="AO1" s="172" t="s">
        <v>66</v>
      </c>
      <c r="AP1" s="173"/>
      <c r="AQ1" s="172" t="s">
        <v>47</v>
      </c>
      <c r="AR1" s="173"/>
      <c r="AS1" s="172" t="s">
        <v>48</v>
      </c>
      <c r="AT1" s="173"/>
      <c r="AU1" s="172" t="s">
        <v>76</v>
      </c>
      <c r="AV1" s="173"/>
      <c r="AW1" s="172" t="s">
        <v>77</v>
      </c>
      <c r="AX1" s="173"/>
      <c r="AY1" s="172"/>
      <c r="AZ1" s="173"/>
      <c r="BA1" s="172"/>
      <c r="BB1" s="173"/>
      <c r="BC1" s="177" t="s">
        <v>49</v>
      </c>
      <c r="BD1" s="178"/>
      <c r="BE1" s="179" t="s">
        <v>89</v>
      </c>
      <c r="BF1" s="180"/>
      <c r="BG1" s="177" t="s">
        <v>51</v>
      </c>
      <c r="BH1" s="178"/>
      <c r="BI1" s="179" t="s">
        <v>52</v>
      </c>
      <c r="BJ1" s="180"/>
      <c r="BK1" s="177" t="s">
        <v>29</v>
      </c>
      <c r="BL1" s="178"/>
      <c r="BM1" s="179" t="s">
        <v>53</v>
      </c>
      <c r="BN1" s="180"/>
      <c r="BS1" s="66"/>
      <c r="BT1" s="66"/>
      <c r="BU1" s="66"/>
      <c r="BV1" s="66"/>
      <c r="BW1" s="66"/>
      <c r="BX1" s="92"/>
      <c r="BY1" s="91"/>
      <c r="BZ1" s="66"/>
      <c r="CA1" s="172" t="s">
        <v>66</v>
      </c>
      <c r="CB1" s="173"/>
      <c r="CC1" s="172" t="s">
        <v>47</v>
      </c>
      <c r="CD1" s="173"/>
      <c r="CE1" s="172" t="s">
        <v>48</v>
      </c>
      <c r="CF1" s="173"/>
      <c r="CG1" s="172" t="s">
        <v>76</v>
      </c>
      <c r="CH1" s="173"/>
      <c r="CI1" s="172" t="s">
        <v>77</v>
      </c>
      <c r="CJ1" s="173"/>
      <c r="CK1" s="172"/>
      <c r="CL1" s="173"/>
      <c r="CM1" s="172"/>
      <c r="CN1" s="173"/>
      <c r="CO1" s="177" t="s">
        <v>49</v>
      </c>
      <c r="CP1" s="178"/>
      <c r="CQ1" s="191" t="s">
        <v>90</v>
      </c>
      <c r="CR1" s="192"/>
      <c r="CS1" s="177" t="s">
        <v>51</v>
      </c>
      <c r="CT1" s="178"/>
      <c r="CU1" s="179" t="s">
        <v>52</v>
      </c>
      <c r="CV1" s="180"/>
      <c r="CW1" s="177" t="s">
        <v>29</v>
      </c>
      <c r="CX1" s="178"/>
      <c r="CY1" s="179" t="s">
        <v>53</v>
      </c>
      <c r="CZ1" s="180"/>
      <c r="DE1" s="66"/>
      <c r="DF1" s="66"/>
      <c r="DG1" s="66"/>
      <c r="DH1" s="66"/>
      <c r="DI1" s="66"/>
      <c r="DJ1" s="85"/>
      <c r="DL1" s="76"/>
      <c r="DM1" s="172" t="s">
        <v>66</v>
      </c>
      <c r="DN1" s="173"/>
      <c r="DO1" s="172" t="s">
        <v>47</v>
      </c>
      <c r="DP1" s="173"/>
      <c r="DQ1" s="172" t="s">
        <v>48</v>
      </c>
      <c r="DR1" s="173"/>
      <c r="DS1" s="172" t="s">
        <v>76</v>
      </c>
      <c r="DT1" s="173"/>
      <c r="DU1" s="172" t="s">
        <v>77</v>
      </c>
      <c r="DV1" s="173"/>
      <c r="DW1" s="172"/>
      <c r="DX1" s="173"/>
      <c r="DY1" s="172"/>
      <c r="DZ1" s="173"/>
      <c r="EA1" s="177" t="s">
        <v>49</v>
      </c>
      <c r="EB1" s="178"/>
      <c r="EC1" s="191" t="s">
        <v>90</v>
      </c>
      <c r="ED1" s="192"/>
      <c r="EE1" s="177" t="s">
        <v>51</v>
      </c>
      <c r="EF1" s="178"/>
      <c r="EG1" s="179" t="s">
        <v>52</v>
      </c>
      <c r="EH1" s="180"/>
      <c r="EI1" s="177" t="s">
        <v>29</v>
      </c>
      <c r="EJ1" s="178"/>
      <c r="EK1" s="179" t="s">
        <v>53</v>
      </c>
      <c r="EL1" s="180"/>
      <c r="EQ1" s="76"/>
      <c r="ER1" s="76"/>
      <c r="ES1" s="76"/>
      <c r="ET1" s="76"/>
      <c r="EU1" s="76"/>
    </row>
    <row r="2" spans="1:151" s="13" customFormat="1" ht="17" thickBot="1" x14ac:dyDescent="0.25">
      <c r="A2" s="197" t="s">
        <v>146</v>
      </c>
      <c r="B2" s="198"/>
      <c r="C2" s="198"/>
      <c r="D2" s="199"/>
      <c r="E2" s="228" t="s">
        <v>66</v>
      </c>
      <c r="F2" s="229"/>
      <c r="G2" s="228" t="s">
        <v>47</v>
      </c>
      <c r="H2" s="229"/>
      <c r="I2" s="228" t="s">
        <v>48</v>
      </c>
      <c r="J2" s="229"/>
      <c r="K2" s="228" t="s">
        <v>76</v>
      </c>
      <c r="L2" s="229"/>
      <c r="M2" s="228" t="s">
        <v>77</v>
      </c>
      <c r="N2" s="230"/>
      <c r="O2" s="210"/>
      <c r="P2" s="211"/>
      <c r="Q2" s="160" t="s">
        <v>85</v>
      </c>
      <c r="R2" s="160"/>
      <c r="S2" s="161" t="s">
        <v>86</v>
      </c>
      <c r="T2" s="161"/>
      <c r="U2" s="82"/>
      <c r="V2" s="82"/>
      <c r="W2" s="82"/>
      <c r="X2" s="82"/>
      <c r="AG2" s="81"/>
      <c r="AH2" s="81"/>
      <c r="AI2" s="81"/>
      <c r="AJ2" s="81"/>
      <c r="AK2" s="81"/>
      <c r="AL2" s="67"/>
      <c r="AM2" s="177" t="s">
        <v>69</v>
      </c>
      <c r="AN2" s="178"/>
      <c r="AO2" s="172" t="s">
        <v>66</v>
      </c>
      <c r="AP2" s="173"/>
      <c r="AQ2" s="172" t="s">
        <v>47</v>
      </c>
      <c r="AR2" s="173"/>
      <c r="AS2" s="172" t="s">
        <v>48</v>
      </c>
      <c r="AT2" s="173"/>
      <c r="AU2" s="172" t="s">
        <v>76</v>
      </c>
      <c r="AV2" s="173"/>
      <c r="AW2" s="172" t="s">
        <v>77</v>
      </c>
      <c r="AX2" s="173"/>
      <c r="AY2" s="172"/>
      <c r="AZ2" s="173"/>
      <c r="BA2" s="172"/>
      <c r="BB2" s="173"/>
      <c r="BC2" s="177" t="s">
        <v>85</v>
      </c>
      <c r="BD2" s="178"/>
      <c r="BE2" s="179" t="s">
        <v>86</v>
      </c>
      <c r="BF2" s="180"/>
      <c r="BG2" s="33"/>
      <c r="BH2" s="33"/>
      <c r="BI2" s="33"/>
      <c r="BJ2" s="33"/>
      <c r="BS2" s="66"/>
      <c r="BT2" s="66"/>
      <c r="BU2" s="66"/>
      <c r="BV2" s="66"/>
      <c r="BW2" s="66"/>
      <c r="BX2" s="84"/>
      <c r="BY2" s="177" t="s">
        <v>69</v>
      </c>
      <c r="BZ2" s="178"/>
      <c r="CA2" s="172" t="s">
        <v>66</v>
      </c>
      <c r="CB2" s="173"/>
      <c r="CC2" s="172" t="s">
        <v>47</v>
      </c>
      <c r="CD2" s="173"/>
      <c r="CE2" s="172" t="s">
        <v>48</v>
      </c>
      <c r="CF2" s="173"/>
      <c r="CG2" s="172" t="s">
        <v>76</v>
      </c>
      <c r="CH2" s="173"/>
      <c r="CI2" s="172" t="s">
        <v>77</v>
      </c>
      <c r="CJ2" s="173"/>
      <c r="CK2" s="172"/>
      <c r="CL2" s="173"/>
      <c r="CM2" s="172"/>
      <c r="CN2" s="173"/>
      <c r="CO2" s="177" t="s">
        <v>85</v>
      </c>
      <c r="CP2" s="178"/>
      <c r="CQ2" s="179" t="s">
        <v>86</v>
      </c>
      <c r="CR2" s="180"/>
      <c r="CS2" s="33"/>
      <c r="CT2" s="33"/>
      <c r="CU2" s="33"/>
      <c r="CV2" s="33"/>
      <c r="DE2" s="66"/>
      <c r="DF2" s="66"/>
      <c r="DG2" s="66"/>
      <c r="DH2" s="66"/>
      <c r="DI2" s="66"/>
      <c r="DJ2" s="85"/>
      <c r="DK2" s="177" t="s">
        <v>69</v>
      </c>
      <c r="DL2" s="178"/>
      <c r="DM2" s="172" t="s">
        <v>66</v>
      </c>
      <c r="DN2" s="173"/>
      <c r="DO2" s="172" t="s">
        <v>47</v>
      </c>
      <c r="DP2" s="173"/>
      <c r="DQ2" s="172" t="s">
        <v>48</v>
      </c>
      <c r="DR2" s="173"/>
      <c r="DS2" s="172" t="s">
        <v>76</v>
      </c>
      <c r="DT2" s="173"/>
      <c r="DU2" s="172" t="s">
        <v>77</v>
      </c>
      <c r="DV2" s="173"/>
      <c r="DW2" s="172"/>
      <c r="DX2" s="173"/>
      <c r="DY2" s="172"/>
      <c r="DZ2" s="173"/>
      <c r="EA2" s="177" t="s">
        <v>85</v>
      </c>
      <c r="EB2" s="178"/>
      <c r="EC2" s="179" t="s">
        <v>86</v>
      </c>
      <c r="ED2" s="180"/>
      <c r="EE2" s="78"/>
      <c r="EF2" s="78"/>
      <c r="EG2" s="78"/>
      <c r="EH2" s="78"/>
      <c r="EP2" s="256" t="s">
        <v>135</v>
      </c>
      <c r="EQ2" s="256"/>
      <c r="ER2" s="256"/>
      <c r="ES2" s="256"/>
      <c r="ET2" s="256"/>
      <c r="EU2" s="256"/>
    </row>
    <row r="3" spans="1:151" s="13" customFormat="1" ht="16" customHeight="1" x14ac:dyDescent="0.2">
      <c r="A3" s="200" t="s">
        <v>148</v>
      </c>
      <c r="B3" s="201"/>
      <c r="C3" s="201"/>
      <c r="D3" s="201"/>
      <c r="E3" s="112"/>
      <c r="F3" s="113"/>
      <c r="G3" s="112"/>
      <c r="H3" s="113"/>
      <c r="I3" s="112"/>
      <c r="J3" s="114"/>
      <c r="K3" s="139"/>
      <c r="L3" s="139"/>
      <c r="M3" s="136"/>
      <c r="N3" s="136"/>
      <c r="O3" s="214" t="s">
        <v>149</v>
      </c>
      <c r="P3" s="215"/>
      <c r="Q3" s="108"/>
      <c r="R3" s="108"/>
      <c r="S3" s="108"/>
      <c r="T3" s="108"/>
      <c r="U3" s="105"/>
      <c r="V3" s="105"/>
      <c r="W3" s="105"/>
      <c r="X3" s="105"/>
      <c r="AG3" s="94"/>
      <c r="AH3" s="94"/>
      <c r="AI3" s="94"/>
      <c r="AJ3" s="94"/>
      <c r="AK3" s="94"/>
      <c r="AL3" s="95"/>
      <c r="AM3" s="99"/>
      <c r="AN3" s="100"/>
      <c r="AO3" s="97"/>
      <c r="AP3" s="98"/>
      <c r="AQ3" s="97"/>
      <c r="AR3" s="98"/>
      <c r="AS3" s="97"/>
      <c r="AT3" s="98"/>
      <c r="AU3" s="97"/>
      <c r="AV3" s="98"/>
      <c r="AW3" s="97"/>
      <c r="AX3" s="98"/>
      <c r="AY3" s="97"/>
      <c r="AZ3" s="98"/>
      <c r="BA3" s="97"/>
      <c r="BB3" s="103"/>
      <c r="BC3" s="104"/>
      <c r="BD3" s="100"/>
      <c r="BE3" s="101"/>
      <c r="BF3" s="102"/>
      <c r="BG3" s="105"/>
      <c r="BH3" s="105"/>
      <c r="BI3" s="105"/>
      <c r="BJ3" s="105"/>
      <c r="BS3" s="94"/>
      <c r="BT3" s="94"/>
      <c r="BU3" s="94"/>
      <c r="BV3" s="94"/>
      <c r="BW3" s="94"/>
      <c r="BX3" s="84"/>
      <c r="BY3" s="99"/>
      <c r="BZ3" s="100"/>
      <c r="CA3" s="97"/>
      <c r="CB3" s="98"/>
      <c r="CC3" s="97"/>
      <c r="CD3" s="98"/>
      <c r="CE3" s="97"/>
      <c r="CF3" s="98"/>
      <c r="CG3" s="97"/>
      <c r="CH3" s="98"/>
      <c r="CI3" s="97"/>
      <c r="CJ3" s="98"/>
      <c r="CK3" s="97"/>
      <c r="CL3" s="98"/>
      <c r="CM3" s="97"/>
      <c r="CN3" s="103"/>
      <c r="CO3" s="104"/>
      <c r="CP3" s="100"/>
      <c r="CQ3" s="101"/>
      <c r="CR3" s="102"/>
      <c r="CS3" s="105"/>
      <c r="CT3" s="105"/>
      <c r="CU3" s="105"/>
      <c r="CV3" s="105"/>
      <c r="DE3" s="94"/>
      <c r="DF3" s="94"/>
      <c r="DG3" s="94"/>
      <c r="DH3" s="94"/>
      <c r="DI3" s="94"/>
      <c r="DJ3" s="85"/>
      <c r="DK3" s="99"/>
      <c r="DL3" s="100"/>
      <c r="DM3" s="97"/>
      <c r="DN3" s="98"/>
      <c r="DO3" s="97"/>
      <c r="DP3" s="98"/>
      <c r="DQ3" s="97"/>
      <c r="DR3" s="98"/>
      <c r="DS3" s="97"/>
      <c r="DT3" s="98"/>
      <c r="DU3" s="97"/>
      <c r="DV3" s="98"/>
      <c r="DW3" s="97"/>
      <c r="DX3" s="98"/>
      <c r="DY3" s="97"/>
      <c r="DZ3" s="103"/>
      <c r="EA3" s="104"/>
      <c r="EB3" s="100"/>
      <c r="EC3" s="101"/>
      <c r="ED3" s="102"/>
      <c r="EE3" s="105"/>
      <c r="EF3" s="105"/>
      <c r="EG3" s="105"/>
      <c r="EH3" s="105"/>
      <c r="EP3" s="106"/>
      <c r="EQ3" s="106"/>
      <c r="ER3" s="106"/>
      <c r="ES3" s="106"/>
      <c r="ET3" s="106"/>
      <c r="EU3" s="106"/>
    </row>
    <row r="4" spans="1:151" s="13" customFormat="1" ht="17" thickBot="1" x14ac:dyDescent="0.25">
      <c r="A4" s="212" t="s">
        <v>150</v>
      </c>
      <c r="B4" s="213"/>
      <c r="C4" s="213"/>
      <c r="D4" s="213"/>
      <c r="E4" s="109"/>
      <c r="F4" s="110"/>
      <c r="G4" s="109"/>
      <c r="H4" s="110"/>
      <c r="I4" s="109"/>
      <c r="J4" s="111"/>
      <c r="K4" s="140"/>
      <c r="L4" s="140"/>
      <c r="M4" s="138"/>
      <c r="N4" s="138"/>
      <c r="O4" s="216"/>
      <c r="P4" s="217"/>
      <c r="Q4" s="108"/>
      <c r="R4" s="108"/>
      <c r="S4" s="108"/>
      <c r="T4" s="108"/>
      <c r="U4" s="105"/>
      <c r="V4" s="105"/>
      <c r="W4" s="105"/>
      <c r="X4" s="105"/>
      <c r="AG4" s="94"/>
      <c r="AH4" s="94"/>
      <c r="AI4" s="94"/>
      <c r="AJ4" s="94"/>
      <c r="AK4" s="94"/>
      <c r="AL4" s="95"/>
      <c r="AM4" s="99"/>
      <c r="AN4" s="100"/>
      <c r="AO4" s="97"/>
      <c r="AP4" s="98"/>
      <c r="AQ4" s="97"/>
      <c r="AR4" s="98"/>
      <c r="AS4" s="97"/>
      <c r="AT4" s="98"/>
      <c r="AU4" s="97"/>
      <c r="AV4" s="98"/>
      <c r="AW4" s="97"/>
      <c r="AX4" s="98"/>
      <c r="AY4" s="97"/>
      <c r="AZ4" s="98"/>
      <c r="BA4" s="97"/>
      <c r="BB4" s="103"/>
      <c r="BC4" s="104"/>
      <c r="BD4" s="100"/>
      <c r="BE4" s="101"/>
      <c r="BF4" s="102"/>
      <c r="BG4" s="105"/>
      <c r="BH4" s="105"/>
      <c r="BI4" s="105"/>
      <c r="BJ4" s="105"/>
      <c r="BS4" s="94"/>
      <c r="BT4" s="94"/>
      <c r="BU4" s="94"/>
      <c r="BV4" s="94"/>
      <c r="BW4" s="94"/>
      <c r="BX4" s="84"/>
      <c r="BY4" s="99"/>
      <c r="BZ4" s="100"/>
      <c r="CA4" s="97"/>
      <c r="CB4" s="98"/>
      <c r="CC4" s="97"/>
      <c r="CD4" s="98"/>
      <c r="CE4" s="97"/>
      <c r="CF4" s="98"/>
      <c r="CG4" s="97"/>
      <c r="CH4" s="98"/>
      <c r="CI4" s="97"/>
      <c r="CJ4" s="98"/>
      <c r="CK4" s="97"/>
      <c r="CL4" s="98"/>
      <c r="CM4" s="97"/>
      <c r="CN4" s="103"/>
      <c r="CO4" s="104"/>
      <c r="CP4" s="100"/>
      <c r="CQ4" s="101"/>
      <c r="CR4" s="102"/>
      <c r="CS4" s="105"/>
      <c r="CT4" s="105"/>
      <c r="CU4" s="105"/>
      <c r="CV4" s="105"/>
      <c r="DE4" s="94"/>
      <c r="DF4" s="94"/>
      <c r="DG4" s="94"/>
      <c r="DH4" s="94"/>
      <c r="DI4" s="94"/>
      <c r="DJ4" s="85"/>
      <c r="DK4" s="99"/>
      <c r="DL4" s="100"/>
      <c r="DM4" s="97"/>
      <c r="DN4" s="98"/>
      <c r="DO4" s="97"/>
      <c r="DP4" s="98"/>
      <c r="DQ4" s="97"/>
      <c r="DR4" s="98"/>
      <c r="DS4" s="97"/>
      <c r="DT4" s="98"/>
      <c r="DU4" s="97"/>
      <c r="DV4" s="98"/>
      <c r="DW4" s="97"/>
      <c r="DX4" s="98"/>
      <c r="DY4" s="97"/>
      <c r="DZ4" s="103"/>
      <c r="EA4" s="104"/>
      <c r="EB4" s="100"/>
      <c r="EC4" s="101"/>
      <c r="ED4" s="102"/>
      <c r="EE4" s="105"/>
      <c r="EF4" s="105"/>
      <c r="EG4" s="105"/>
      <c r="EH4" s="105"/>
      <c r="EP4" s="106"/>
      <c r="EQ4" s="106"/>
      <c r="ER4" s="106"/>
      <c r="ES4" s="106"/>
      <c r="ET4" s="106"/>
      <c r="EU4" s="106"/>
    </row>
    <row r="5" spans="1:151" s="13" customFormat="1" ht="16" customHeight="1" x14ac:dyDescent="0.2">
      <c r="A5" s="200" t="s">
        <v>151</v>
      </c>
      <c r="B5" s="201"/>
      <c r="C5" s="201"/>
      <c r="D5" s="201"/>
      <c r="E5" s="112"/>
      <c r="F5" s="113"/>
      <c r="G5" s="112"/>
      <c r="H5" s="113"/>
      <c r="I5" s="112"/>
      <c r="J5" s="114"/>
      <c r="K5" s="139"/>
      <c r="L5" s="139"/>
      <c r="M5" s="136"/>
      <c r="N5" s="136"/>
      <c r="O5" s="214" t="s">
        <v>149</v>
      </c>
      <c r="P5" s="215"/>
      <c r="Q5" s="108"/>
      <c r="R5" s="108"/>
      <c r="S5" s="108"/>
      <c r="T5" s="108"/>
      <c r="U5" s="105"/>
      <c r="V5" s="105"/>
      <c r="W5" s="105"/>
      <c r="X5" s="105"/>
      <c r="AG5" s="94"/>
      <c r="AH5" s="94"/>
      <c r="AI5" s="94"/>
      <c r="AJ5" s="94"/>
      <c r="AK5" s="94"/>
      <c r="AL5" s="95"/>
      <c r="AM5" s="99"/>
      <c r="AN5" s="100"/>
      <c r="AO5" s="97"/>
      <c r="AP5" s="98"/>
      <c r="AQ5" s="97"/>
      <c r="AR5" s="98"/>
      <c r="AS5" s="97"/>
      <c r="AT5" s="98"/>
      <c r="AU5" s="97"/>
      <c r="AV5" s="98"/>
      <c r="AW5" s="97"/>
      <c r="AX5" s="98"/>
      <c r="AY5" s="97"/>
      <c r="AZ5" s="98"/>
      <c r="BA5" s="97"/>
      <c r="BB5" s="103"/>
      <c r="BC5" s="104"/>
      <c r="BD5" s="100"/>
      <c r="BE5" s="101"/>
      <c r="BF5" s="102"/>
      <c r="BG5" s="105"/>
      <c r="BH5" s="105"/>
      <c r="BI5" s="105"/>
      <c r="BJ5" s="105"/>
      <c r="BS5" s="94"/>
      <c r="BT5" s="94"/>
      <c r="BU5" s="94"/>
      <c r="BV5" s="94"/>
      <c r="BW5" s="94"/>
      <c r="BX5" s="84"/>
      <c r="BY5" s="99"/>
      <c r="BZ5" s="100"/>
      <c r="CA5" s="97"/>
      <c r="CB5" s="98"/>
      <c r="CC5" s="97"/>
      <c r="CD5" s="98"/>
      <c r="CE5" s="97"/>
      <c r="CF5" s="98"/>
      <c r="CG5" s="97"/>
      <c r="CH5" s="98"/>
      <c r="CI5" s="97"/>
      <c r="CJ5" s="98"/>
      <c r="CK5" s="97"/>
      <c r="CL5" s="98"/>
      <c r="CM5" s="97"/>
      <c r="CN5" s="103"/>
      <c r="CO5" s="104"/>
      <c r="CP5" s="100"/>
      <c r="CQ5" s="101"/>
      <c r="CR5" s="102"/>
      <c r="CS5" s="105"/>
      <c r="CT5" s="105"/>
      <c r="CU5" s="105"/>
      <c r="CV5" s="105"/>
      <c r="DE5" s="94"/>
      <c r="DF5" s="94"/>
      <c r="DG5" s="94"/>
      <c r="DH5" s="94"/>
      <c r="DI5" s="94"/>
      <c r="DJ5" s="85"/>
      <c r="DK5" s="99"/>
      <c r="DL5" s="100"/>
      <c r="DM5" s="97"/>
      <c r="DN5" s="98"/>
      <c r="DO5" s="97"/>
      <c r="DP5" s="98"/>
      <c r="DQ5" s="97"/>
      <c r="DR5" s="98"/>
      <c r="DS5" s="97"/>
      <c r="DT5" s="98"/>
      <c r="DU5" s="97"/>
      <c r="DV5" s="98"/>
      <c r="DW5" s="97"/>
      <c r="DX5" s="98"/>
      <c r="DY5" s="97"/>
      <c r="DZ5" s="103"/>
      <c r="EA5" s="104"/>
      <c r="EB5" s="100"/>
      <c r="EC5" s="101"/>
      <c r="ED5" s="102"/>
      <c r="EE5" s="105"/>
      <c r="EF5" s="105"/>
      <c r="EG5" s="105"/>
      <c r="EH5" s="105"/>
      <c r="EP5" s="106"/>
      <c r="EQ5" s="106"/>
      <c r="ER5" s="106"/>
      <c r="ES5" s="106"/>
      <c r="ET5" s="106"/>
      <c r="EU5" s="106"/>
    </row>
    <row r="6" spans="1:151" s="13" customFormat="1" ht="17" thickBot="1" x14ac:dyDescent="0.25">
      <c r="A6" s="212" t="s">
        <v>152</v>
      </c>
      <c r="B6" s="213"/>
      <c r="C6" s="213"/>
      <c r="D6" s="213"/>
      <c r="E6" s="109"/>
      <c r="F6" s="110"/>
      <c r="G6" s="109"/>
      <c r="H6" s="110"/>
      <c r="I6" s="109"/>
      <c r="J6" s="111"/>
      <c r="K6" s="140"/>
      <c r="L6" s="140"/>
      <c r="M6" s="138"/>
      <c r="N6" s="138"/>
      <c r="O6" s="216"/>
      <c r="P6" s="217"/>
      <c r="Q6" s="108"/>
      <c r="R6" s="108"/>
      <c r="S6" s="108"/>
      <c r="T6" s="108"/>
      <c r="U6" s="105"/>
      <c r="V6" s="105"/>
      <c r="W6" s="105"/>
      <c r="X6" s="105"/>
      <c r="AG6" s="94"/>
      <c r="AH6" s="94"/>
      <c r="AI6" s="94"/>
      <c r="AJ6" s="94"/>
      <c r="AK6" s="94"/>
      <c r="AL6" s="95"/>
      <c r="AM6" s="99"/>
      <c r="AN6" s="100"/>
      <c r="AO6" s="97"/>
      <c r="AP6" s="98"/>
      <c r="AQ6" s="97"/>
      <c r="AR6" s="98"/>
      <c r="AS6" s="97"/>
      <c r="AT6" s="98"/>
      <c r="AU6" s="97"/>
      <c r="AV6" s="98"/>
      <c r="AW6" s="97"/>
      <c r="AX6" s="98"/>
      <c r="AY6" s="97"/>
      <c r="AZ6" s="98"/>
      <c r="BA6" s="97"/>
      <c r="BB6" s="103"/>
      <c r="BC6" s="104"/>
      <c r="BD6" s="100"/>
      <c r="BE6" s="101"/>
      <c r="BF6" s="102"/>
      <c r="BG6" s="105"/>
      <c r="BH6" s="105"/>
      <c r="BI6" s="105"/>
      <c r="BJ6" s="105"/>
      <c r="BS6" s="94"/>
      <c r="BT6" s="94"/>
      <c r="BU6" s="94"/>
      <c r="BV6" s="94"/>
      <c r="BW6" s="94"/>
      <c r="BX6" s="84"/>
      <c r="BY6" s="99"/>
      <c r="BZ6" s="100"/>
      <c r="CA6" s="97"/>
      <c r="CB6" s="98"/>
      <c r="CC6" s="97"/>
      <c r="CD6" s="98"/>
      <c r="CE6" s="97"/>
      <c r="CF6" s="98"/>
      <c r="CG6" s="97"/>
      <c r="CH6" s="98"/>
      <c r="CI6" s="97"/>
      <c r="CJ6" s="98"/>
      <c r="CK6" s="97"/>
      <c r="CL6" s="98"/>
      <c r="CM6" s="97"/>
      <c r="CN6" s="103"/>
      <c r="CO6" s="104"/>
      <c r="CP6" s="100"/>
      <c r="CQ6" s="101"/>
      <c r="CR6" s="102"/>
      <c r="CS6" s="105"/>
      <c r="CT6" s="105"/>
      <c r="CU6" s="105"/>
      <c r="CV6" s="105"/>
      <c r="DE6" s="94"/>
      <c r="DF6" s="94"/>
      <c r="DG6" s="94"/>
      <c r="DH6" s="94"/>
      <c r="DI6" s="94"/>
      <c r="DJ6" s="85"/>
      <c r="DK6" s="99"/>
      <c r="DL6" s="100"/>
      <c r="DM6" s="97"/>
      <c r="DN6" s="98"/>
      <c r="DO6" s="97"/>
      <c r="DP6" s="98"/>
      <c r="DQ6" s="97"/>
      <c r="DR6" s="98"/>
      <c r="DS6" s="97"/>
      <c r="DT6" s="98"/>
      <c r="DU6" s="97"/>
      <c r="DV6" s="98"/>
      <c r="DW6" s="97"/>
      <c r="DX6" s="98"/>
      <c r="DY6" s="97"/>
      <c r="DZ6" s="103"/>
      <c r="EA6" s="104"/>
      <c r="EB6" s="100"/>
      <c r="EC6" s="101"/>
      <c r="ED6" s="102"/>
      <c r="EE6" s="105"/>
      <c r="EF6" s="105"/>
      <c r="EG6" s="105"/>
      <c r="EH6" s="105"/>
      <c r="EP6" s="106"/>
      <c r="EQ6" s="106"/>
      <c r="ER6" s="106"/>
      <c r="ES6" s="106"/>
      <c r="ET6" s="106"/>
      <c r="EU6" s="106"/>
    </row>
    <row r="7" spans="1:151" s="13" customFormat="1" ht="16" customHeight="1" x14ac:dyDescent="0.2">
      <c r="A7" s="200" t="s">
        <v>153</v>
      </c>
      <c r="B7" s="201"/>
      <c r="C7" s="201"/>
      <c r="D7" s="201"/>
      <c r="E7" s="112"/>
      <c r="F7" s="113"/>
      <c r="G7" s="112"/>
      <c r="H7" s="113"/>
      <c r="I7" s="112"/>
      <c r="J7" s="114"/>
      <c r="K7" s="139"/>
      <c r="L7" s="139"/>
      <c r="M7" s="136"/>
      <c r="N7" s="136"/>
      <c r="O7" s="214" t="s">
        <v>149</v>
      </c>
      <c r="P7" s="215"/>
      <c r="Q7" s="108"/>
      <c r="R7" s="108"/>
      <c r="S7" s="108"/>
      <c r="T7" s="108"/>
      <c r="U7" s="105"/>
      <c r="V7" s="105"/>
      <c r="W7" s="105"/>
      <c r="X7" s="105"/>
      <c r="AG7" s="94"/>
      <c r="AH7" s="94"/>
      <c r="AI7" s="94"/>
      <c r="AJ7" s="94"/>
      <c r="AK7" s="94"/>
      <c r="AL7" s="95"/>
      <c r="AM7" s="99"/>
      <c r="AN7" s="100"/>
      <c r="AO7" s="97"/>
      <c r="AP7" s="98"/>
      <c r="AQ7" s="97"/>
      <c r="AR7" s="98"/>
      <c r="AS7" s="97"/>
      <c r="AT7" s="98"/>
      <c r="AU7" s="97"/>
      <c r="AV7" s="98"/>
      <c r="AW7" s="97"/>
      <c r="AX7" s="98"/>
      <c r="AY7" s="97"/>
      <c r="AZ7" s="98"/>
      <c r="BA7" s="97"/>
      <c r="BB7" s="103"/>
      <c r="BC7" s="104"/>
      <c r="BD7" s="100"/>
      <c r="BE7" s="101"/>
      <c r="BF7" s="102"/>
      <c r="BG7" s="105"/>
      <c r="BH7" s="105"/>
      <c r="BI7" s="105"/>
      <c r="BJ7" s="105"/>
      <c r="BS7" s="94"/>
      <c r="BT7" s="94"/>
      <c r="BU7" s="94"/>
      <c r="BV7" s="94"/>
      <c r="BW7" s="94"/>
      <c r="BX7" s="84"/>
      <c r="BY7" s="99"/>
      <c r="BZ7" s="100"/>
      <c r="CA7" s="97"/>
      <c r="CB7" s="98"/>
      <c r="CC7" s="97"/>
      <c r="CD7" s="98"/>
      <c r="CE7" s="97"/>
      <c r="CF7" s="98"/>
      <c r="CG7" s="97"/>
      <c r="CH7" s="98"/>
      <c r="CI7" s="97"/>
      <c r="CJ7" s="98"/>
      <c r="CK7" s="97"/>
      <c r="CL7" s="98"/>
      <c r="CM7" s="97"/>
      <c r="CN7" s="103"/>
      <c r="CO7" s="104"/>
      <c r="CP7" s="100"/>
      <c r="CQ7" s="101"/>
      <c r="CR7" s="102"/>
      <c r="CS7" s="105"/>
      <c r="CT7" s="105"/>
      <c r="CU7" s="105"/>
      <c r="CV7" s="105"/>
      <c r="DE7" s="94"/>
      <c r="DF7" s="94"/>
      <c r="DG7" s="94"/>
      <c r="DH7" s="94"/>
      <c r="DI7" s="94"/>
      <c r="DJ7" s="85"/>
      <c r="DK7" s="99"/>
      <c r="DL7" s="100"/>
      <c r="DM7" s="97"/>
      <c r="DN7" s="98"/>
      <c r="DO7" s="97"/>
      <c r="DP7" s="98"/>
      <c r="DQ7" s="97"/>
      <c r="DR7" s="98"/>
      <c r="DS7" s="97"/>
      <c r="DT7" s="98"/>
      <c r="DU7" s="97"/>
      <c r="DV7" s="98"/>
      <c r="DW7" s="97"/>
      <c r="DX7" s="98"/>
      <c r="DY7" s="97"/>
      <c r="DZ7" s="103"/>
      <c r="EA7" s="104"/>
      <c r="EB7" s="100"/>
      <c r="EC7" s="101"/>
      <c r="ED7" s="102"/>
      <c r="EE7" s="105"/>
      <c r="EF7" s="105"/>
      <c r="EG7" s="105"/>
      <c r="EH7" s="105"/>
      <c r="EP7" s="106"/>
      <c r="EQ7" s="106"/>
      <c r="ER7" s="106"/>
      <c r="ES7" s="106"/>
      <c r="ET7" s="106"/>
      <c r="EU7" s="106"/>
    </row>
    <row r="8" spans="1:151" s="13" customFormat="1" ht="17" thickBot="1" x14ac:dyDescent="0.25">
      <c r="A8" s="212" t="s">
        <v>154</v>
      </c>
      <c r="B8" s="213"/>
      <c r="C8" s="213"/>
      <c r="D8" s="213"/>
      <c r="E8" s="109"/>
      <c r="F8" s="110"/>
      <c r="G8" s="109"/>
      <c r="H8" s="110"/>
      <c r="I8" s="109"/>
      <c r="J8" s="111"/>
      <c r="K8" s="140"/>
      <c r="L8" s="140"/>
      <c r="M8" s="138"/>
      <c r="N8" s="138"/>
      <c r="O8" s="216"/>
      <c r="P8" s="217"/>
      <c r="Q8" s="108"/>
      <c r="R8" s="108"/>
      <c r="S8" s="108"/>
      <c r="T8" s="108"/>
      <c r="U8" s="105"/>
      <c r="V8" s="105"/>
      <c r="W8" s="105"/>
      <c r="X8" s="105"/>
      <c r="AG8" s="94"/>
      <c r="AH8" s="94"/>
      <c r="AI8" s="94"/>
      <c r="AJ8" s="94"/>
      <c r="AK8" s="94"/>
      <c r="AL8" s="95"/>
      <c r="AM8" s="99"/>
      <c r="AN8" s="100"/>
      <c r="AO8" s="97"/>
      <c r="AP8" s="98"/>
      <c r="AQ8" s="97"/>
      <c r="AR8" s="98"/>
      <c r="AS8" s="97"/>
      <c r="AT8" s="98"/>
      <c r="AU8" s="97"/>
      <c r="AV8" s="98"/>
      <c r="AW8" s="97"/>
      <c r="AX8" s="98"/>
      <c r="AY8" s="97"/>
      <c r="AZ8" s="98"/>
      <c r="BA8" s="97"/>
      <c r="BB8" s="103"/>
      <c r="BC8" s="104"/>
      <c r="BD8" s="100"/>
      <c r="BE8" s="101"/>
      <c r="BF8" s="102"/>
      <c r="BG8" s="105"/>
      <c r="BH8" s="105"/>
      <c r="BI8" s="105"/>
      <c r="BJ8" s="105"/>
      <c r="BS8" s="94"/>
      <c r="BT8" s="94"/>
      <c r="BU8" s="94"/>
      <c r="BV8" s="94"/>
      <c r="BW8" s="94"/>
      <c r="BX8" s="84"/>
      <c r="BY8" s="99"/>
      <c r="BZ8" s="100"/>
      <c r="CA8" s="97"/>
      <c r="CB8" s="98"/>
      <c r="CC8" s="97"/>
      <c r="CD8" s="98"/>
      <c r="CE8" s="97"/>
      <c r="CF8" s="98"/>
      <c r="CG8" s="97"/>
      <c r="CH8" s="98"/>
      <c r="CI8" s="97"/>
      <c r="CJ8" s="98"/>
      <c r="CK8" s="97"/>
      <c r="CL8" s="98"/>
      <c r="CM8" s="97"/>
      <c r="CN8" s="103"/>
      <c r="CO8" s="104"/>
      <c r="CP8" s="100"/>
      <c r="CQ8" s="101"/>
      <c r="CR8" s="102"/>
      <c r="CS8" s="105"/>
      <c r="CT8" s="105"/>
      <c r="CU8" s="105"/>
      <c r="CV8" s="105"/>
      <c r="DE8" s="94"/>
      <c r="DF8" s="94"/>
      <c r="DG8" s="94"/>
      <c r="DH8" s="94"/>
      <c r="DI8" s="94"/>
      <c r="DJ8" s="85"/>
      <c r="DK8" s="99"/>
      <c r="DL8" s="100"/>
      <c r="DM8" s="97"/>
      <c r="DN8" s="98"/>
      <c r="DO8" s="97"/>
      <c r="DP8" s="98"/>
      <c r="DQ8" s="97"/>
      <c r="DR8" s="98"/>
      <c r="DS8" s="97"/>
      <c r="DT8" s="98"/>
      <c r="DU8" s="97"/>
      <c r="DV8" s="98"/>
      <c r="DW8" s="97"/>
      <c r="DX8" s="98"/>
      <c r="DY8" s="97"/>
      <c r="DZ8" s="103"/>
      <c r="EA8" s="104"/>
      <c r="EB8" s="100"/>
      <c r="EC8" s="101"/>
      <c r="ED8" s="102"/>
      <c r="EE8" s="105"/>
      <c r="EF8" s="105"/>
      <c r="EG8" s="105"/>
      <c r="EH8" s="105"/>
      <c r="EP8" s="106"/>
      <c r="EQ8" s="106"/>
      <c r="ER8" s="106"/>
      <c r="ES8" s="106"/>
      <c r="ET8" s="106"/>
      <c r="EU8" s="106"/>
    </row>
    <row r="9" spans="1:151" s="13" customFormat="1" ht="16" customHeight="1" x14ac:dyDescent="0.2">
      <c r="A9" s="200" t="s">
        <v>155</v>
      </c>
      <c r="B9" s="201"/>
      <c r="C9" s="201"/>
      <c r="D9" s="201"/>
      <c r="E9" s="112"/>
      <c r="F9" s="113"/>
      <c r="G9" s="112"/>
      <c r="H9" s="113"/>
      <c r="I9" s="112"/>
      <c r="J9" s="114"/>
      <c r="K9" s="139"/>
      <c r="L9" s="139"/>
      <c r="M9" s="136"/>
      <c r="N9" s="136"/>
      <c r="O9" s="214" t="s">
        <v>149</v>
      </c>
      <c r="P9" s="215"/>
      <c r="Q9" s="108"/>
      <c r="R9" s="108"/>
      <c r="S9" s="108"/>
      <c r="T9" s="108"/>
      <c r="U9" s="105"/>
      <c r="V9" s="105"/>
      <c r="W9" s="105"/>
      <c r="X9" s="105"/>
      <c r="AG9" s="94"/>
      <c r="AH9" s="94"/>
      <c r="AI9" s="94"/>
      <c r="AJ9" s="94"/>
      <c r="AK9" s="94"/>
      <c r="AL9" s="95"/>
      <c r="AM9" s="99"/>
      <c r="AN9" s="100"/>
      <c r="AO9" s="97"/>
      <c r="AP9" s="98"/>
      <c r="AQ9" s="97"/>
      <c r="AR9" s="98"/>
      <c r="AS9" s="97"/>
      <c r="AT9" s="98"/>
      <c r="AU9" s="97"/>
      <c r="AV9" s="98"/>
      <c r="AW9" s="97"/>
      <c r="AX9" s="98"/>
      <c r="AY9" s="97"/>
      <c r="AZ9" s="98"/>
      <c r="BA9" s="97"/>
      <c r="BB9" s="103"/>
      <c r="BC9" s="104"/>
      <c r="BD9" s="100"/>
      <c r="BE9" s="101"/>
      <c r="BF9" s="102"/>
      <c r="BG9" s="105"/>
      <c r="BH9" s="105"/>
      <c r="BI9" s="105"/>
      <c r="BJ9" s="105"/>
      <c r="BS9" s="94"/>
      <c r="BT9" s="94"/>
      <c r="BU9" s="94"/>
      <c r="BV9" s="94"/>
      <c r="BW9" s="94"/>
      <c r="BX9" s="84"/>
      <c r="BY9" s="99"/>
      <c r="BZ9" s="100"/>
      <c r="CA9" s="97"/>
      <c r="CB9" s="98"/>
      <c r="CC9" s="97"/>
      <c r="CD9" s="98"/>
      <c r="CE9" s="97"/>
      <c r="CF9" s="98"/>
      <c r="CG9" s="97"/>
      <c r="CH9" s="98"/>
      <c r="CI9" s="97"/>
      <c r="CJ9" s="98"/>
      <c r="CK9" s="97"/>
      <c r="CL9" s="98"/>
      <c r="CM9" s="97"/>
      <c r="CN9" s="103"/>
      <c r="CO9" s="104"/>
      <c r="CP9" s="100"/>
      <c r="CQ9" s="101"/>
      <c r="CR9" s="102"/>
      <c r="CS9" s="105"/>
      <c r="CT9" s="105"/>
      <c r="CU9" s="105"/>
      <c r="CV9" s="105"/>
      <c r="DE9" s="94"/>
      <c r="DF9" s="94"/>
      <c r="DG9" s="94"/>
      <c r="DH9" s="94"/>
      <c r="DI9" s="94"/>
      <c r="DJ9" s="85"/>
      <c r="DK9" s="99"/>
      <c r="DL9" s="100"/>
      <c r="DM9" s="97"/>
      <c r="DN9" s="98"/>
      <c r="DO9" s="97"/>
      <c r="DP9" s="98"/>
      <c r="DQ9" s="97"/>
      <c r="DR9" s="98"/>
      <c r="DS9" s="97"/>
      <c r="DT9" s="98"/>
      <c r="DU9" s="97"/>
      <c r="DV9" s="98"/>
      <c r="DW9" s="97"/>
      <c r="DX9" s="98"/>
      <c r="DY9" s="97"/>
      <c r="DZ9" s="103"/>
      <c r="EA9" s="104"/>
      <c r="EB9" s="100"/>
      <c r="EC9" s="101"/>
      <c r="ED9" s="102"/>
      <c r="EE9" s="105"/>
      <c r="EF9" s="105"/>
      <c r="EG9" s="105"/>
      <c r="EH9" s="105"/>
      <c r="EP9" s="106"/>
      <c r="EQ9" s="106"/>
      <c r="ER9" s="106"/>
      <c r="ES9" s="106"/>
      <c r="ET9" s="106"/>
      <c r="EU9" s="106"/>
    </row>
    <row r="10" spans="1:151" s="13" customFormat="1" ht="17" thickBot="1" x14ac:dyDescent="0.25">
      <c r="A10" s="212" t="s">
        <v>156</v>
      </c>
      <c r="B10" s="213"/>
      <c r="C10" s="213"/>
      <c r="D10" s="213"/>
      <c r="E10" s="109"/>
      <c r="F10" s="110"/>
      <c r="G10" s="109"/>
      <c r="H10" s="110"/>
      <c r="I10" s="109"/>
      <c r="J10" s="111"/>
      <c r="K10" s="140"/>
      <c r="L10" s="140"/>
      <c r="M10" s="138"/>
      <c r="N10" s="138"/>
      <c r="O10" s="216"/>
      <c r="P10" s="217"/>
      <c r="Q10" s="108"/>
      <c r="R10" s="108"/>
      <c r="S10" s="108"/>
      <c r="T10" s="108"/>
      <c r="U10" s="105"/>
      <c r="V10" s="105"/>
      <c r="W10" s="105"/>
      <c r="X10" s="105"/>
      <c r="AG10" s="94"/>
      <c r="AH10" s="94"/>
      <c r="AI10" s="94"/>
      <c r="AJ10" s="94"/>
      <c r="AK10" s="94"/>
      <c r="AL10" s="95"/>
      <c r="AM10" s="99"/>
      <c r="AN10" s="100"/>
      <c r="AO10" s="97"/>
      <c r="AP10" s="98"/>
      <c r="AQ10" s="97"/>
      <c r="AR10" s="98"/>
      <c r="AS10" s="97"/>
      <c r="AT10" s="98"/>
      <c r="AU10" s="97"/>
      <c r="AV10" s="98"/>
      <c r="AW10" s="97"/>
      <c r="AX10" s="98"/>
      <c r="AY10" s="97"/>
      <c r="AZ10" s="98"/>
      <c r="BA10" s="97"/>
      <c r="BB10" s="103"/>
      <c r="BC10" s="104"/>
      <c r="BD10" s="100"/>
      <c r="BE10" s="101"/>
      <c r="BF10" s="102"/>
      <c r="BG10" s="105"/>
      <c r="BH10" s="105"/>
      <c r="BI10" s="105"/>
      <c r="BJ10" s="105"/>
      <c r="BS10" s="94"/>
      <c r="BT10" s="94"/>
      <c r="BU10" s="94"/>
      <c r="BV10" s="94"/>
      <c r="BW10" s="94"/>
      <c r="BX10" s="84"/>
      <c r="BY10" s="99"/>
      <c r="BZ10" s="100"/>
      <c r="CA10" s="97"/>
      <c r="CB10" s="98"/>
      <c r="CC10" s="97"/>
      <c r="CD10" s="98"/>
      <c r="CE10" s="97"/>
      <c r="CF10" s="98"/>
      <c r="CG10" s="97"/>
      <c r="CH10" s="98"/>
      <c r="CI10" s="97"/>
      <c r="CJ10" s="98"/>
      <c r="CK10" s="97"/>
      <c r="CL10" s="98"/>
      <c r="CM10" s="97"/>
      <c r="CN10" s="103"/>
      <c r="CO10" s="104"/>
      <c r="CP10" s="100"/>
      <c r="CQ10" s="101"/>
      <c r="CR10" s="102"/>
      <c r="CS10" s="105"/>
      <c r="CT10" s="105"/>
      <c r="CU10" s="105"/>
      <c r="CV10" s="105"/>
      <c r="DE10" s="94"/>
      <c r="DF10" s="94"/>
      <c r="DG10" s="94"/>
      <c r="DH10" s="94"/>
      <c r="DI10" s="94"/>
      <c r="DJ10" s="85"/>
      <c r="DK10" s="99"/>
      <c r="DL10" s="100"/>
      <c r="DM10" s="97"/>
      <c r="DN10" s="98"/>
      <c r="DO10" s="97"/>
      <c r="DP10" s="98"/>
      <c r="DQ10" s="97"/>
      <c r="DR10" s="98"/>
      <c r="DS10" s="97"/>
      <c r="DT10" s="98"/>
      <c r="DU10" s="97"/>
      <c r="DV10" s="98"/>
      <c r="DW10" s="97"/>
      <c r="DX10" s="98"/>
      <c r="DY10" s="97"/>
      <c r="DZ10" s="103"/>
      <c r="EA10" s="104"/>
      <c r="EB10" s="100"/>
      <c r="EC10" s="101"/>
      <c r="ED10" s="102"/>
      <c r="EE10" s="105"/>
      <c r="EF10" s="105"/>
      <c r="EG10" s="105"/>
      <c r="EH10" s="105"/>
      <c r="EP10" s="106"/>
      <c r="EQ10" s="106"/>
      <c r="ER10" s="106"/>
      <c r="ES10" s="106"/>
      <c r="ET10" s="106"/>
      <c r="EU10" s="106"/>
    </row>
    <row r="11" spans="1:151" s="13" customFormat="1" ht="16" customHeight="1" x14ac:dyDescent="0.2">
      <c r="A11" s="200" t="s">
        <v>157</v>
      </c>
      <c r="B11" s="201"/>
      <c r="C11" s="201"/>
      <c r="D11" s="201"/>
      <c r="E11" s="112"/>
      <c r="F11" s="113"/>
      <c r="G11" s="112"/>
      <c r="H11" s="113"/>
      <c r="I11" s="112"/>
      <c r="J11" s="114"/>
      <c r="K11" s="139"/>
      <c r="L11" s="139"/>
      <c r="M11" s="136"/>
      <c r="N11" s="136"/>
      <c r="O11" s="214" t="s">
        <v>149</v>
      </c>
      <c r="P11" s="215"/>
      <c r="Q11" s="108"/>
      <c r="R11" s="108"/>
      <c r="S11" s="108"/>
      <c r="T11" s="108"/>
      <c r="U11" s="105"/>
      <c r="V11" s="105"/>
      <c r="W11" s="105"/>
      <c r="X11" s="105"/>
      <c r="AG11" s="94"/>
      <c r="AH11" s="94"/>
      <c r="AI11" s="94"/>
      <c r="AJ11" s="94"/>
      <c r="AK11" s="94"/>
      <c r="AL11" s="95"/>
      <c r="AM11" s="99"/>
      <c r="AN11" s="100"/>
      <c r="AO11" s="97"/>
      <c r="AP11" s="98"/>
      <c r="AQ11" s="97"/>
      <c r="AR11" s="98"/>
      <c r="AS11" s="97"/>
      <c r="AT11" s="98"/>
      <c r="AU11" s="97"/>
      <c r="AV11" s="98"/>
      <c r="AW11" s="97"/>
      <c r="AX11" s="98"/>
      <c r="AY11" s="97"/>
      <c r="AZ11" s="98"/>
      <c r="BA11" s="97"/>
      <c r="BB11" s="103"/>
      <c r="BC11" s="104"/>
      <c r="BD11" s="100"/>
      <c r="BE11" s="101"/>
      <c r="BF11" s="102"/>
      <c r="BG11" s="105"/>
      <c r="BH11" s="105"/>
      <c r="BI11" s="105"/>
      <c r="BJ11" s="105"/>
      <c r="BS11" s="94"/>
      <c r="BT11" s="94"/>
      <c r="BU11" s="94"/>
      <c r="BV11" s="94"/>
      <c r="BW11" s="94"/>
      <c r="BX11" s="84"/>
      <c r="BY11" s="99"/>
      <c r="BZ11" s="100"/>
      <c r="CA11" s="97"/>
      <c r="CB11" s="98"/>
      <c r="CC11" s="97"/>
      <c r="CD11" s="98"/>
      <c r="CE11" s="97"/>
      <c r="CF11" s="98"/>
      <c r="CG11" s="97"/>
      <c r="CH11" s="98"/>
      <c r="CI11" s="97"/>
      <c r="CJ11" s="98"/>
      <c r="CK11" s="97"/>
      <c r="CL11" s="98"/>
      <c r="CM11" s="97"/>
      <c r="CN11" s="103"/>
      <c r="CO11" s="104"/>
      <c r="CP11" s="100"/>
      <c r="CQ11" s="101"/>
      <c r="CR11" s="102"/>
      <c r="CS11" s="105"/>
      <c r="CT11" s="105"/>
      <c r="CU11" s="105"/>
      <c r="CV11" s="105"/>
      <c r="DE11" s="94"/>
      <c r="DF11" s="94"/>
      <c r="DG11" s="94"/>
      <c r="DH11" s="94"/>
      <c r="DI11" s="94"/>
      <c r="DJ11" s="85"/>
      <c r="DK11" s="99"/>
      <c r="DL11" s="100"/>
      <c r="DM11" s="97"/>
      <c r="DN11" s="98"/>
      <c r="DO11" s="97"/>
      <c r="DP11" s="98"/>
      <c r="DQ11" s="97"/>
      <c r="DR11" s="98"/>
      <c r="DS11" s="97"/>
      <c r="DT11" s="98"/>
      <c r="DU11" s="97"/>
      <c r="DV11" s="98"/>
      <c r="DW11" s="97"/>
      <c r="DX11" s="98"/>
      <c r="DY11" s="97"/>
      <c r="DZ11" s="103"/>
      <c r="EA11" s="104"/>
      <c r="EB11" s="100"/>
      <c r="EC11" s="101"/>
      <c r="ED11" s="102"/>
      <c r="EE11" s="105"/>
      <c r="EF11" s="105"/>
      <c r="EG11" s="105"/>
      <c r="EH11" s="105"/>
      <c r="EP11" s="106"/>
      <c r="EQ11" s="106"/>
      <c r="ER11" s="106"/>
      <c r="ES11" s="106"/>
      <c r="ET11" s="106"/>
      <c r="EU11" s="106"/>
    </row>
    <row r="12" spans="1:151" s="13" customFormat="1" ht="17" thickBot="1" x14ac:dyDescent="0.25">
      <c r="A12" s="212" t="s">
        <v>158</v>
      </c>
      <c r="B12" s="213"/>
      <c r="C12" s="213"/>
      <c r="D12" s="213"/>
      <c r="E12" s="109"/>
      <c r="F12" s="110"/>
      <c r="G12" s="109"/>
      <c r="H12" s="110"/>
      <c r="I12" s="109"/>
      <c r="J12" s="111"/>
      <c r="K12" s="140"/>
      <c r="L12" s="140"/>
      <c r="M12" s="138"/>
      <c r="N12" s="138"/>
      <c r="O12" s="216"/>
      <c r="P12" s="217"/>
      <c r="Q12" s="108"/>
      <c r="R12" s="108"/>
      <c r="S12" s="108"/>
      <c r="T12" s="108"/>
      <c r="U12" s="105"/>
      <c r="V12" s="105"/>
      <c r="W12" s="105"/>
      <c r="X12" s="105"/>
      <c r="AG12" s="94"/>
      <c r="AH12" s="94"/>
      <c r="AI12" s="94"/>
      <c r="AJ12" s="94"/>
      <c r="AK12" s="94"/>
      <c r="AL12" s="95"/>
      <c r="AM12" s="99"/>
      <c r="AN12" s="100"/>
      <c r="AO12" s="97"/>
      <c r="AP12" s="98"/>
      <c r="AQ12" s="97"/>
      <c r="AR12" s="98"/>
      <c r="AS12" s="97"/>
      <c r="AT12" s="98"/>
      <c r="AU12" s="97"/>
      <c r="AV12" s="98"/>
      <c r="AW12" s="97"/>
      <c r="AX12" s="98"/>
      <c r="AY12" s="97"/>
      <c r="AZ12" s="98"/>
      <c r="BA12" s="97"/>
      <c r="BB12" s="103"/>
      <c r="BC12" s="104"/>
      <c r="BD12" s="100"/>
      <c r="BE12" s="101"/>
      <c r="BF12" s="102"/>
      <c r="BG12" s="105"/>
      <c r="BH12" s="105"/>
      <c r="BI12" s="105"/>
      <c r="BJ12" s="105"/>
      <c r="BS12" s="94"/>
      <c r="BT12" s="94"/>
      <c r="BU12" s="94"/>
      <c r="BV12" s="94"/>
      <c r="BW12" s="94"/>
      <c r="BX12" s="84"/>
      <c r="BY12" s="99"/>
      <c r="BZ12" s="100"/>
      <c r="CA12" s="97"/>
      <c r="CB12" s="98"/>
      <c r="CC12" s="97"/>
      <c r="CD12" s="98"/>
      <c r="CE12" s="97"/>
      <c r="CF12" s="98"/>
      <c r="CG12" s="97"/>
      <c r="CH12" s="98"/>
      <c r="CI12" s="97"/>
      <c r="CJ12" s="98"/>
      <c r="CK12" s="97"/>
      <c r="CL12" s="98"/>
      <c r="CM12" s="97"/>
      <c r="CN12" s="103"/>
      <c r="CO12" s="104"/>
      <c r="CP12" s="100"/>
      <c r="CQ12" s="101"/>
      <c r="CR12" s="102"/>
      <c r="CS12" s="105"/>
      <c r="CT12" s="105"/>
      <c r="CU12" s="105"/>
      <c r="CV12" s="105"/>
      <c r="DE12" s="94"/>
      <c r="DF12" s="94"/>
      <c r="DG12" s="94"/>
      <c r="DH12" s="94"/>
      <c r="DI12" s="94"/>
      <c r="DJ12" s="85"/>
      <c r="DK12" s="99"/>
      <c r="DL12" s="100"/>
      <c r="DM12" s="97"/>
      <c r="DN12" s="98"/>
      <c r="DO12" s="97"/>
      <c r="DP12" s="98"/>
      <c r="DQ12" s="97"/>
      <c r="DR12" s="98"/>
      <c r="DS12" s="97"/>
      <c r="DT12" s="98"/>
      <c r="DU12" s="97"/>
      <c r="DV12" s="98"/>
      <c r="DW12" s="97"/>
      <c r="DX12" s="98"/>
      <c r="DY12" s="97"/>
      <c r="DZ12" s="103"/>
      <c r="EA12" s="104"/>
      <c r="EB12" s="100"/>
      <c r="EC12" s="101"/>
      <c r="ED12" s="102"/>
      <c r="EE12" s="105"/>
      <c r="EF12" s="105"/>
      <c r="EG12" s="105"/>
      <c r="EH12" s="105"/>
      <c r="EP12" s="106"/>
      <c r="EQ12" s="106"/>
      <c r="ER12" s="106"/>
      <c r="ES12" s="106"/>
      <c r="ET12" s="106"/>
      <c r="EU12" s="106"/>
    </row>
    <row r="13" spans="1:151" s="13" customFormat="1" ht="16" customHeight="1" x14ac:dyDescent="0.2">
      <c r="A13" s="200" t="s">
        <v>159</v>
      </c>
      <c r="B13" s="201"/>
      <c r="C13" s="201"/>
      <c r="D13" s="201"/>
      <c r="E13" s="112"/>
      <c r="F13" s="113"/>
      <c r="G13" s="112"/>
      <c r="H13" s="113"/>
      <c r="I13" s="112"/>
      <c r="J13" s="114"/>
      <c r="K13" s="139"/>
      <c r="L13" s="139"/>
      <c r="M13" s="136"/>
      <c r="N13" s="136"/>
      <c r="O13" s="214" t="s">
        <v>149</v>
      </c>
      <c r="P13" s="215"/>
      <c r="Q13" s="108"/>
      <c r="R13" s="108"/>
      <c r="S13" s="108"/>
      <c r="T13" s="108"/>
      <c r="U13" s="105"/>
      <c r="V13" s="105"/>
      <c r="W13" s="105"/>
      <c r="X13" s="105"/>
      <c r="AG13" s="94"/>
      <c r="AH13" s="94"/>
      <c r="AI13" s="94"/>
      <c r="AJ13" s="94"/>
      <c r="AK13" s="94"/>
      <c r="AL13" s="95"/>
      <c r="AM13" s="99"/>
      <c r="AN13" s="100"/>
      <c r="AO13" s="97"/>
      <c r="AP13" s="98"/>
      <c r="AQ13" s="97"/>
      <c r="AR13" s="98"/>
      <c r="AS13" s="97"/>
      <c r="AT13" s="98"/>
      <c r="AU13" s="97"/>
      <c r="AV13" s="98"/>
      <c r="AW13" s="97"/>
      <c r="AX13" s="98"/>
      <c r="AY13" s="97"/>
      <c r="AZ13" s="98"/>
      <c r="BA13" s="97"/>
      <c r="BB13" s="103"/>
      <c r="BC13" s="104"/>
      <c r="BD13" s="100"/>
      <c r="BE13" s="101"/>
      <c r="BF13" s="102"/>
      <c r="BG13" s="105"/>
      <c r="BH13" s="105"/>
      <c r="BI13" s="105"/>
      <c r="BJ13" s="105"/>
      <c r="BS13" s="94"/>
      <c r="BT13" s="94"/>
      <c r="BU13" s="94"/>
      <c r="BV13" s="94"/>
      <c r="BW13" s="94"/>
      <c r="BX13" s="84"/>
      <c r="BY13" s="99"/>
      <c r="BZ13" s="100"/>
      <c r="CA13" s="97"/>
      <c r="CB13" s="98"/>
      <c r="CC13" s="97"/>
      <c r="CD13" s="98"/>
      <c r="CE13" s="97"/>
      <c r="CF13" s="98"/>
      <c r="CG13" s="97"/>
      <c r="CH13" s="98"/>
      <c r="CI13" s="97"/>
      <c r="CJ13" s="98"/>
      <c r="CK13" s="97"/>
      <c r="CL13" s="98"/>
      <c r="CM13" s="97"/>
      <c r="CN13" s="103"/>
      <c r="CO13" s="104"/>
      <c r="CP13" s="100"/>
      <c r="CQ13" s="101"/>
      <c r="CR13" s="102"/>
      <c r="CS13" s="105"/>
      <c r="CT13" s="105"/>
      <c r="CU13" s="105"/>
      <c r="CV13" s="105"/>
      <c r="DE13" s="94"/>
      <c r="DF13" s="94"/>
      <c r="DG13" s="94"/>
      <c r="DH13" s="94"/>
      <c r="DI13" s="94"/>
      <c r="DJ13" s="85"/>
      <c r="DK13" s="99"/>
      <c r="DL13" s="100"/>
      <c r="DM13" s="97"/>
      <c r="DN13" s="98"/>
      <c r="DO13" s="97"/>
      <c r="DP13" s="98"/>
      <c r="DQ13" s="97"/>
      <c r="DR13" s="98"/>
      <c r="DS13" s="97"/>
      <c r="DT13" s="98"/>
      <c r="DU13" s="97"/>
      <c r="DV13" s="98"/>
      <c r="DW13" s="97"/>
      <c r="DX13" s="98"/>
      <c r="DY13" s="97"/>
      <c r="DZ13" s="103"/>
      <c r="EA13" s="104"/>
      <c r="EB13" s="100"/>
      <c r="EC13" s="101"/>
      <c r="ED13" s="102"/>
      <c r="EE13" s="105"/>
      <c r="EF13" s="105"/>
      <c r="EG13" s="105"/>
      <c r="EH13" s="105"/>
      <c r="EP13" s="106"/>
      <c r="EQ13" s="106"/>
      <c r="ER13" s="106"/>
      <c r="ES13" s="106"/>
      <c r="ET13" s="106"/>
      <c r="EU13" s="106"/>
    </row>
    <row r="14" spans="1:151" s="13" customFormat="1" ht="17" thickBot="1" x14ac:dyDescent="0.25">
      <c r="A14" s="212" t="s">
        <v>160</v>
      </c>
      <c r="B14" s="213"/>
      <c r="C14" s="213"/>
      <c r="D14" s="213"/>
      <c r="E14" s="109"/>
      <c r="F14" s="110"/>
      <c r="G14" s="109"/>
      <c r="H14" s="110"/>
      <c r="I14" s="109"/>
      <c r="J14" s="111"/>
      <c r="K14" s="140"/>
      <c r="L14" s="140"/>
      <c r="M14" s="138"/>
      <c r="N14" s="138"/>
      <c r="O14" s="216"/>
      <c r="P14" s="217"/>
      <c r="Q14" s="108"/>
      <c r="R14" s="108"/>
      <c r="S14" s="108"/>
      <c r="T14" s="108"/>
      <c r="U14" s="105"/>
      <c r="V14" s="105"/>
      <c r="W14" s="105"/>
      <c r="X14" s="105"/>
      <c r="AG14" s="94"/>
      <c r="AH14" s="94"/>
      <c r="AI14" s="94"/>
      <c r="AJ14" s="94"/>
      <c r="AK14" s="94"/>
      <c r="AL14" s="95"/>
      <c r="AM14" s="99"/>
      <c r="AN14" s="100"/>
      <c r="AO14" s="97"/>
      <c r="AP14" s="98"/>
      <c r="AQ14" s="97"/>
      <c r="AR14" s="98"/>
      <c r="AS14" s="97"/>
      <c r="AT14" s="98"/>
      <c r="AU14" s="97"/>
      <c r="AV14" s="98"/>
      <c r="AW14" s="97"/>
      <c r="AX14" s="98"/>
      <c r="AY14" s="97"/>
      <c r="AZ14" s="98"/>
      <c r="BA14" s="97"/>
      <c r="BB14" s="103"/>
      <c r="BC14" s="104"/>
      <c r="BD14" s="100"/>
      <c r="BE14" s="101"/>
      <c r="BF14" s="102"/>
      <c r="BG14" s="105"/>
      <c r="BH14" s="105"/>
      <c r="BI14" s="105"/>
      <c r="BJ14" s="105"/>
      <c r="BS14" s="94"/>
      <c r="BT14" s="94"/>
      <c r="BU14" s="94"/>
      <c r="BV14" s="94"/>
      <c r="BW14" s="94"/>
      <c r="BX14" s="84"/>
      <c r="BY14" s="99"/>
      <c r="BZ14" s="100"/>
      <c r="CA14" s="97"/>
      <c r="CB14" s="98"/>
      <c r="CC14" s="97"/>
      <c r="CD14" s="98"/>
      <c r="CE14" s="97"/>
      <c r="CF14" s="98"/>
      <c r="CG14" s="97"/>
      <c r="CH14" s="98"/>
      <c r="CI14" s="97"/>
      <c r="CJ14" s="98"/>
      <c r="CK14" s="97"/>
      <c r="CL14" s="98"/>
      <c r="CM14" s="97"/>
      <c r="CN14" s="103"/>
      <c r="CO14" s="104"/>
      <c r="CP14" s="100"/>
      <c r="CQ14" s="101"/>
      <c r="CR14" s="102"/>
      <c r="CS14" s="105"/>
      <c r="CT14" s="105"/>
      <c r="CU14" s="105"/>
      <c r="CV14" s="105"/>
      <c r="DE14" s="94"/>
      <c r="DF14" s="94"/>
      <c r="DG14" s="94"/>
      <c r="DH14" s="94"/>
      <c r="DI14" s="94"/>
      <c r="DJ14" s="85"/>
      <c r="DK14" s="99"/>
      <c r="DL14" s="100"/>
      <c r="DM14" s="97"/>
      <c r="DN14" s="98"/>
      <c r="DO14" s="97"/>
      <c r="DP14" s="98"/>
      <c r="DQ14" s="97"/>
      <c r="DR14" s="98"/>
      <c r="DS14" s="97"/>
      <c r="DT14" s="98"/>
      <c r="DU14" s="97"/>
      <c r="DV14" s="98"/>
      <c r="DW14" s="97"/>
      <c r="DX14" s="98"/>
      <c r="DY14" s="97"/>
      <c r="DZ14" s="103"/>
      <c r="EA14" s="104"/>
      <c r="EB14" s="100"/>
      <c r="EC14" s="101"/>
      <c r="ED14" s="102"/>
      <c r="EE14" s="105"/>
      <c r="EF14" s="105"/>
      <c r="EG14" s="105"/>
      <c r="EH14" s="105"/>
      <c r="EP14" s="106"/>
      <c r="EQ14" s="106"/>
      <c r="ER14" s="106"/>
      <c r="ES14" s="106"/>
      <c r="ET14" s="106"/>
      <c r="EU14" s="106"/>
    </row>
    <row r="15" spans="1:151" s="13" customFormat="1" ht="16" customHeight="1" x14ac:dyDescent="0.2">
      <c r="A15" s="200" t="s">
        <v>161</v>
      </c>
      <c r="B15" s="201"/>
      <c r="C15" s="201"/>
      <c r="D15" s="201"/>
      <c r="E15" s="112"/>
      <c r="F15" s="113"/>
      <c r="G15" s="112"/>
      <c r="H15" s="113"/>
      <c r="I15" s="112"/>
      <c r="J15" s="114"/>
      <c r="K15" s="139"/>
      <c r="L15" s="139"/>
      <c r="M15" s="136"/>
      <c r="N15" s="136"/>
      <c r="O15" s="214" t="s">
        <v>149</v>
      </c>
      <c r="P15" s="215"/>
      <c r="Q15" s="108"/>
      <c r="R15" s="108"/>
      <c r="S15" s="108"/>
      <c r="T15" s="108"/>
      <c r="U15" s="105"/>
      <c r="V15" s="105"/>
      <c r="W15" s="105"/>
      <c r="X15" s="105"/>
      <c r="AG15" s="94"/>
      <c r="AH15" s="94"/>
      <c r="AI15" s="94"/>
      <c r="AJ15" s="94"/>
      <c r="AK15" s="94"/>
      <c r="AL15" s="95"/>
      <c r="AM15" s="99"/>
      <c r="AN15" s="100"/>
      <c r="AO15" s="97"/>
      <c r="AP15" s="98"/>
      <c r="AQ15" s="97"/>
      <c r="AR15" s="98"/>
      <c r="AS15" s="97"/>
      <c r="AT15" s="98"/>
      <c r="AU15" s="97"/>
      <c r="AV15" s="98"/>
      <c r="AW15" s="97"/>
      <c r="AX15" s="98"/>
      <c r="AY15" s="97"/>
      <c r="AZ15" s="98"/>
      <c r="BA15" s="97"/>
      <c r="BB15" s="103"/>
      <c r="BC15" s="104"/>
      <c r="BD15" s="100"/>
      <c r="BE15" s="101"/>
      <c r="BF15" s="102"/>
      <c r="BG15" s="105"/>
      <c r="BH15" s="105"/>
      <c r="BI15" s="105"/>
      <c r="BJ15" s="105"/>
      <c r="BS15" s="94"/>
      <c r="BT15" s="94"/>
      <c r="BU15" s="94"/>
      <c r="BV15" s="94"/>
      <c r="BW15" s="94"/>
      <c r="BX15" s="84"/>
      <c r="BY15" s="99"/>
      <c r="BZ15" s="100"/>
      <c r="CA15" s="97"/>
      <c r="CB15" s="98"/>
      <c r="CC15" s="97"/>
      <c r="CD15" s="98"/>
      <c r="CE15" s="97"/>
      <c r="CF15" s="98"/>
      <c r="CG15" s="97"/>
      <c r="CH15" s="98"/>
      <c r="CI15" s="97"/>
      <c r="CJ15" s="98"/>
      <c r="CK15" s="97"/>
      <c r="CL15" s="98"/>
      <c r="CM15" s="97"/>
      <c r="CN15" s="103"/>
      <c r="CO15" s="104"/>
      <c r="CP15" s="100"/>
      <c r="CQ15" s="101"/>
      <c r="CR15" s="102"/>
      <c r="CS15" s="105"/>
      <c r="CT15" s="105"/>
      <c r="CU15" s="105"/>
      <c r="CV15" s="105"/>
      <c r="DE15" s="94"/>
      <c r="DF15" s="94"/>
      <c r="DG15" s="94"/>
      <c r="DH15" s="94"/>
      <c r="DI15" s="94"/>
      <c r="DJ15" s="85"/>
      <c r="DK15" s="99"/>
      <c r="DL15" s="100"/>
      <c r="DM15" s="97"/>
      <c r="DN15" s="98"/>
      <c r="DO15" s="97"/>
      <c r="DP15" s="98"/>
      <c r="DQ15" s="97"/>
      <c r="DR15" s="98"/>
      <c r="DS15" s="97"/>
      <c r="DT15" s="98"/>
      <c r="DU15" s="97"/>
      <c r="DV15" s="98"/>
      <c r="DW15" s="97"/>
      <c r="DX15" s="98"/>
      <c r="DY15" s="97"/>
      <c r="DZ15" s="103"/>
      <c r="EA15" s="104"/>
      <c r="EB15" s="100"/>
      <c r="EC15" s="101"/>
      <c r="ED15" s="102"/>
      <c r="EE15" s="105"/>
      <c r="EF15" s="105"/>
      <c r="EG15" s="105"/>
      <c r="EH15" s="105"/>
      <c r="EP15" s="106"/>
      <c r="EQ15" s="106"/>
      <c r="ER15" s="106"/>
      <c r="ES15" s="106"/>
      <c r="ET15" s="106"/>
      <c r="EU15" s="106"/>
    </row>
    <row r="16" spans="1:151" s="13" customFormat="1" ht="17" thickBot="1" x14ac:dyDescent="0.25">
      <c r="A16" s="212" t="s">
        <v>162</v>
      </c>
      <c r="B16" s="213"/>
      <c r="C16" s="213"/>
      <c r="D16" s="213"/>
      <c r="E16" s="109"/>
      <c r="F16" s="110"/>
      <c r="G16" s="109"/>
      <c r="H16" s="110"/>
      <c r="I16" s="109"/>
      <c r="J16" s="111"/>
      <c r="K16" s="140"/>
      <c r="L16" s="140"/>
      <c r="M16" s="138"/>
      <c r="N16" s="138"/>
      <c r="O16" s="216"/>
      <c r="P16" s="217"/>
      <c r="Q16" s="108"/>
      <c r="R16" s="108"/>
      <c r="S16" s="108"/>
      <c r="T16" s="108"/>
      <c r="U16" s="105"/>
      <c r="V16" s="105"/>
      <c r="W16" s="105"/>
      <c r="X16" s="105"/>
      <c r="AG16" s="94"/>
      <c r="AH16" s="94"/>
      <c r="AI16" s="94"/>
      <c r="AJ16" s="94"/>
      <c r="AK16" s="94"/>
      <c r="AL16" s="95"/>
      <c r="AM16" s="99"/>
      <c r="AN16" s="100"/>
      <c r="AO16" s="97"/>
      <c r="AP16" s="98"/>
      <c r="AQ16" s="97"/>
      <c r="AR16" s="98"/>
      <c r="AS16" s="97"/>
      <c r="AT16" s="98"/>
      <c r="AU16" s="97"/>
      <c r="AV16" s="98"/>
      <c r="AW16" s="97"/>
      <c r="AX16" s="98"/>
      <c r="AY16" s="97"/>
      <c r="AZ16" s="98"/>
      <c r="BA16" s="97"/>
      <c r="BB16" s="103"/>
      <c r="BC16" s="104"/>
      <c r="BD16" s="100"/>
      <c r="BE16" s="101"/>
      <c r="BF16" s="102"/>
      <c r="BG16" s="105"/>
      <c r="BH16" s="105"/>
      <c r="BI16" s="105"/>
      <c r="BJ16" s="105"/>
      <c r="BS16" s="94"/>
      <c r="BT16" s="94"/>
      <c r="BU16" s="94"/>
      <c r="BV16" s="94"/>
      <c r="BW16" s="94"/>
      <c r="BX16" s="84"/>
      <c r="BY16" s="99"/>
      <c r="BZ16" s="100"/>
      <c r="CA16" s="97"/>
      <c r="CB16" s="98"/>
      <c r="CC16" s="97"/>
      <c r="CD16" s="98"/>
      <c r="CE16" s="97"/>
      <c r="CF16" s="98"/>
      <c r="CG16" s="97"/>
      <c r="CH16" s="98"/>
      <c r="CI16" s="97"/>
      <c r="CJ16" s="98"/>
      <c r="CK16" s="97"/>
      <c r="CL16" s="98"/>
      <c r="CM16" s="97"/>
      <c r="CN16" s="103"/>
      <c r="CO16" s="104"/>
      <c r="CP16" s="100"/>
      <c r="CQ16" s="101"/>
      <c r="CR16" s="102"/>
      <c r="CS16" s="105"/>
      <c r="CT16" s="105"/>
      <c r="CU16" s="105"/>
      <c r="CV16" s="105"/>
      <c r="DE16" s="94"/>
      <c r="DF16" s="94"/>
      <c r="DG16" s="94"/>
      <c r="DH16" s="94"/>
      <c r="DI16" s="94"/>
      <c r="DJ16" s="85"/>
      <c r="DK16" s="99"/>
      <c r="DL16" s="100"/>
      <c r="DM16" s="97"/>
      <c r="DN16" s="98"/>
      <c r="DO16" s="97"/>
      <c r="DP16" s="98"/>
      <c r="DQ16" s="97"/>
      <c r="DR16" s="98"/>
      <c r="DS16" s="97"/>
      <c r="DT16" s="98"/>
      <c r="DU16" s="97"/>
      <c r="DV16" s="98"/>
      <c r="DW16" s="97"/>
      <c r="DX16" s="98"/>
      <c r="DY16" s="97"/>
      <c r="DZ16" s="103"/>
      <c r="EA16" s="104"/>
      <c r="EB16" s="100"/>
      <c r="EC16" s="101"/>
      <c r="ED16" s="102"/>
      <c r="EE16" s="105"/>
      <c r="EF16" s="105"/>
      <c r="EG16" s="105"/>
      <c r="EH16" s="105"/>
      <c r="EP16" s="106"/>
      <c r="EQ16" s="106"/>
      <c r="ER16" s="106"/>
      <c r="ES16" s="106"/>
      <c r="ET16" s="106"/>
      <c r="EU16" s="106"/>
    </row>
    <row r="17" spans="1:151" s="13" customFormat="1" ht="16" customHeight="1" x14ac:dyDescent="0.2">
      <c r="A17" s="200" t="s">
        <v>163</v>
      </c>
      <c r="B17" s="201"/>
      <c r="C17" s="201"/>
      <c r="D17" s="201"/>
      <c r="E17" s="112"/>
      <c r="F17" s="113"/>
      <c r="G17" s="112"/>
      <c r="H17" s="113"/>
      <c r="I17" s="112"/>
      <c r="J17" s="114"/>
      <c r="K17" s="139"/>
      <c r="L17" s="139"/>
      <c r="M17" s="136"/>
      <c r="N17" s="136"/>
      <c r="O17" s="214" t="s">
        <v>149</v>
      </c>
      <c r="P17" s="215"/>
      <c r="Q17" s="108"/>
      <c r="R17" s="108"/>
      <c r="S17" s="108"/>
      <c r="T17" s="108"/>
      <c r="U17" s="105"/>
      <c r="V17" s="105"/>
      <c r="W17" s="105"/>
      <c r="X17" s="105"/>
      <c r="AG17" s="94"/>
      <c r="AH17" s="94"/>
      <c r="AI17" s="94"/>
      <c r="AJ17" s="94"/>
      <c r="AK17" s="94"/>
      <c r="AL17" s="95"/>
      <c r="AM17" s="99"/>
      <c r="AN17" s="100"/>
      <c r="AO17" s="97"/>
      <c r="AP17" s="98"/>
      <c r="AQ17" s="97"/>
      <c r="AR17" s="98"/>
      <c r="AS17" s="97"/>
      <c r="AT17" s="98"/>
      <c r="AU17" s="97"/>
      <c r="AV17" s="98"/>
      <c r="AW17" s="97"/>
      <c r="AX17" s="98"/>
      <c r="AY17" s="97"/>
      <c r="AZ17" s="98"/>
      <c r="BA17" s="97"/>
      <c r="BB17" s="103"/>
      <c r="BC17" s="104"/>
      <c r="BD17" s="100"/>
      <c r="BE17" s="101"/>
      <c r="BF17" s="102"/>
      <c r="BG17" s="105"/>
      <c r="BH17" s="105"/>
      <c r="BI17" s="105"/>
      <c r="BJ17" s="105"/>
      <c r="BS17" s="94"/>
      <c r="BT17" s="94"/>
      <c r="BU17" s="94"/>
      <c r="BV17" s="94"/>
      <c r="BW17" s="94"/>
      <c r="BX17" s="84"/>
      <c r="BY17" s="99"/>
      <c r="BZ17" s="100"/>
      <c r="CA17" s="97"/>
      <c r="CB17" s="98"/>
      <c r="CC17" s="97"/>
      <c r="CD17" s="98"/>
      <c r="CE17" s="97"/>
      <c r="CF17" s="98"/>
      <c r="CG17" s="97"/>
      <c r="CH17" s="98"/>
      <c r="CI17" s="97"/>
      <c r="CJ17" s="98"/>
      <c r="CK17" s="97"/>
      <c r="CL17" s="98"/>
      <c r="CM17" s="97"/>
      <c r="CN17" s="103"/>
      <c r="CO17" s="104"/>
      <c r="CP17" s="100"/>
      <c r="CQ17" s="101"/>
      <c r="CR17" s="102"/>
      <c r="CS17" s="105"/>
      <c r="CT17" s="105"/>
      <c r="CU17" s="105"/>
      <c r="CV17" s="105"/>
      <c r="DE17" s="94"/>
      <c r="DF17" s="94"/>
      <c r="DG17" s="94"/>
      <c r="DH17" s="94"/>
      <c r="DI17" s="94"/>
      <c r="DJ17" s="85"/>
      <c r="DK17" s="99"/>
      <c r="DL17" s="100"/>
      <c r="DM17" s="97"/>
      <c r="DN17" s="98"/>
      <c r="DO17" s="97"/>
      <c r="DP17" s="98"/>
      <c r="DQ17" s="97"/>
      <c r="DR17" s="98"/>
      <c r="DS17" s="97"/>
      <c r="DT17" s="98"/>
      <c r="DU17" s="97"/>
      <c r="DV17" s="98"/>
      <c r="DW17" s="97"/>
      <c r="DX17" s="98"/>
      <c r="DY17" s="97"/>
      <c r="DZ17" s="103"/>
      <c r="EA17" s="104"/>
      <c r="EB17" s="100"/>
      <c r="EC17" s="101"/>
      <c r="ED17" s="102"/>
      <c r="EE17" s="105"/>
      <c r="EF17" s="105"/>
      <c r="EG17" s="105"/>
      <c r="EH17" s="105"/>
      <c r="EP17" s="106"/>
      <c r="EQ17" s="106"/>
      <c r="ER17" s="106"/>
      <c r="ES17" s="106"/>
      <c r="ET17" s="106"/>
      <c r="EU17" s="106"/>
    </row>
    <row r="18" spans="1:151" s="13" customFormat="1" ht="17" thickBot="1" x14ac:dyDescent="0.25">
      <c r="A18" s="212" t="s">
        <v>164</v>
      </c>
      <c r="B18" s="213"/>
      <c r="C18" s="213"/>
      <c r="D18" s="213"/>
      <c r="E18" s="109"/>
      <c r="F18" s="110"/>
      <c r="G18" s="109"/>
      <c r="H18" s="110"/>
      <c r="I18" s="109"/>
      <c r="J18" s="111"/>
      <c r="K18" s="140"/>
      <c r="L18" s="140"/>
      <c r="M18" s="138"/>
      <c r="N18" s="138"/>
      <c r="O18" s="216"/>
      <c r="P18" s="217"/>
      <c r="Q18" s="108"/>
      <c r="R18" s="108"/>
      <c r="S18" s="108"/>
      <c r="T18" s="108"/>
      <c r="U18" s="105"/>
      <c r="V18" s="105"/>
      <c r="W18" s="105"/>
      <c r="X18" s="105"/>
      <c r="AG18" s="94"/>
      <c r="AH18" s="94"/>
      <c r="AI18" s="94"/>
      <c r="AJ18" s="94"/>
      <c r="AK18" s="94"/>
      <c r="AL18" s="95"/>
      <c r="AM18" s="99"/>
      <c r="AN18" s="100"/>
      <c r="AO18" s="97"/>
      <c r="AP18" s="98"/>
      <c r="AQ18" s="97"/>
      <c r="AR18" s="98"/>
      <c r="AS18" s="97"/>
      <c r="AT18" s="98"/>
      <c r="AU18" s="97"/>
      <c r="AV18" s="98"/>
      <c r="AW18" s="97"/>
      <c r="AX18" s="98"/>
      <c r="AY18" s="97"/>
      <c r="AZ18" s="98"/>
      <c r="BA18" s="97"/>
      <c r="BB18" s="103"/>
      <c r="BC18" s="104"/>
      <c r="BD18" s="100"/>
      <c r="BE18" s="101"/>
      <c r="BF18" s="102"/>
      <c r="BG18" s="105"/>
      <c r="BH18" s="105"/>
      <c r="BI18" s="105"/>
      <c r="BJ18" s="105"/>
      <c r="BS18" s="94"/>
      <c r="BT18" s="94"/>
      <c r="BU18" s="94"/>
      <c r="BV18" s="94"/>
      <c r="BW18" s="94"/>
      <c r="BX18" s="84"/>
      <c r="BY18" s="99"/>
      <c r="BZ18" s="100"/>
      <c r="CA18" s="97"/>
      <c r="CB18" s="98"/>
      <c r="CC18" s="97"/>
      <c r="CD18" s="98"/>
      <c r="CE18" s="97"/>
      <c r="CF18" s="98"/>
      <c r="CG18" s="97"/>
      <c r="CH18" s="98"/>
      <c r="CI18" s="97"/>
      <c r="CJ18" s="98"/>
      <c r="CK18" s="97"/>
      <c r="CL18" s="98"/>
      <c r="CM18" s="97"/>
      <c r="CN18" s="103"/>
      <c r="CO18" s="104"/>
      <c r="CP18" s="100"/>
      <c r="CQ18" s="101"/>
      <c r="CR18" s="102"/>
      <c r="CS18" s="105"/>
      <c r="CT18" s="105"/>
      <c r="CU18" s="105"/>
      <c r="CV18" s="105"/>
      <c r="DE18" s="94"/>
      <c r="DF18" s="94"/>
      <c r="DG18" s="94"/>
      <c r="DH18" s="94"/>
      <c r="DI18" s="94"/>
      <c r="DJ18" s="85"/>
      <c r="DK18" s="99"/>
      <c r="DL18" s="100"/>
      <c r="DM18" s="97"/>
      <c r="DN18" s="98"/>
      <c r="DO18" s="97"/>
      <c r="DP18" s="98"/>
      <c r="DQ18" s="97"/>
      <c r="DR18" s="98"/>
      <c r="DS18" s="97"/>
      <c r="DT18" s="98"/>
      <c r="DU18" s="97"/>
      <c r="DV18" s="98"/>
      <c r="DW18" s="97"/>
      <c r="DX18" s="98"/>
      <c r="DY18" s="97"/>
      <c r="DZ18" s="103"/>
      <c r="EA18" s="104"/>
      <c r="EB18" s="100"/>
      <c r="EC18" s="101"/>
      <c r="ED18" s="102"/>
      <c r="EE18" s="105"/>
      <c r="EF18" s="105"/>
      <c r="EG18" s="105"/>
      <c r="EH18" s="105"/>
      <c r="EP18" s="106"/>
      <c r="EQ18" s="106"/>
      <c r="ER18" s="106"/>
      <c r="ES18" s="106"/>
      <c r="ET18" s="106"/>
      <c r="EU18" s="106"/>
    </row>
    <row r="19" spans="1:151" s="13" customFormat="1" ht="16" customHeight="1" x14ac:dyDescent="0.2">
      <c r="A19" s="202" t="s">
        <v>165</v>
      </c>
      <c r="B19" s="203"/>
      <c r="C19" s="203"/>
      <c r="D19" s="204"/>
      <c r="E19" s="112"/>
      <c r="F19" s="113"/>
      <c r="G19" s="112"/>
      <c r="H19" s="113"/>
      <c r="I19" s="112"/>
      <c r="J19" s="114"/>
      <c r="K19" s="139"/>
      <c r="L19" s="139"/>
      <c r="M19" s="136"/>
      <c r="N19" s="136"/>
      <c r="O19" s="214" t="s">
        <v>149</v>
      </c>
      <c r="P19" s="215"/>
      <c r="Q19" s="108"/>
      <c r="R19" s="108"/>
      <c r="S19" s="108"/>
      <c r="T19" s="108"/>
      <c r="U19" s="105"/>
      <c r="V19" s="105"/>
      <c r="W19" s="105"/>
      <c r="X19" s="105"/>
      <c r="AG19" s="94"/>
      <c r="AH19" s="94"/>
      <c r="AI19" s="94"/>
      <c r="AJ19" s="94"/>
      <c r="AK19" s="94"/>
      <c r="AL19" s="95"/>
      <c r="AM19" s="99"/>
      <c r="AN19" s="100"/>
      <c r="AO19" s="97"/>
      <c r="AP19" s="98"/>
      <c r="AQ19" s="97"/>
      <c r="AR19" s="98"/>
      <c r="AS19" s="97"/>
      <c r="AT19" s="98"/>
      <c r="AU19" s="97"/>
      <c r="AV19" s="98"/>
      <c r="AW19" s="97"/>
      <c r="AX19" s="98"/>
      <c r="AY19" s="97"/>
      <c r="AZ19" s="98"/>
      <c r="BA19" s="97"/>
      <c r="BB19" s="103"/>
      <c r="BC19" s="104"/>
      <c r="BD19" s="100"/>
      <c r="BE19" s="101"/>
      <c r="BF19" s="102"/>
      <c r="BG19" s="105"/>
      <c r="BH19" s="105"/>
      <c r="BI19" s="105"/>
      <c r="BJ19" s="105"/>
      <c r="BS19" s="94"/>
      <c r="BT19" s="94"/>
      <c r="BU19" s="94"/>
      <c r="BV19" s="94"/>
      <c r="BW19" s="94"/>
      <c r="BX19" s="84"/>
      <c r="BY19" s="99"/>
      <c r="BZ19" s="100"/>
      <c r="CA19" s="97"/>
      <c r="CB19" s="98"/>
      <c r="CC19" s="97"/>
      <c r="CD19" s="98"/>
      <c r="CE19" s="97"/>
      <c r="CF19" s="98"/>
      <c r="CG19" s="97"/>
      <c r="CH19" s="98"/>
      <c r="CI19" s="97"/>
      <c r="CJ19" s="98"/>
      <c r="CK19" s="97"/>
      <c r="CL19" s="98"/>
      <c r="CM19" s="97"/>
      <c r="CN19" s="103"/>
      <c r="CO19" s="104"/>
      <c r="CP19" s="100"/>
      <c r="CQ19" s="101"/>
      <c r="CR19" s="102"/>
      <c r="CS19" s="105"/>
      <c r="CT19" s="105"/>
      <c r="CU19" s="105"/>
      <c r="CV19" s="105"/>
      <c r="DE19" s="94"/>
      <c r="DF19" s="94"/>
      <c r="DG19" s="94"/>
      <c r="DH19" s="94"/>
      <c r="DI19" s="94"/>
      <c r="DJ19" s="85"/>
      <c r="DK19" s="99"/>
      <c r="DL19" s="100"/>
      <c r="DM19" s="97"/>
      <c r="DN19" s="98"/>
      <c r="DO19" s="97"/>
      <c r="DP19" s="98"/>
      <c r="DQ19" s="97"/>
      <c r="DR19" s="98"/>
      <c r="DS19" s="97"/>
      <c r="DT19" s="98"/>
      <c r="DU19" s="97"/>
      <c r="DV19" s="98"/>
      <c r="DW19" s="97"/>
      <c r="DX19" s="98"/>
      <c r="DY19" s="97"/>
      <c r="DZ19" s="103"/>
      <c r="EA19" s="104"/>
      <c r="EB19" s="100"/>
      <c r="EC19" s="101"/>
      <c r="ED19" s="102"/>
      <c r="EE19" s="105"/>
      <c r="EF19" s="105"/>
      <c r="EG19" s="105"/>
      <c r="EH19" s="105"/>
      <c r="EP19" s="106"/>
      <c r="EQ19" s="106"/>
      <c r="ER19" s="106"/>
      <c r="ES19" s="106"/>
      <c r="ET19" s="106"/>
      <c r="EU19" s="106"/>
    </row>
    <row r="20" spans="1:151" s="13" customFormat="1" ht="17" thickBot="1" x14ac:dyDescent="0.25">
      <c r="A20" s="205" t="s">
        <v>166</v>
      </c>
      <c r="B20" s="206"/>
      <c r="C20" s="206"/>
      <c r="D20" s="207"/>
      <c r="E20" s="109"/>
      <c r="F20" s="110"/>
      <c r="G20" s="109"/>
      <c r="H20" s="110"/>
      <c r="I20" s="109"/>
      <c r="J20" s="111"/>
      <c r="K20" s="140"/>
      <c r="L20" s="140"/>
      <c r="M20" s="138"/>
      <c r="N20" s="138"/>
      <c r="O20" s="216"/>
      <c r="P20" s="217"/>
      <c r="Q20" s="108"/>
      <c r="R20" s="108"/>
      <c r="S20" s="108"/>
      <c r="T20" s="108"/>
      <c r="U20" s="105"/>
      <c r="V20" s="105"/>
      <c r="W20" s="105"/>
      <c r="X20" s="105"/>
      <c r="AG20" s="94"/>
      <c r="AH20" s="94"/>
      <c r="AI20" s="94"/>
      <c r="AJ20" s="94"/>
      <c r="AK20" s="94"/>
      <c r="AL20" s="95"/>
      <c r="AM20" s="99"/>
      <c r="AN20" s="100"/>
      <c r="AO20" s="97"/>
      <c r="AP20" s="98"/>
      <c r="AQ20" s="97"/>
      <c r="AR20" s="98"/>
      <c r="AS20" s="97"/>
      <c r="AT20" s="98"/>
      <c r="AU20" s="97"/>
      <c r="AV20" s="98"/>
      <c r="AW20" s="97"/>
      <c r="AX20" s="98"/>
      <c r="AY20" s="97"/>
      <c r="AZ20" s="98"/>
      <c r="BA20" s="97"/>
      <c r="BB20" s="103"/>
      <c r="BC20" s="104"/>
      <c r="BD20" s="100"/>
      <c r="BE20" s="101"/>
      <c r="BF20" s="102"/>
      <c r="BG20" s="105"/>
      <c r="BH20" s="105"/>
      <c r="BI20" s="105"/>
      <c r="BJ20" s="105"/>
      <c r="BS20" s="94"/>
      <c r="BT20" s="94"/>
      <c r="BU20" s="94"/>
      <c r="BV20" s="94"/>
      <c r="BW20" s="94"/>
      <c r="BX20" s="84"/>
      <c r="BY20" s="99"/>
      <c r="BZ20" s="100"/>
      <c r="CA20" s="97"/>
      <c r="CB20" s="98"/>
      <c r="CC20" s="97"/>
      <c r="CD20" s="98"/>
      <c r="CE20" s="97"/>
      <c r="CF20" s="98"/>
      <c r="CG20" s="97"/>
      <c r="CH20" s="98"/>
      <c r="CI20" s="97"/>
      <c r="CJ20" s="98"/>
      <c r="CK20" s="97"/>
      <c r="CL20" s="98"/>
      <c r="CM20" s="97"/>
      <c r="CN20" s="103"/>
      <c r="CO20" s="104"/>
      <c r="CP20" s="100"/>
      <c r="CQ20" s="101"/>
      <c r="CR20" s="102"/>
      <c r="CS20" s="105"/>
      <c r="CT20" s="105"/>
      <c r="CU20" s="105"/>
      <c r="CV20" s="105"/>
      <c r="DE20" s="94"/>
      <c r="DF20" s="94"/>
      <c r="DG20" s="94"/>
      <c r="DH20" s="94"/>
      <c r="DI20" s="94"/>
      <c r="DJ20" s="85"/>
      <c r="DK20" s="99"/>
      <c r="DL20" s="100"/>
      <c r="DM20" s="97"/>
      <c r="DN20" s="98"/>
      <c r="DO20" s="97"/>
      <c r="DP20" s="98"/>
      <c r="DQ20" s="97"/>
      <c r="DR20" s="98"/>
      <c r="DS20" s="97"/>
      <c r="DT20" s="98"/>
      <c r="DU20" s="97"/>
      <c r="DV20" s="98"/>
      <c r="DW20" s="97"/>
      <c r="DX20" s="98"/>
      <c r="DY20" s="97"/>
      <c r="DZ20" s="103"/>
      <c r="EA20" s="104"/>
      <c r="EB20" s="100"/>
      <c r="EC20" s="101"/>
      <c r="ED20" s="102"/>
      <c r="EE20" s="105"/>
      <c r="EF20" s="105"/>
      <c r="EG20" s="105"/>
      <c r="EH20" s="105"/>
      <c r="EP20" s="106"/>
      <c r="EQ20" s="106"/>
      <c r="ER20" s="106"/>
      <c r="ES20" s="106"/>
      <c r="ET20" s="106"/>
      <c r="EU20" s="106"/>
    </row>
    <row r="21" spans="1:151" s="13" customFormat="1" x14ac:dyDescent="0.2">
      <c r="A21" s="219" t="s">
        <v>54</v>
      </c>
      <c r="B21" s="220"/>
      <c r="C21" s="226" t="s">
        <v>143</v>
      </c>
      <c r="D21" s="227"/>
      <c r="E21" s="219" t="s">
        <v>57</v>
      </c>
      <c r="F21" s="220"/>
      <c r="G21" s="221" t="s">
        <v>144</v>
      </c>
      <c r="H21" s="222"/>
      <c r="I21" s="219" t="s">
        <v>58</v>
      </c>
      <c r="J21" s="220"/>
      <c r="K21" s="221" t="s">
        <v>144</v>
      </c>
      <c r="L21" s="222"/>
      <c r="M21" s="223" t="s">
        <v>60</v>
      </c>
      <c r="N21" s="224"/>
      <c r="O21" s="231" t="s">
        <v>143</v>
      </c>
      <c r="P21" s="231"/>
      <c r="Q21" s="141"/>
      <c r="R21" s="141"/>
      <c r="S21" s="225"/>
      <c r="T21" s="225"/>
      <c r="AL21" s="67"/>
      <c r="AM21" s="177" t="s">
        <v>54</v>
      </c>
      <c r="AN21" s="178"/>
      <c r="AO21" s="179" t="s">
        <v>55</v>
      </c>
      <c r="AP21" s="180"/>
      <c r="AQ21" s="177" t="s">
        <v>57</v>
      </c>
      <c r="AR21" s="178"/>
      <c r="AS21" s="181" t="s">
        <v>95</v>
      </c>
      <c r="AT21" s="182"/>
      <c r="AU21" s="177" t="s">
        <v>58</v>
      </c>
      <c r="AV21" s="178"/>
      <c r="AW21" s="181" t="s">
        <v>95</v>
      </c>
      <c r="AX21" s="182"/>
      <c r="AY21" s="183" t="s">
        <v>60</v>
      </c>
      <c r="AZ21" s="184"/>
      <c r="BA21" s="185" t="s">
        <v>94</v>
      </c>
      <c r="BB21" s="218"/>
      <c r="BC21" s="218"/>
      <c r="BD21" s="186"/>
      <c r="BE21" s="179"/>
      <c r="BF21" s="180"/>
      <c r="BX21" s="84"/>
      <c r="BY21" s="177" t="s">
        <v>54</v>
      </c>
      <c r="BZ21" s="178"/>
      <c r="CA21" s="179" t="s">
        <v>55</v>
      </c>
      <c r="CB21" s="180"/>
      <c r="CC21" s="177" t="s">
        <v>57</v>
      </c>
      <c r="CD21" s="178"/>
      <c r="CE21" s="181" t="s">
        <v>95</v>
      </c>
      <c r="CF21" s="182"/>
      <c r="CG21" s="177" t="s">
        <v>58</v>
      </c>
      <c r="CH21" s="178"/>
      <c r="CI21" s="181" t="s">
        <v>95</v>
      </c>
      <c r="CJ21" s="182"/>
      <c r="CK21" s="183" t="s">
        <v>60</v>
      </c>
      <c r="CL21" s="184"/>
      <c r="CM21" s="185" t="s">
        <v>94</v>
      </c>
      <c r="CN21" s="218"/>
      <c r="CO21" s="218"/>
      <c r="CP21" s="186"/>
      <c r="CQ21" s="179"/>
      <c r="CR21" s="180"/>
      <c r="DD21" s="193" t="s">
        <v>91</v>
      </c>
      <c r="DE21" s="193"/>
      <c r="DF21" s="193"/>
      <c r="DG21" s="193"/>
      <c r="DH21" s="193"/>
      <c r="DI21" s="193"/>
      <c r="DJ21" s="85"/>
      <c r="DK21" s="177" t="s">
        <v>54</v>
      </c>
      <c r="DL21" s="178"/>
      <c r="DM21" s="179" t="s">
        <v>55</v>
      </c>
      <c r="DN21" s="180"/>
      <c r="DO21" s="177" t="s">
        <v>57</v>
      </c>
      <c r="DP21" s="178"/>
      <c r="DQ21" s="181" t="s">
        <v>95</v>
      </c>
      <c r="DR21" s="182"/>
      <c r="DS21" s="177" t="s">
        <v>58</v>
      </c>
      <c r="DT21" s="178"/>
      <c r="DU21" s="181" t="s">
        <v>95</v>
      </c>
      <c r="DV21" s="182"/>
      <c r="DW21" s="183" t="s">
        <v>60</v>
      </c>
      <c r="DX21" s="184"/>
      <c r="DY21" s="185" t="s">
        <v>94</v>
      </c>
      <c r="DZ21" s="218"/>
      <c r="EA21" s="218"/>
      <c r="EB21" s="186"/>
      <c r="EC21" s="179"/>
      <c r="ED21" s="180"/>
      <c r="EP21" s="193" t="s">
        <v>91</v>
      </c>
      <c r="EQ21" s="193"/>
      <c r="ER21" s="193"/>
      <c r="ES21" s="193"/>
      <c r="ET21" s="193"/>
      <c r="EU21" s="193"/>
    </row>
    <row r="22" spans="1:151" s="13" customFormat="1" x14ac:dyDescent="0.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22"/>
      <c r="M22" s="22"/>
      <c r="N22" s="22"/>
      <c r="O22" s="22"/>
      <c r="P22" s="22"/>
      <c r="Q22" s="22"/>
      <c r="R22" s="21"/>
      <c r="S22" s="21"/>
      <c r="V22" s="21"/>
      <c r="W22" s="21"/>
      <c r="X22" s="21"/>
      <c r="Y22" s="21"/>
      <c r="AA22" s="22" t="s">
        <v>167</v>
      </c>
      <c r="AB22" s="177" t="s">
        <v>81</v>
      </c>
      <c r="AC22" s="190"/>
      <c r="AD22" s="190"/>
      <c r="AE22" s="178"/>
      <c r="AF22" s="80" t="s">
        <v>80</v>
      </c>
      <c r="AG22" s="177" t="s">
        <v>82</v>
      </c>
      <c r="AH22" s="190"/>
      <c r="AI22" s="190"/>
      <c r="AJ22" s="178"/>
      <c r="AK22" s="80" t="s">
        <v>83</v>
      </c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22"/>
      <c r="AY22" s="22"/>
      <c r="AZ22" s="22"/>
      <c r="BA22" s="22"/>
      <c r="BB22" s="22"/>
      <c r="BC22" s="22"/>
      <c r="BD22" s="21"/>
      <c r="BE22" s="21"/>
      <c r="BH22" s="21"/>
      <c r="BI22" s="21"/>
      <c r="BJ22" s="21"/>
      <c r="BK22" s="21"/>
      <c r="BM22" s="22"/>
      <c r="BN22" s="177" t="s">
        <v>81</v>
      </c>
      <c r="BO22" s="190"/>
      <c r="BP22" s="190"/>
      <c r="BQ22" s="178"/>
      <c r="BR22" s="65" t="s">
        <v>80</v>
      </c>
      <c r="BS22" s="177" t="s">
        <v>82</v>
      </c>
      <c r="BT22" s="190"/>
      <c r="BU22" s="190"/>
      <c r="BV22" s="178"/>
      <c r="BW22" s="65" t="s">
        <v>83</v>
      </c>
      <c r="BX22" s="85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22"/>
      <c r="CK22" s="22"/>
      <c r="CL22" s="22"/>
      <c r="CM22" s="22"/>
      <c r="CN22" s="22"/>
      <c r="CO22" s="22"/>
      <c r="CP22" s="21"/>
      <c r="CQ22" s="21"/>
      <c r="CT22" s="21"/>
      <c r="CU22" s="21"/>
      <c r="CV22" s="21"/>
      <c r="CW22" s="21"/>
      <c r="CY22" s="22"/>
      <c r="CZ22" s="177" t="s">
        <v>81</v>
      </c>
      <c r="DA22" s="190"/>
      <c r="DB22" s="190"/>
      <c r="DC22" s="178"/>
      <c r="DD22" s="65" t="s">
        <v>80</v>
      </c>
      <c r="DE22" s="177" t="s">
        <v>82</v>
      </c>
      <c r="DF22" s="190"/>
      <c r="DG22" s="190"/>
      <c r="DH22" s="178"/>
      <c r="DI22" s="65" t="s">
        <v>83</v>
      </c>
      <c r="DJ22" s="85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22"/>
      <c r="DW22" s="22"/>
      <c r="DX22" s="22"/>
      <c r="DY22" s="22"/>
      <c r="DZ22" s="22"/>
      <c r="EA22" s="22"/>
      <c r="EB22" s="21"/>
      <c r="EC22" s="21"/>
      <c r="EF22" s="21"/>
      <c r="EG22" s="21"/>
      <c r="EH22" s="21"/>
      <c r="EI22" s="21"/>
      <c r="EK22" s="22"/>
      <c r="EL22" s="177" t="s">
        <v>81</v>
      </c>
      <c r="EM22" s="190"/>
      <c r="EN22" s="190"/>
      <c r="EO22" s="178"/>
      <c r="EP22" s="75" t="s">
        <v>80</v>
      </c>
      <c r="EQ22" s="177" t="s">
        <v>82</v>
      </c>
      <c r="ER22" s="190"/>
      <c r="ES22" s="190"/>
      <c r="ET22" s="178"/>
      <c r="EU22" s="75" t="s">
        <v>83</v>
      </c>
    </row>
    <row r="23" spans="1:151" x14ac:dyDescent="0.2">
      <c r="A23" s="79" t="s">
        <v>67</v>
      </c>
      <c r="B23" s="174" t="s">
        <v>0</v>
      </c>
      <c r="C23" s="175"/>
      <c r="D23" s="175"/>
      <c r="E23" s="176"/>
      <c r="F23" s="174" t="s">
        <v>1</v>
      </c>
      <c r="G23" s="175"/>
      <c r="H23" s="175"/>
      <c r="I23" s="176"/>
      <c r="J23" s="174" t="s">
        <v>2</v>
      </c>
      <c r="K23" s="175"/>
      <c r="L23" s="175"/>
      <c r="M23" s="176"/>
      <c r="N23" s="174" t="s">
        <v>3</v>
      </c>
      <c r="O23" s="175"/>
      <c r="P23" s="175"/>
      <c r="Q23" s="176"/>
      <c r="R23" s="174" t="s">
        <v>4</v>
      </c>
      <c r="S23" s="175"/>
      <c r="T23" s="175"/>
      <c r="U23" s="176"/>
      <c r="V23" s="174" t="s">
        <v>5</v>
      </c>
      <c r="W23" s="175"/>
      <c r="X23" s="175"/>
      <c r="Y23" s="176"/>
      <c r="Z23" s="174" t="s">
        <v>6</v>
      </c>
      <c r="AA23" s="175"/>
      <c r="AB23" s="175"/>
      <c r="AC23" s="176"/>
      <c r="AD23" s="174" t="s">
        <v>7</v>
      </c>
      <c r="AE23" s="175"/>
      <c r="AF23" s="175"/>
      <c r="AG23" s="176"/>
      <c r="AH23" s="174" t="s">
        <v>8</v>
      </c>
      <c r="AI23" s="175"/>
      <c r="AJ23" s="175"/>
      <c r="AK23" s="176"/>
      <c r="AM23" s="68" t="s">
        <v>67</v>
      </c>
      <c r="AN23" s="174" t="s">
        <v>0</v>
      </c>
      <c r="AO23" s="175"/>
      <c r="AP23" s="175"/>
      <c r="AQ23" s="176"/>
      <c r="AR23" s="174" t="s">
        <v>1</v>
      </c>
      <c r="AS23" s="175"/>
      <c r="AT23" s="175"/>
      <c r="AU23" s="176"/>
      <c r="AV23" s="174" t="s">
        <v>2</v>
      </c>
      <c r="AW23" s="175"/>
      <c r="AX23" s="175"/>
      <c r="AY23" s="176"/>
      <c r="AZ23" s="174" t="s">
        <v>3</v>
      </c>
      <c r="BA23" s="175"/>
      <c r="BB23" s="175"/>
      <c r="BC23" s="176"/>
      <c r="BD23" s="174" t="s">
        <v>4</v>
      </c>
      <c r="BE23" s="175"/>
      <c r="BF23" s="175"/>
      <c r="BG23" s="176"/>
      <c r="BH23" s="174" t="s">
        <v>5</v>
      </c>
      <c r="BI23" s="175"/>
      <c r="BJ23" s="175"/>
      <c r="BK23" s="176"/>
      <c r="BL23" s="174" t="s">
        <v>6</v>
      </c>
      <c r="BM23" s="175"/>
      <c r="BN23" s="175"/>
      <c r="BO23" s="176"/>
      <c r="BP23" s="174" t="s">
        <v>7</v>
      </c>
      <c r="BQ23" s="175"/>
      <c r="BR23" s="175"/>
      <c r="BS23" s="176"/>
      <c r="BT23" s="174" t="s">
        <v>8</v>
      </c>
      <c r="BU23" s="175"/>
      <c r="BV23" s="175"/>
      <c r="BW23" s="176"/>
      <c r="BX23" s="86"/>
      <c r="BY23" s="68" t="s">
        <v>67</v>
      </c>
      <c r="BZ23" s="174" t="s">
        <v>0</v>
      </c>
      <c r="CA23" s="175"/>
      <c r="CB23" s="175"/>
      <c r="CC23" s="176"/>
      <c r="CD23" s="174" t="s">
        <v>1</v>
      </c>
      <c r="CE23" s="175"/>
      <c r="CF23" s="175"/>
      <c r="CG23" s="176"/>
      <c r="CH23" s="174" t="s">
        <v>2</v>
      </c>
      <c r="CI23" s="175"/>
      <c r="CJ23" s="175"/>
      <c r="CK23" s="176"/>
      <c r="CL23" s="174" t="s">
        <v>3</v>
      </c>
      <c r="CM23" s="175"/>
      <c r="CN23" s="175"/>
      <c r="CO23" s="176"/>
      <c r="CP23" s="174" t="s">
        <v>4</v>
      </c>
      <c r="CQ23" s="175"/>
      <c r="CR23" s="175"/>
      <c r="CS23" s="176"/>
      <c r="CT23" s="174" t="s">
        <v>5</v>
      </c>
      <c r="CU23" s="175"/>
      <c r="CV23" s="175"/>
      <c r="CW23" s="176"/>
      <c r="CX23" s="174" t="s">
        <v>6</v>
      </c>
      <c r="CY23" s="175"/>
      <c r="CZ23" s="175"/>
      <c r="DA23" s="176"/>
      <c r="DB23" s="174" t="s">
        <v>7</v>
      </c>
      <c r="DC23" s="175"/>
      <c r="DD23" s="175"/>
      <c r="DE23" s="176"/>
      <c r="DF23" s="174" t="s">
        <v>8</v>
      </c>
      <c r="DG23" s="175"/>
      <c r="DH23" s="175"/>
      <c r="DI23" s="176"/>
      <c r="DJ23" s="86"/>
      <c r="DK23" s="74" t="s">
        <v>67</v>
      </c>
      <c r="DL23" s="174" t="s">
        <v>0</v>
      </c>
      <c r="DM23" s="175"/>
      <c r="DN23" s="175"/>
      <c r="DO23" s="176"/>
      <c r="DP23" s="174" t="s">
        <v>1</v>
      </c>
      <c r="DQ23" s="175"/>
      <c r="DR23" s="175"/>
      <c r="DS23" s="176"/>
      <c r="DT23" s="174" t="s">
        <v>2</v>
      </c>
      <c r="DU23" s="175"/>
      <c r="DV23" s="175"/>
      <c r="DW23" s="176"/>
      <c r="DX23" s="174" t="s">
        <v>3</v>
      </c>
      <c r="DY23" s="175"/>
      <c r="DZ23" s="175"/>
      <c r="EA23" s="176"/>
      <c r="EB23" s="174" t="s">
        <v>4</v>
      </c>
      <c r="EC23" s="175"/>
      <c r="ED23" s="175"/>
      <c r="EE23" s="176"/>
      <c r="EF23" s="174" t="s">
        <v>5</v>
      </c>
      <c r="EG23" s="175"/>
      <c r="EH23" s="175"/>
      <c r="EI23" s="176"/>
      <c r="EJ23" s="174" t="s">
        <v>6</v>
      </c>
      <c r="EK23" s="175"/>
      <c r="EL23" s="175"/>
      <c r="EM23" s="176"/>
      <c r="EN23" s="174" t="s">
        <v>7</v>
      </c>
      <c r="EO23" s="175"/>
      <c r="EP23" s="175"/>
      <c r="EQ23" s="176"/>
      <c r="ER23" s="174" t="s">
        <v>8</v>
      </c>
      <c r="ES23" s="175"/>
      <c r="ET23" s="175"/>
      <c r="EU23" s="176"/>
    </row>
    <row r="24" spans="1:151" x14ac:dyDescent="0.2">
      <c r="A24" s="79" t="s">
        <v>13</v>
      </c>
      <c r="B24" s="35" t="s">
        <v>10</v>
      </c>
      <c r="C24" s="56">
        <v>0.8387</v>
      </c>
      <c r="D24" s="35" t="s">
        <v>12</v>
      </c>
      <c r="E24" s="56">
        <f>1-C24</f>
        <v>0.1613</v>
      </c>
      <c r="F24" s="34" t="s">
        <v>11</v>
      </c>
      <c r="G24" s="56">
        <v>0.89290000000000003</v>
      </c>
      <c r="H24" s="34" t="s">
        <v>9</v>
      </c>
      <c r="I24" s="56">
        <f>1-G24</f>
        <v>0.10709999999999997</v>
      </c>
      <c r="J24" s="34" t="s">
        <v>11</v>
      </c>
      <c r="K24" s="20">
        <v>1</v>
      </c>
      <c r="L24" s="34" t="s">
        <v>9</v>
      </c>
      <c r="M24" s="20">
        <f>1-K24</f>
        <v>0</v>
      </c>
      <c r="N24" s="34" t="s">
        <v>11</v>
      </c>
      <c r="O24" s="58">
        <v>0.4839</v>
      </c>
      <c r="P24" s="34" t="s">
        <v>9</v>
      </c>
      <c r="Q24" s="58">
        <f>1-O24</f>
        <v>0.5161</v>
      </c>
      <c r="R24" s="34" t="s">
        <v>11</v>
      </c>
      <c r="S24" s="58">
        <v>0.7742</v>
      </c>
      <c r="T24" s="34" t="s">
        <v>9</v>
      </c>
      <c r="U24" s="58">
        <f>1-S24</f>
        <v>0.2258</v>
      </c>
      <c r="V24" s="34" t="s">
        <v>11</v>
      </c>
      <c r="W24" s="69">
        <v>1</v>
      </c>
      <c r="X24" s="34" t="s">
        <v>9</v>
      </c>
      <c r="Y24" s="20">
        <f>1-W24</f>
        <v>0</v>
      </c>
      <c r="Z24" s="34" t="s">
        <v>11</v>
      </c>
      <c r="AA24" s="20">
        <v>1</v>
      </c>
      <c r="AB24" s="34" t="s">
        <v>9</v>
      </c>
      <c r="AC24" s="20">
        <f>1-AA24</f>
        <v>0</v>
      </c>
      <c r="AD24" s="34" t="s">
        <v>11</v>
      </c>
      <c r="AE24" s="58">
        <v>0.6129</v>
      </c>
      <c r="AF24" s="34" t="s">
        <v>9</v>
      </c>
      <c r="AG24" s="58">
        <f>1-AE24</f>
        <v>0.3871</v>
      </c>
      <c r="AH24" s="34" t="s">
        <v>11</v>
      </c>
      <c r="AI24" s="70">
        <v>0.34620000000000001</v>
      </c>
      <c r="AJ24" s="34" t="s">
        <v>9</v>
      </c>
      <c r="AK24" s="58">
        <f>1-AI24</f>
        <v>0.65379999999999994</v>
      </c>
      <c r="AM24" s="68" t="s">
        <v>13</v>
      </c>
      <c r="AN24" s="35" t="s">
        <v>10</v>
      </c>
      <c r="AO24" s="58">
        <v>0.73080000000000001</v>
      </c>
      <c r="AP24" s="35" t="s">
        <v>12</v>
      </c>
      <c r="AQ24" s="58">
        <f>1-AO24</f>
        <v>0.26919999999999999</v>
      </c>
      <c r="AR24" s="34" t="s">
        <v>11</v>
      </c>
      <c r="AS24" s="58">
        <v>0.80769999999999997</v>
      </c>
      <c r="AT24" s="34" t="s">
        <v>9</v>
      </c>
      <c r="AU24" s="58">
        <f>1-AS24</f>
        <v>0.19230000000000003</v>
      </c>
      <c r="AV24" s="34" t="s">
        <v>11</v>
      </c>
      <c r="AW24" s="20">
        <v>0.92310000000000003</v>
      </c>
      <c r="AX24" s="34" t="s">
        <v>9</v>
      </c>
      <c r="AY24" s="20">
        <f>1-AW24</f>
        <v>7.6899999999999968E-2</v>
      </c>
      <c r="AZ24" s="34" t="s">
        <v>11</v>
      </c>
      <c r="BA24" s="58">
        <v>0.3846</v>
      </c>
      <c r="BB24" s="34" t="s">
        <v>9</v>
      </c>
      <c r="BC24" s="58">
        <f>1-BA24</f>
        <v>0.61539999999999995</v>
      </c>
      <c r="BD24" s="34" t="s">
        <v>11</v>
      </c>
      <c r="BE24" s="58">
        <v>0.5</v>
      </c>
      <c r="BF24" s="34" t="s">
        <v>9</v>
      </c>
      <c r="BG24" s="58">
        <f>1-BE24</f>
        <v>0.5</v>
      </c>
      <c r="BH24" s="34" t="s">
        <v>11</v>
      </c>
      <c r="BI24" s="69">
        <v>0.95650000000000002</v>
      </c>
      <c r="BJ24" s="34" t="s">
        <v>9</v>
      </c>
      <c r="BK24" s="20">
        <f>1-BI24</f>
        <v>4.3499999999999983E-2</v>
      </c>
      <c r="BL24" s="34" t="s">
        <v>11</v>
      </c>
      <c r="BM24" s="56">
        <v>0.84619999999999995</v>
      </c>
      <c r="BN24" s="34" t="s">
        <v>9</v>
      </c>
      <c r="BO24" s="56">
        <f>1-BM24</f>
        <v>0.15380000000000005</v>
      </c>
      <c r="BP24" s="34" t="s">
        <v>11</v>
      </c>
      <c r="BQ24" s="58">
        <v>0.42309999999999998</v>
      </c>
      <c r="BR24" s="34" t="s">
        <v>9</v>
      </c>
      <c r="BS24" s="58">
        <f>1-BQ24</f>
        <v>0.57689999999999997</v>
      </c>
      <c r="BT24" s="34" t="s">
        <v>11</v>
      </c>
      <c r="BU24" s="70">
        <v>0.53849999999999998</v>
      </c>
      <c r="BV24" s="34" t="s">
        <v>9</v>
      </c>
      <c r="BW24" s="58">
        <f>1-BU24</f>
        <v>0.46150000000000002</v>
      </c>
      <c r="BX24" s="86"/>
      <c r="BY24" s="68" t="s">
        <v>13</v>
      </c>
      <c r="BZ24" s="35" t="s">
        <v>10</v>
      </c>
      <c r="CA24" s="70" t="e">
        <f>MIN(AO24,#REF!,C24,#REF!)</f>
        <v>#REF!</v>
      </c>
      <c r="CB24" s="35" t="s">
        <v>12</v>
      </c>
      <c r="CC24" s="58" t="e">
        <f>1-CA24</f>
        <v>#REF!</v>
      </c>
      <c r="CD24" s="34" t="s">
        <v>11</v>
      </c>
      <c r="CE24" s="73" t="e">
        <f>MAX(AS24,#REF!,G24,#REF!)</f>
        <v>#REF!</v>
      </c>
      <c r="CF24" s="34" t="s">
        <v>9</v>
      </c>
      <c r="CG24" s="56" t="e">
        <f>1-CE24</f>
        <v>#REF!</v>
      </c>
      <c r="CH24" s="34" t="s">
        <v>11</v>
      </c>
      <c r="CI24" s="69" t="e">
        <f>MAX(AW24,#REF!,K24,#REF!)</f>
        <v>#REF!</v>
      </c>
      <c r="CJ24" s="34" t="s">
        <v>9</v>
      </c>
      <c r="CK24" s="20" t="e">
        <f>1-CI24</f>
        <v>#REF!</v>
      </c>
      <c r="CL24" s="34" t="s">
        <v>11</v>
      </c>
      <c r="CM24" s="70" t="e">
        <f>MAX(BA24,#REF!,O24,#REF!)</f>
        <v>#REF!</v>
      </c>
      <c r="CN24" s="34" t="s">
        <v>9</v>
      </c>
      <c r="CO24" s="58" t="e">
        <f>1-CM24</f>
        <v>#REF!</v>
      </c>
      <c r="CP24" s="34" t="s">
        <v>11</v>
      </c>
      <c r="CQ24" s="70" t="e">
        <f>MAX(BE24,#REF!,S24,#REF!)</f>
        <v>#REF!</v>
      </c>
      <c r="CR24" s="34" t="s">
        <v>9</v>
      </c>
      <c r="CS24" s="58" t="e">
        <f>1-CQ24</f>
        <v>#REF!</v>
      </c>
      <c r="CT24" s="34" t="s">
        <v>11</v>
      </c>
      <c r="CU24" s="69" t="e">
        <f>MAX(BI24,#REF!,W24,#REF!)</f>
        <v>#REF!</v>
      </c>
      <c r="CV24" s="34" t="s">
        <v>9</v>
      </c>
      <c r="CW24" s="20" t="e">
        <f>1-CU24</f>
        <v>#REF!</v>
      </c>
      <c r="CX24" s="34" t="s">
        <v>11</v>
      </c>
      <c r="CY24" s="69" t="e">
        <f>MAX(BM24,#REF!,AA24,#REF!)</f>
        <v>#REF!</v>
      </c>
      <c r="CZ24" s="34" t="s">
        <v>9</v>
      </c>
      <c r="DA24" s="20" t="e">
        <f>1-CY24</f>
        <v>#REF!</v>
      </c>
      <c r="DB24" s="34" t="s">
        <v>11</v>
      </c>
      <c r="DC24" s="70" t="e">
        <f>MAX(BQ24,#REF!,AE24,#REF!)</f>
        <v>#REF!</v>
      </c>
      <c r="DD24" s="34" t="s">
        <v>9</v>
      </c>
      <c r="DE24" s="58" t="e">
        <f>1-DC24</f>
        <v>#REF!</v>
      </c>
      <c r="DF24" s="34" t="s">
        <v>11</v>
      </c>
      <c r="DG24" s="70" t="e">
        <f>MAX(BU24,#REF!,AI24,#REF!)</f>
        <v>#REF!</v>
      </c>
      <c r="DH24" s="34" t="s">
        <v>9</v>
      </c>
      <c r="DI24" s="58" t="e">
        <f>1-DG24</f>
        <v>#REF!</v>
      </c>
      <c r="DJ24" s="86"/>
      <c r="DK24" s="74" t="s">
        <v>13</v>
      </c>
      <c r="DL24" s="35" t="s">
        <v>10</v>
      </c>
      <c r="DM24" s="70" t="e">
        <f>MIN(CA24,CA89)</f>
        <v>#REF!</v>
      </c>
      <c r="DN24" s="35" t="s">
        <v>12</v>
      </c>
      <c r="DO24" s="58" t="e">
        <f>1-DM24</f>
        <v>#REF!</v>
      </c>
      <c r="DP24" s="34" t="s">
        <v>11</v>
      </c>
      <c r="DQ24" s="73" t="e">
        <f>MAX(CE24,CE89)</f>
        <v>#REF!</v>
      </c>
      <c r="DR24" s="34" t="s">
        <v>9</v>
      </c>
      <c r="DS24" s="56" t="e">
        <f>1-DQ24</f>
        <v>#REF!</v>
      </c>
      <c r="DT24" s="34" t="s">
        <v>11</v>
      </c>
      <c r="DU24" s="69" t="e">
        <f>MAX(CI24,CI89)</f>
        <v>#REF!</v>
      </c>
      <c r="DV24" s="34" t="s">
        <v>9</v>
      </c>
      <c r="DW24" s="20" t="e">
        <f>1-DU24</f>
        <v>#REF!</v>
      </c>
      <c r="DX24" s="34" t="s">
        <v>11</v>
      </c>
      <c r="DY24" s="70" t="e">
        <f>MAX(CM24,CM89)</f>
        <v>#REF!</v>
      </c>
      <c r="DZ24" s="34" t="s">
        <v>9</v>
      </c>
      <c r="EA24" s="58" t="e">
        <f>1-DY24</f>
        <v>#REF!</v>
      </c>
      <c r="EB24" s="34" t="s">
        <v>11</v>
      </c>
      <c r="EC24" s="70" t="e">
        <f>MAX(CQ24,CQ89)</f>
        <v>#REF!</v>
      </c>
      <c r="ED24" s="34" t="s">
        <v>9</v>
      </c>
      <c r="EE24" s="58" t="e">
        <f>1-EC24</f>
        <v>#REF!</v>
      </c>
      <c r="EF24" s="34" t="s">
        <v>11</v>
      </c>
      <c r="EG24" s="69" t="e">
        <f>MAX(CU24,CU89)</f>
        <v>#REF!</v>
      </c>
      <c r="EH24" s="34" t="s">
        <v>9</v>
      </c>
      <c r="EI24" s="20" t="e">
        <f>1-EG24</f>
        <v>#REF!</v>
      </c>
      <c r="EJ24" s="34" t="s">
        <v>11</v>
      </c>
      <c r="EK24" s="69" t="e">
        <f>MAX(CY24,CY89)</f>
        <v>#REF!</v>
      </c>
      <c r="EL24" s="34" t="s">
        <v>9</v>
      </c>
      <c r="EM24" s="20" t="e">
        <f>1-EK24</f>
        <v>#REF!</v>
      </c>
      <c r="EN24" s="34" t="s">
        <v>11</v>
      </c>
      <c r="EO24" s="70" t="e">
        <f>MAX(DC24,DC89)</f>
        <v>#REF!</v>
      </c>
      <c r="EP24" s="34" t="s">
        <v>9</v>
      </c>
      <c r="EQ24" s="58" t="e">
        <f>1-EO24</f>
        <v>#REF!</v>
      </c>
      <c r="ER24" s="34" t="s">
        <v>11</v>
      </c>
      <c r="ES24" s="70" t="e">
        <f>MAX(DG24,DG89)</f>
        <v>#REF!</v>
      </c>
      <c r="ET24" s="34" t="s">
        <v>9</v>
      </c>
      <c r="EU24" s="58" t="e">
        <f>1-ES24</f>
        <v>#REF!</v>
      </c>
    </row>
    <row r="25" spans="1:151" x14ac:dyDescent="0.2">
      <c r="A25" s="79" t="s">
        <v>1</v>
      </c>
      <c r="B25" s="34" t="s">
        <v>11</v>
      </c>
      <c r="C25" s="69">
        <v>1</v>
      </c>
      <c r="D25" s="34" t="s">
        <v>9</v>
      </c>
      <c r="E25" s="69">
        <f t="shared" ref="E25:E32" si="0">1-C25</f>
        <v>0</v>
      </c>
      <c r="F25" s="35" t="s">
        <v>10</v>
      </c>
      <c r="G25" s="69">
        <v>0.96970000000000001</v>
      </c>
      <c r="H25" s="35" t="s">
        <v>12</v>
      </c>
      <c r="I25" s="69">
        <f t="shared" ref="I25:I32" si="1">1-G25</f>
        <v>3.0299999999999994E-2</v>
      </c>
      <c r="J25" s="34" t="s">
        <v>11</v>
      </c>
      <c r="K25" s="20">
        <v>1</v>
      </c>
      <c r="L25" s="34" t="s">
        <v>9</v>
      </c>
      <c r="M25" s="20">
        <f t="shared" ref="M25:M32" si="2">1-K25</f>
        <v>0</v>
      </c>
      <c r="N25" s="34" t="s">
        <v>11</v>
      </c>
      <c r="O25" s="58">
        <v>0.35709999999999997</v>
      </c>
      <c r="P25" s="34" t="s">
        <v>9</v>
      </c>
      <c r="Q25" s="58">
        <f t="shared" ref="Q25:Q32" si="3">1-O25</f>
        <v>0.64290000000000003</v>
      </c>
      <c r="R25" s="34" t="s">
        <v>11</v>
      </c>
      <c r="S25" s="58">
        <v>0.93940000000000001</v>
      </c>
      <c r="T25" s="34" t="s">
        <v>9</v>
      </c>
      <c r="U25" s="58">
        <f t="shared" ref="U25:U32" si="4">1-S25</f>
        <v>6.0599999999999987E-2</v>
      </c>
      <c r="V25" s="34" t="s">
        <v>11</v>
      </c>
      <c r="W25" s="56">
        <v>1</v>
      </c>
      <c r="X25" s="34" t="s">
        <v>9</v>
      </c>
      <c r="Y25" s="56">
        <f t="shared" ref="Y25:Y32" si="5">1-W25</f>
        <v>0</v>
      </c>
      <c r="Z25" s="34" t="s">
        <v>11</v>
      </c>
      <c r="AA25" s="20">
        <v>0.92859999999999998</v>
      </c>
      <c r="AB25" s="34" t="s">
        <v>9</v>
      </c>
      <c r="AC25" s="20">
        <f t="shared" ref="AC25:AC32" si="6">1-AA25</f>
        <v>7.1400000000000019E-2</v>
      </c>
      <c r="AD25" s="34" t="s">
        <v>11</v>
      </c>
      <c r="AE25" s="69">
        <v>0.92859999999999998</v>
      </c>
      <c r="AF25" s="34" t="s">
        <v>9</v>
      </c>
      <c r="AG25" s="20">
        <f t="shared" ref="AG25:AG32" si="7">1-AE25</f>
        <v>7.1400000000000019E-2</v>
      </c>
      <c r="AH25" s="34" t="s">
        <v>11</v>
      </c>
      <c r="AI25" s="69">
        <v>1</v>
      </c>
      <c r="AJ25" s="34" t="s">
        <v>9</v>
      </c>
      <c r="AK25" s="20">
        <f t="shared" ref="AK25:AK32" si="8">1-AI25</f>
        <v>0</v>
      </c>
      <c r="AM25" s="68" t="s">
        <v>1</v>
      </c>
      <c r="AN25" s="34" t="s">
        <v>11</v>
      </c>
      <c r="AO25" s="69">
        <v>1</v>
      </c>
      <c r="AP25" s="34" t="s">
        <v>9</v>
      </c>
      <c r="AQ25" s="69">
        <f t="shared" ref="AQ25:AQ32" si="9">1-AO25</f>
        <v>0</v>
      </c>
      <c r="AR25" s="35" t="s">
        <v>10</v>
      </c>
      <c r="AS25" s="69">
        <v>1</v>
      </c>
      <c r="AT25" s="35" t="s">
        <v>12</v>
      </c>
      <c r="AU25" s="69">
        <f t="shared" ref="AU25:AU32" si="10">1-AS25</f>
        <v>0</v>
      </c>
      <c r="AV25" s="34" t="s">
        <v>11</v>
      </c>
      <c r="AW25" s="20">
        <v>0.93100000000000005</v>
      </c>
      <c r="AX25" s="34" t="s">
        <v>9</v>
      </c>
      <c r="AY25" s="20">
        <f t="shared" ref="AY25:AY32" si="11">1-AW25</f>
        <v>6.899999999999995E-2</v>
      </c>
      <c r="AZ25" s="34" t="s">
        <v>11</v>
      </c>
      <c r="BA25" s="58">
        <v>0.43330000000000002</v>
      </c>
      <c r="BB25" s="34" t="s">
        <v>9</v>
      </c>
      <c r="BC25" s="58">
        <f t="shared" ref="BC25:BC32" si="12">1-BA25</f>
        <v>0.56669999999999998</v>
      </c>
      <c r="BD25" s="34" t="s">
        <v>11</v>
      </c>
      <c r="BE25" s="58">
        <v>0</v>
      </c>
      <c r="BF25" s="34" t="s">
        <v>9</v>
      </c>
      <c r="BG25" s="58">
        <f t="shared" ref="BG25:BG32" si="13">1-BE25</f>
        <v>1</v>
      </c>
      <c r="BH25" s="34" t="s">
        <v>11</v>
      </c>
      <c r="BI25" s="58">
        <v>0.73909999999999998</v>
      </c>
      <c r="BJ25" s="34" t="s">
        <v>9</v>
      </c>
      <c r="BK25" s="58">
        <f t="shared" ref="BK25:BK32" si="14">1-BI25</f>
        <v>0.26090000000000002</v>
      </c>
      <c r="BL25" s="34" t="s">
        <v>11</v>
      </c>
      <c r="BM25" s="56">
        <v>0.83330000000000004</v>
      </c>
      <c r="BN25" s="34" t="s">
        <v>9</v>
      </c>
      <c r="BO25" s="56">
        <f t="shared" ref="BO25:BO32" si="15">1-BM25</f>
        <v>0.16669999999999996</v>
      </c>
      <c r="BP25" s="34" t="s">
        <v>11</v>
      </c>
      <c r="BQ25" s="73">
        <v>0.88460000000000005</v>
      </c>
      <c r="BR25" s="34" t="s">
        <v>9</v>
      </c>
      <c r="BS25" s="56">
        <f t="shared" ref="BS25:BS32" si="16">1-BQ25</f>
        <v>0.11539999999999995</v>
      </c>
      <c r="BT25" s="34" t="s">
        <v>11</v>
      </c>
      <c r="BU25" s="69">
        <v>0.96299999999999997</v>
      </c>
      <c r="BV25" s="34" t="s">
        <v>9</v>
      </c>
      <c r="BW25" s="20">
        <f t="shared" ref="BW25:BW32" si="17">1-BU25</f>
        <v>3.7000000000000033E-2</v>
      </c>
      <c r="BX25" s="86"/>
      <c r="BY25" s="68" t="s">
        <v>1</v>
      </c>
      <c r="BZ25" s="34" t="s">
        <v>11</v>
      </c>
      <c r="CA25" s="69" t="e">
        <f>MAX(AO25,#REF!,C25,#REF!)</f>
        <v>#REF!</v>
      </c>
      <c r="CB25" s="34" t="s">
        <v>9</v>
      </c>
      <c r="CC25" s="20" t="e">
        <f t="shared" ref="CC25:CC32" si="18">1-CA25</f>
        <v>#REF!</v>
      </c>
      <c r="CD25" s="35" t="s">
        <v>10</v>
      </c>
      <c r="CE25" s="69" t="e">
        <f>MIN(AS25,#REF!,G25,#REF!)</f>
        <v>#REF!</v>
      </c>
      <c r="CF25" s="35" t="s">
        <v>12</v>
      </c>
      <c r="CG25" s="20" t="e">
        <f t="shared" ref="CG25:CG32" si="19">1-CE25</f>
        <v>#REF!</v>
      </c>
      <c r="CH25" s="34" t="s">
        <v>11</v>
      </c>
      <c r="CI25" s="69" t="e">
        <f>MAX(AW25,#REF!,K25,#REF!)</f>
        <v>#REF!</v>
      </c>
      <c r="CJ25" s="34" t="s">
        <v>9</v>
      </c>
      <c r="CK25" s="20" t="e">
        <f t="shared" ref="CK25:CK32" si="20">1-CI25</f>
        <v>#REF!</v>
      </c>
      <c r="CL25" s="34" t="s">
        <v>11</v>
      </c>
      <c r="CM25" s="70" t="e">
        <f>MAX(BA25,#REF!,O25,#REF!)</f>
        <v>#REF!</v>
      </c>
      <c r="CN25" s="34" t="s">
        <v>9</v>
      </c>
      <c r="CO25" s="58" t="e">
        <f t="shared" ref="CO25:CO32" si="21">1-CM25</f>
        <v>#REF!</v>
      </c>
      <c r="CP25" s="34" t="s">
        <v>11</v>
      </c>
      <c r="CQ25" s="70" t="e">
        <f>MAX(BE25,#REF!,S25,#REF!)</f>
        <v>#REF!</v>
      </c>
      <c r="CR25" s="34" t="s">
        <v>9</v>
      </c>
      <c r="CS25" s="58" t="e">
        <f t="shared" ref="CS25:CS32" si="22">1-CQ25</f>
        <v>#REF!</v>
      </c>
      <c r="CT25" s="34" t="s">
        <v>11</v>
      </c>
      <c r="CU25" s="69" t="e">
        <f>MAX(BI25,#REF!,W25,#REF!)</f>
        <v>#REF!</v>
      </c>
      <c r="CV25" s="34" t="s">
        <v>9</v>
      </c>
      <c r="CW25" s="20" t="e">
        <f t="shared" ref="CW25:CW32" si="23">1-CU25</f>
        <v>#REF!</v>
      </c>
      <c r="CX25" s="34" t="s">
        <v>11</v>
      </c>
      <c r="CY25" s="69" t="e">
        <f>MAX(BM25,#REF!,AA25,#REF!)</f>
        <v>#REF!</v>
      </c>
      <c r="CZ25" s="34" t="s">
        <v>9</v>
      </c>
      <c r="DA25" s="20" t="e">
        <f t="shared" ref="DA25:DA32" si="24">1-CY25</f>
        <v>#REF!</v>
      </c>
      <c r="DB25" s="34" t="s">
        <v>11</v>
      </c>
      <c r="DC25" s="69" t="e">
        <f>MAX(BQ25,#REF!,AE25,#REF!)</f>
        <v>#REF!</v>
      </c>
      <c r="DD25" s="34" t="s">
        <v>9</v>
      </c>
      <c r="DE25" s="20" t="e">
        <f t="shared" ref="DE25:DE32" si="25">1-DC25</f>
        <v>#REF!</v>
      </c>
      <c r="DF25" s="34" t="s">
        <v>11</v>
      </c>
      <c r="DG25" s="69" t="e">
        <f>MAX(BU25,#REF!,AI25,#REF!)</f>
        <v>#REF!</v>
      </c>
      <c r="DH25" s="34" t="s">
        <v>9</v>
      </c>
      <c r="DI25" s="20" t="e">
        <f t="shared" ref="DI25:DI32" si="26">1-DG25</f>
        <v>#REF!</v>
      </c>
      <c r="DJ25" s="86"/>
      <c r="DK25" s="74" t="s">
        <v>1</v>
      </c>
      <c r="DL25" s="34" t="s">
        <v>11</v>
      </c>
      <c r="DM25" s="69" t="e">
        <f>MAX(CA25,CA90)</f>
        <v>#REF!</v>
      </c>
      <c r="DN25" s="34" t="s">
        <v>9</v>
      </c>
      <c r="DO25" s="20" t="e">
        <f t="shared" ref="DO25:DO32" si="27">1-DM25</f>
        <v>#REF!</v>
      </c>
      <c r="DP25" s="35" t="s">
        <v>10</v>
      </c>
      <c r="DQ25" s="70" t="e">
        <f>MIN(CE25,CE90)</f>
        <v>#REF!</v>
      </c>
      <c r="DR25" s="35" t="s">
        <v>12</v>
      </c>
      <c r="DS25" s="58" t="e">
        <f t="shared" ref="DS25:DS32" si="28">1-DQ25</f>
        <v>#REF!</v>
      </c>
      <c r="DT25" s="34" t="s">
        <v>11</v>
      </c>
      <c r="DU25" s="69" t="e">
        <f t="shared" ref="DU25:DU31" si="29">MAX(CI25,CI90)</f>
        <v>#REF!</v>
      </c>
      <c r="DV25" s="34" t="s">
        <v>9</v>
      </c>
      <c r="DW25" s="20" t="e">
        <f t="shared" ref="DW25:DW32" si="30">1-DU25</f>
        <v>#REF!</v>
      </c>
      <c r="DX25" s="34" t="s">
        <v>11</v>
      </c>
      <c r="DY25" s="69" t="e">
        <f t="shared" ref="DY25:DY31" si="31">MAX(CM25,CM90)</f>
        <v>#REF!</v>
      </c>
      <c r="DZ25" s="34" t="s">
        <v>9</v>
      </c>
      <c r="EA25" s="20" t="e">
        <f t="shared" ref="EA25:EA32" si="32">1-DY25</f>
        <v>#REF!</v>
      </c>
      <c r="EB25" s="34" t="s">
        <v>11</v>
      </c>
      <c r="EC25" s="69" t="e">
        <f t="shared" ref="EC25:EC31" si="33">MAX(CQ25,CQ90)</f>
        <v>#REF!</v>
      </c>
      <c r="ED25" s="34" t="s">
        <v>9</v>
      </c>
      <c r="EE25" s="20" t="e">
        <f t="shared" ref="EE25:EE32" si="34">1-EC25</f>
        <v>#REF!</v>
      </c>
      <c r="EF25" s="34" t="s">
        <v>11</v>
      </c>
      <c r="EG25" s="69" t="e">
        <f t="shared" ref="EG25:EG31" si="35">MAX(CU25,CU90)</f>
        <v>#REF!</v>
      </c>
      <c r="EH25" s="34" t="s">
        <v>9</v>
      </c>
      <c r="EI25" s="20" t="e">
        <f t="shared" ref="EI25:EI32" si="36">1-EG25</f>
        <v>#REF!</v>
      </c>
      <c r="EJ25" s="34" t="s">
        <v>11</v>
      </c>
      <c r="EK25" s="69" t="e">
        <f t="shared" ref="EK25:EK31" si="37">MAX(CY25,CY90)</f>
        <v>#REF!</v>
      </c>
      <c r="EL25" s="34" t="s">
        <v>9</v>
      </c>
      <c r="EM25" s="20" t="e">
        <f t="shared" ref="EM25:EM32" si="38">1-EK25</f>
        <v>#REF!</v>
      </c>
      <c r="EN25" s="34" t="s">
        <v>11</v>
      </c>
      <c r="EO25" s="69" t="e">
        <f t="shared" ref="EO25:EO30" si="39">MAX(DC25,DC90)</f>
        <v>#REF!</v>
      </c>
      <c r="EP25" s="34" t="s">
        <v>9</v>
      </c>
      <c r="EQ25" s="20" t="e">
        <f t="shared" ref="EQ25:EQ32" si="40">1-EO25</f>
        <v>#REF!</v>
      </c>
      <c r="ER25" s="34" t="s">
        <v>11</v>
      </c>
      <c r="ES25" s="69" t="e">
        <f t="shared" ref="ES25:ES31" si="41">MAX(DG25,DG90)</f>
        <v>#REF!</v>
      </c>
      <c r="ET25" s="34" t="s">
        <v>9</v>
      </c>
      <c r="EU25" s="20" t="e">
        <f t="shared" ref="EU25:EU32" si="42">1-ES25</f>
        <v>#REF!</v>
      </c>
    </row>
    <row r="26" spans="1:151" x14ac:dyDescent="0.2">
      <c r="A26" s="96" t="s">
        <v>14</v>
      </c>
      <c r="B26" s="34" t="s">
        <v>11</v>
      </c>
      <c r="C26" s="69">
        <v>1</v>
      </c>
      <c r="D26" s="34" t="s">
        <v>9</v>
      </c>
      <c r="E26" s="69">
        <f t="shared" si="0"/>
        <v>0</v>
      </c>
      <c r="F26" s="34" t="s">
        <v>11</v>
      </c>
      <c r="G26" s="58">
        <v>0.04</v>
      </c>
      <c r="H26" s="34" t="s">
        <v>9</v>
      </c>
      <c r="I26" s="58">
        <f t="shared" si="1"/>
        <v>0.96</v>
      </c>
      <c r="J26" s="36" t="s">
        <v>10</v>
      </c>
      <c r="K26" s="55">
        <v>0.96</v>
      </c>
      <c r="L26" s="37" t="s">
        <v>12</v>
      </c>
      <c r="M26" s="20">
        <f t="shared" si="2"/>
        <v>4.0000000000000036E-2</v>
      </c>
      <c r="N26" s="34" t="s">
        <v>11</v>
      </c>
      <c r="O26" s="69">
        <v>0.96</v>
      </c>
      <c r="P26" s="34" t="s">
        <v>9</v>
      </c>
      <c r="Q26" s="20">
        <f t="shared" si="3"/>
        <v>4.0000000000000036E-2</v>
      </c>
      <c r="R26" s="34" t="s">
        <v>11</v>
      </c>
      <c r="S26" s="56">
        <v>0.84</v>
      </c>
      <c r="T26" s="34" t="s">
        <v>9</v>
      </c>
      <c r="U26" s="56">
        <f t="shared" si="4"/>
        <v>0.16000000000000003</v>
      </c>
      <c r="V26" s="34" t="s">
        <v>11</v>
      </c>
      <c r="W26" s="58">
        <v>0.13639999999999999</v>
      </c>
      <c r="X26" s="34" t="s">
        <v>9</v>
      </c>
      <c r="Y26" s="58">
        <f t="shared" si="5"/>
        <v>0.86360000000000003</v>
      </c>
      <c r="Z26" s="34" t="s">
        <v>11</v>
      </c>
      <c r="AA26" s="20">
        <v>1</v>
      </c>
      <c r="AB26" s="34" t="s">
        <v>9</v>
      </c>
      <c r="AC26" s="20">
        <f t="shared" si="6"/>
        <v>0</v>
      </c>
      <c r="AD26" s="34" t="s">
        <v>11</v>
      </c>
      <c r="AE26" s="69">
        <v>1</v>
      </c>
      <c r="AF26" s="34" t="s">
        <v>9</v>
      </c>
      <c r="AG26" s="20">
        <f t="shared" si="7"/>
        <v>0</v>
      </c>
      <c r="AH26" s="34" t="s">
        <v>11</v>
      </c>
      <c r="AI26" s="69">
        <v>1</v>
      </c>
      <c r="AJ26" s="34" t="s">
        <v>9</v>
      </c>
      <c r="AK26" s="20">
        <f t="shared" si="8"/>
        <v>0</v>
      </c>
      <c r="AM26" s="68" t="s">
        <v>14</v>
      </c>
      <c r="AN26" s="34" t="s">
        <v>11</v>
      </c>
      <c r="AO26" s="69">
        <v>1</v>
      </c>
      <c r="AP26" s="34" t="s">
        <v>9</v>
      </c>
      <c r="AQ26" s="69">
        <f t="shared" si="9"/>
        <v>0</v>
      </c>
      <c r="AR26" s="34" t="s">
        <v>11</v>
      </c>
      <c r="AS26" s="58">
        <v>0.13789999999999999</v>
      </c>
      <c r="AT26" s="34" t="s">
        <v>9</v>
      </c>
      <c r="AU26" s="58">
        <f t="shared" si="10"/>
        <v>0.86209999999999998</v>
      </c>
      <c r="AV26" s="36" t="s">
        <v>10</v>
      </c>
      <c r="AW26" s="55">
        <v>1</v>
      </c>
      <c r="AX26" s="37" t="s">
        <v>12</v>
      </c>
      <c r="AY26" s="20">
        <f t="shared" si="11"/>
        <v>0</v>
      </c>
      <c r="AZ26" s="34" t="s">
        <v>11</v>
      </c>
      <c r="BA26" s="69">
        <v>1</v>
      </c>
      <c r="BB26" s="34" t="s">
        <v>9</v>
      </c>
      <c r="BC26" s="20">
        <f t="shared" si="12"/>
        <v>0</v>
      </c>
      <c r="BD26" s="34" t="s">
        <v>11</v>
      </c>
      <c r="BE26" s="58">
        <v>0.51719999999999999</v>
      </c>
      <c r="BF26" s="34" t="s">
        <v>9</v>
      </c>
      <c r="BG26" s="58">
        <f t="shared" si="13"/>
        <v>0.48280000000000001</v>
      </c>
      <c r="BH26" s="34" t="s">
        <v>11</v>
      </c>
      <c r="BI26" s="58">
        <v>0.13039999999999999</v>
      </c>
      <c r="BJ26" s="34" t="s">
        <v>9</v>
      </c>
      <c r="BK26" s="58">
        <f t="shared" si="14"/>
        <v>0.86960000000000004</v>
      </c>
      <c r="BL26" s="34" t="s">
        <v>11</v>
      </c>
      <c r="BM26" s="20">
        <v>1</v>
      </c>
      <c r="BN26" s="34" t="s">
        <v>9</v>
      </c>
      <c r="BO26" s="20">
        <f t="shared" si="15"/>
        <v>0</v>
      </c>
      <c r="BP26" s="34" t="s">
        <v>11</v>
      </c>
      <c r="BQ26" s="69">
        <v>1</v>
      </c>
      <c r="BR26" s="34" t="s">
        <v>9</v>
      </c>
      <c r="BS26" s="20">
        <f t="shared" si="16"/>
        <v>0</v>
      </c>
      <c r="BT26" s="34" t="s">
        <v>11</v>
      </c>
      <c r="BU26" s="69">
        <v>1</v>
      </c>
      <c r="BV26" s="34" t="s">
        <v>9</v>
      </c>
      <c r="BW26" s="20">
        <f t="shared" si="17"/>
        <v>0</v>
      </c>
      <c r="BX26" s="86"/>
      <c r="BY26" s="68" t="s">
        <v>14</v>
      </c>
      <c r="BZ26" s="34" t="s">
        <v>11</v>
      </c>
      <c r="CA26" s="69" t="e">
        <f>MAX(AO26,#REF!,C26,#REF!)</f>
        <v>#REF!</v>
      </c>
      <c r="CB26" s="34" t="s">
        <v>9</v>
      </c>
      <c r="CC26" s="20" t="e">
        <f t="shared" si="18"/>
        <v>#REF!</v>
      </c>
      <c r="CD26" s="34" t="s">
        <v>11</v>
      </c>
      <c r="CE26" s="69" t="e">
        <f>MAX(AS26,#REF!,G26,#REF!)</f>
        <v>#REF!</v>
      </c>
      <c r="CF26" s="34" t="s">
        <v>9</v>
      </c>
      <c r="CG26" s="20" t="e">
        <f t="shared" si="19"/>
        <v>#REF!</v>
      </c>
      <c r="CH26" s="36" t="s">
        <v>10</v>
      </c>
      <c r="CI26" s="69" t="e">
        <f>MIN(AW26,#REF!,K26,#REF!)</f>
        <v>#REF!</v>
      </c>
      <c r="CJ26" s="37" t="s">
        <v>12</v>
      </c>
      <c r="CK26" s="20" t="e">
        <f t="shared" si="20"/>
        <v>#REF!</v>
      </c>
      <c r="CL26" s="34" t="s">
        <v>11</v>
      </c>
      <c r="CM26" s="69" t="e">
        <f>MAX(BA26,#REF!,O26,#REF!)</f>
        <v>#REF!</v>
      </c>
      <c r="CN26" s="34" t="s">
        <v>9</v>
      </c>
      <c r="CO26" s="20" t="e">
        <f t="shared" si="21"/>
        <v>#REF!</v>
      </c>
      <c r="CP26" s="34" t="s">
        <v>11</v>
      </c>
      <c r="CQ26" s="69" t="e">
        <f>MAX(BE26,#REF!,S26,#REF!)</f>
        <v>#REF!</v>
      </c>
      <c r="CR26" s="34" t="s">
        <v>9</v>
      </c>
      <c r="CS26" s="20" t="e">
        <f t="shared" si="22"/>
        <v>#REF!</v>
      </c>
      <c r="CT26" s="34" t="s">
        <v>11</v>
      </c>
      <c r="CU26" s="69" t="e">
        <f>MAX(BI26,#REF!,W26,#REF!)</f>
        <v>#REF!</v>
      </c>
      <c r="CV26" s="34" t="s">
        <v>9</v>
      </c>
      <c r="CW26" s="20" t="e">
        <f t="shared" si="23"/>
        <v>#REF!</v>
      </c>
      <c r="CX26" s="34" t="s">
        <v>11</v>
      </c>
      <c r="CY26" s="69" t="e">
        <f>MAX(BM26,#REF!,AA26,#REF!)</f>
        <v>#REF!</v>
      </c>
      <c r="CZ26" s="34" t="s">
        <v>9</v>
      </c>
      <c r="DA26" s="20" t="e">
        <f t="shared" si="24"/>
        <v>#REF!</v>
      </c>
      <c r="DB26" s="34" t="s">
        <v>11</v>
      </c>
      <c r="DC26" s="69" t="e">
        <f>MAX(BQ26,#REF!,AE26,#REF!)</f>
        <v>#REF!</v>
      </c>
      <c r="DD26" s="34" t="s">
        <v>9</v>
      </c>
      <c r="DE26" s="20" t="e">
        <f t="shared" si="25"/>
        <v>#REF!</v>
      </c>
      <c r="DF26" s="34" t="s">
        <v>11</v>
      </c>
      <c r="DG26" s="69" t="e">
        <f>MAX(BU26,#REF!,AI26,#REF!)</f>
        <v>#REF!</v>
      </c>
      <c r="DH26" s="34" t="s">
        <v>9</v>
      </c>
      <c r="DI26" s="20" t="e">
        <f t="shared" si="26"/>
        <v>#REF!</v>
      </c>
      <c r="DJ26" s="86"/>
      <c r="DK26" s="74" t="s">
        <v>14</v>
      </c>
      <c r="DL26" s="34" t="s">
        <v>11</v>
      </c>
      <c r="DM26" s="69" t="e">
        <f t="shared" ref="DM26:DM32" si="43">MAX(CA26,CA91)</f>
        <v>#REF!</v>
      </c>
      <c r="DN26" s="34" t="s">
        <v>9</v>
      </c>
      <c r="DO26" s="20" t="e">
        <f t="shared" si="27"/>
        <v>#REF!</v>
      </c>
      <c r="DP26" s="34" t="s">
        <v>11</v>
      </c>
      <c r="DQ26" s="69" t="e">
        <f t="shared" ref="DQ26:DQ31" si="44">MAX(CE26,CE91)</f>
        <v>#REF!</v>
      </c>
      <c r="DR26" s="34" t="s">
        <v>9</v>
      </c>
      <c r="DS26" s="20" t="e">
        <f t="shared" si="28"/>
        <v>#REF!</v>
      </c>
      <c r="DT26" s="36" t="s">
        <v>10</v>
      </c>
      <c r="DU26" s="70" t="e">
        <f>MIN(CI26,CI91)</f>
        <v>#REF!</v>
      </c>
      <c r="DV26" s="37" t="s">
        <v>12</v>
      </c>
      <c r="DW26" s="58" t="e">
        <f t="shared" si="30"/>
        <v>#REF!</v>
      </c>
      <c r="DX26" s="34" t="s">
        <v>11</v>
      </c>
      <c r="DY26" s="69" t="e">
        <f t="shared" si="31"/>
        <v>#REF!</v>
      </c>
      <c r="DZ26" s="34" t="s">
        <v>9</v>
      </c>
      <c r="EA26" s="20" t="e">
        <f t="shared" si="32"/>
        <v>#REF!</v>
      </c>
      <c r="EB26" s="34" t="s">
        <v>11</v>
      </c>
      <c r="EC26" s="69" t="e">
        <f t="shared" si="33"/>
        <v>#REF!</v>
      </c>
      <c r="ED26" s="34" t="s">
        <v>9</v>
      </c>
      <c r="EE26" s="20" t="e">
        <f t="shared" si="34"/>
        <v>#REF!</v>
      </c>
      <c r="EF26" s="34" t="s">
        <v>11</v>
      </c>
      <c r="EG26" s="69" t="e">
        <f t="shared" si="35"/>
        <v>#REF!</v>
      </c>
      <c r="EH26" s="34" t="s">
        <v>9</v>
      </c>
      <c r="EI26" s="20" t="e">
        <f t="shared" si="36"/>
        <v>#REF!</v>
      </c>
      <c r="EJ26" s="34" t="s">
        <v>11</v>
      </c>
      <c r="EK26" s="69" t="e">
        <f t="shared" si="37"/>
        <v>#REF!</v>
      </c>
      <c r="EL26" s="34" t="s">
        <v>9</v>
      </c>
      <c r="EM26" s="20" t="e">
        <f t="shared" si="38"/>
        <v>#REF!</v>
      </c>
      <c r="EN26" s="34" t="s">
        <v>11</v>
      </c>
      <c r="EO26" s="69" t="e">
        <f t="shared" si="39"/>
        <v>#REF!</v>
      </c>
      <c r="EP26" s="34" t="s">
        <v>9</v>
      </c>
      <c r="EQ26" s="20" t="e">
        <f t="shared" si="40"/>
        <v>#REF!</v>
      </c>
      <c r="ER26" s="34" t="s">
        <v>11</v>
      </c>
      <c r="ES26" s="69" t="e">
        <f t="shared" si="41"/>
        <v>#REF!</v>
      </c>
      <c r="ET26" s="34" t="s">
        <v>9</v>
      </c>
      <c r="EU26" s="20" t="e">
        <f t="shared" si="42"/>
        <v>#REF!</v>
      </c>
    </row>
    <row r="27" spans="1:151" x14ac:dyDescent="0.2">
      <c r="A27" s="96" t="s">
        <v>15</v>
      </c>
      <c r="B27" s="34" t="s">
        <v>11</v>
      </c>
      <c r="C27" s="69">
        <v>1</v>
      </c>
      <c r="D27" s="34" t="s">
        <v>9</v>
      </c>
      <c r="E27" s="69">
        <f t="shared" si="0"/>
        <v>0</v>
      </c>
      <c r="F27" s="34" t="s">
        <v>11</v>
      </c>
      <c r="G27" s="58">
        <v>0.21429999999999999</v>
      </c>
      <c r="H27" s="34" t="s">
        <v>9</v>
      </c>
      <c r="I27" s="58">
        <f t="shared" si="1"/>
        <v>0.78570000000000007</v>
      </c>
      <c r="J27" s="34" t="s">
        <v>11</v>
      </c>
      <c r="K27" s="20">
        <v>1</v>
      </c>
      <c r="L27" s="34" t="s">
        <v>9</v>
      </c>
      <c r="M27" s="20">
        <f t="shared" si="2"/>
        <v>0</v>
      </c>
      <c r="N27" s="36" t="s">
        <v>10</v>
      </c>
      <c r="O27" s="72">
        <v>0.3871</v>
      </c>
      <c r="P27" s="37" t="s">
        <v>12</v>
      </c>
      <c r="Q27" s="20">
        <f t="shared" si="3"/>
        <v>0.6129</v>
      </c>
      <c r="R27" s="34" t="s">
        <v>11</v>
      </c>
      <c r="S27" s="58">
        <v>4.8800000000000003E-2</v>
      </c>
      <c r="T27" s="34" t="s">
        <v>9</v>
      </c>
      <c r="U27" s="58">
        <f t="shared" si="4"/>
        <v>0.95120000000000005</v>
      </c>
      <c r="V27" s="34" t="s">
        <v>11</v>
      </c>
      <c r="W27" s="20">
        <v>0.95450000000000002</v>
      </c>
      <c r="X27" s="34" t="s">
        <v>9</v>
      </c>
      <c r="Y27" s="20">
        <f t="shared" si="5"/>
        <v>4.5499999999999985E-2</v>
      </c>
      <c r="Z27" s="34" t="s">
        <v>11</v>
      </c>
      <c r="AA27" s="20">
        <v>0.97370000000000001</v>
      </c>
      <c r="AB27" s="34" t="s">
        <v>9</v>
      </c>
      <c r="AC27" s="20">
        <f t="shared" si="6"/>
        <v>2.629999999999999E-2</v>
      </c>
      <c r="AD27" s="34" t="s">
        <v>11</v>
      </c>
      <c r="AE27" s="70">
        <v>0.75</v>
      </c>
      <c r="AF27" s="34" t="s">
        <v>9</v>
      </c>
      <c r="AG27" s="58">
        <f t="shared" si="7"/>
        <v>0.25</v>
      </c>
      <c r="AH27" s="34" t="s">
        <v>11</v>
      </c>
      <c r="AI27" s="69">
        <v>1</v>
      </c>
      <c r="AJ27" s="34" t="s">
        <v>9</v>
      </c>
      <c r="AK27" s="20">
        <f t="shared" si="8"/>
        <v>0</v>
      </c>
      <c r="AM27" s="68" t="s">
        <v>15</v>
      </c>
      <c r="AN27" s="34" t="s">
        <v>11</v>
      </c>
      <c r="AO27" s="69">
        <v>1</v>
      </c>
      <c r="AP27" s="34" t="s">
        <v>9</v>
      </c>
      <c r="AQ27" s="69">
        <f t="shared" si="9"/>
        <v>0</v>
      </c>
      <c r="AR27" s="34" t="s">
        <v>11</v>
      </c>
      <c r="AS27" s="58">
        <v>0.5333</v>
      </c>
      <c r="AT27" s="34" t="s">
        <v>9</v>
      </c>
      <c r="AU27" s="58">
        <f t="shared" si="10"/>
        <v>0.4667</v>
      </c>
      <c r="AV27" s="34" t="s">
        <v>11</v>
      </c>
      <c r="AW27" s="20">
        <v>1</v>
      </c>
      <c r="AX27" s="34" t="s">
        <v>9</v>
      </c>
      <c r="AY27" s="20">
        <f t="shared" si="11"/>
        <v>0</v>
      </c>
      <c r="AZ27" s="36" t="s">
        <v>10</v>
      </c>
      <c r="BA27" s="72">
        <v>1</v>
      </c>
      <c r="BB27" s="37" t="s">
        <v>12</v>
      </c>
      <c r="BC27" s="20">
        <f t="shared" si="12"/>
        <v>0</v>
      </c>
      <c r="BD27" s="34" t="s">
        <v>11</v>
      </c>
      <c r="BE27" s="58">
        <v>0.15909999999999999</v>
      </c>
      <c r="BF27" s="34" t="s">
        <v>9</v>
      </c>
      <c r="BG27" s="58">
        <f t="shared" si="13"/>
        <v>0.84089999999999998</v>
      </c>
      <c r="BH27" s="34" t="s">
        <v>11</v>
      </c>
      <c r="BI27" s="20">
        <v>0.95650000000000002</v>
      </c>
      <c r="BJ27" s="34" t="s">
        <v>9</v>
      </c>
      <c r="BK27" s="20">
        <f t="shared" si="14"/>
        <v>4.3499999999999983E-2</v>
      </c>
      <c r="BL27" s="34" t="s">
        <v>11</v>
      </c>
      <c r="BM27" s="56">
        <v>0.88239999999999996</v>
      </c>
      <c r="BN27" s="34" t="s">
        <v>9</v>
      </c>
      <c r="BO27" s="56">
        <f t="shared" si="15"/>
        <v>0.11760000000000004</v>
      </c>
      <c r="BP27" s="34" t="s">
        <v>11</v>
      </c>
      <c r="BQ27" s="70">
        <v>0.69230000000000003</v>
      </c>
      <c r="BR27" s="34" t="s">
        <v>9</v>
      </c>
      <c r="BS27" s="58">
        <f t="shared" si="16"/>
        <v>0.30769999999999997</v>
      </c>
      <c r="BT27" s="34" t="s">
        <v>11</v>
      </c>
      <c r="BU27" s="69">
        <v>0.92589999999999995</v>
      </c>
      <c r="BV27" s="34" t="s">
        <v>9</v>
      </c>
      <c r="BW27" s="20">
        <f t="shared" si="17"/>
        <v>7.4100000000000055E-2</v>
      </c>
      <c r="BX27" s="86"/>
      <c r="BY27" s="68" t="s">
        <v>15</v>
      </c>
      <c r="BZ27" s="34" t="s">
        <v>11</v>
      </c>
      <c r="CA27" s="69" t="e">
        <f>MAX(AO27,#REF!,C27,#REF!)</f>
        <v>#REF!</v>
      </c>
      <c r="CB27" s="34" t="s">
        <v>9</v>
      </c>
      <c r="CC27" s="20" t="e">
        <f t="shared" si="18"/>
        <v>#REF!</v>
      </c>
      <c r="CD27" s="34" t="s">
        <v>11</v>
      </c>
      <c r="CE27" s="70" t="e">
        <f>MAX(AS27,#REF!,G27,#REF!)</f>
        <v>#REF!</v>
      </c>
      <c r="CF27" s="34" t="s">
        <v>9</v>
      </c>
      <c r="CG27" s="58" t="e">
        <f t="shared" si="19"/>
        <v>#REF!</v>
      </c>
      <c r="CH27" s="34" t="s">
        <v>11</v>
      </c>
      <c r="CI27" s="69" t="e">
        <f>MAX(AW27,#REF!,K27,#REF!)</f>
        <v>#REF!</v>
      </c>
      <c r="CJ27" s="34" t="s">
        <v>9</v>
      </c>
      <c r="CK27" s="20" t="e">
        <f t="shared" si="20"/>
        <v>#REF!</v>
      </c>
      <c r="CL27" s="36" t="s">
        <v>10</v>
      </c>
      <c r="CM27" s="69" t="e">
        <f>MIN(BA27,#REF!,O27,#REF!)</f>
        <v>#REF!</v>
      </c>
      <c r="CN27" s="37" t="s">
        <v>12</v>
      </c>
      <c r="CO27" s="20" t="e">
        <f t="shared" si="21"/>
        <v>#REF!</v>
      </c>
      <c r="CP27" s="34" t="s">
        <v>11</v>
      </c>
      <c r="CQ27" s="70" t="e">
        <f>MAX(BE27,#REF!,S27,#REF!)</f>
        <v>#REF!</v>
      </c>
      <c r="CR27" s="34" t="s">
        <v>9</v>
      </c>
      <c r="CS27" s="58" t="e">
        <f t="shared" si="22"/>
        <v>#REF!</v>
      </c>
      <c r="CT27" s="34" t="s">
        <v>11</v>
      </c>
      <c r="CU27" s="69" t="e">
        <f>MAX(BI27,#REF!,W27,#REF!)</f>
        <v>#REF!</v>
      </c>
      <c r="CV27" s="34" t="s">
        <v>9</v>
      </c>
      <c r="CW27" s="20" t="e">
        <f t="shared" si="23"/>
        <v>#REF!</v>
      </c>
      <c r="CX27" s="34" t="s">
        <v>11</v>
      </c>
      <c r="CY27" s="69" t="e">
        <f>MAX(BM27,#REF!,AA27,#REF!)</f>
        <v>#REF!</v>
      </c>
      <c r="CZ27" s="34" t="s">
        <v>9</v>
      </c>
      <c r="DA27" s="20" t="e">
        <f t="shared" si="24"/>
        <v>#REF!</v>
      </c>
      <c r="DB27" s="34" t="s">
        <v>11</v>
      </c>
      <c r="DC27" s="70" t="e">
        <f>MAX(BQ27,#REF!,AE27,#REF!)</f>
        <v>#REF!</v>
      </c>
      <c r="DD27" s="34" t="s">
        <v>9</v>
      </c>
      <c r="DE27" s="58" t="e">
        <f t="shared" si="25"/>
        <v>#REF!</v>
      </c>
      <c r="DF27" s="34" t="s">
        <v>11</v>
      </c>
      <c r="DG27" s="69" t="e">
        <f>MAX(BU27,#REF!,AI27,#REF!)</f>
        <v>#REF!</v>
      </c>
      <c r="DH27" s="34" t="s">
        <v>9</v>
      </c>
      <c r="DI27" s="20" t="e">
        <f t="shared" si="26"/>
        <v>#REF!</v>
      </c>
      <c r="DJ27" s="86"/>
      <c r="DK27" s="74" t="s">
        <v>15</v>
      </c>
      <c r="DL27" s="34" t="s">
        <v>11</v>
      </c>
      <c r="DM27" s="69" t="e">
        <f t="shared" si="43"/>
        <v>#REF!</v>
      </c>
      <c r="DN27" s="34" t="s">
        <v>9</v>
      </c>
      <c r="DO27" s="20" t="e">
        <f t="shared" si="27"/>
        <v>#REF!</v>
      </c>
      <c r="DP27" s="34" t="s">
        <v>11</v>
      </c>
      <c r="DQ27" s="69" t="e">
        <f t="shared" si="44"/>
        <v>#REF!</v>
      </c>
      <c r="DR27" s="34" t="s">
        <v>9</v>
      </c>
      <c r="DS27" s="20" t="e">
        <f t="shared" si="28"/>
        <v>#REF!</v>
      </c>
      <c r="DT27" s="34" t="s">
        <v>11</v>
      </c>
      <c r="DU27" s="69" t="e">
        <f t="shared" si="29"/>
        <v>#REF!</v>
      </c>
      <c r="DV27" s="34" t="s">
        <v>9</v>
      </c>
      <c r="DW27" s="20" t="e">
        <f t="shared" si="30"/>
        <v>#REF!</v>
      </c>
      <c r="DX27" s="36" t="s">
        <v>10</v>
      </c>
      <c r="DY27" s="70" t="e">
        <f>MIN(CM27,CM92)</f>
        <v>#REF!</v>
      </c>
      <c r="DZ27" s="37" t="s">
        <v>12</v>
      </c>
      <c r="EA27" s="58" t="e">
        <f t="shared" si="32"/>
        <v>#REF!</v>
      </c>
      <c r="EB27" s="34" t="s">
        <v>11</v>
      </c>
      <c r="EC27" s="69" t="e">
        <f t="shared" si="33"/>
        <v>#REF!</v>
      </c>
      <c r="ED27" s="34" t="s">
        <v>9</v>
      </c>
      <c r="EE27" s="20" t="e">
        <f t="shared" si="34"/>
        <v>#REF!</v>
      </c>
      <c r="EF27" s="34" t="s">
        <v>11</v>
      </c>
      <c r="EG27" s="69" t="e">
        <f t="shared" si="35"/>
        <v>#REF!</v>
      </c>
      <c r="EH27" s="34" t="s">
        <v>9</v>
      </c>
      <c r="EI27" s="20" t="e">
        <f t="shared" si="36"/>
        <v>#REF!</v>
      </c>
      <c r="EJ27" s="34" t="s">
        <v>11</v>
      </c>
      <c r="EK27" s="69" t="e">
        <f t="shared" si="37"/>
        <v>#REF!</v>
      </c>
      <c r="EL27" s="34" t="s">
        <v>9</v>
      </c>
      <c r="EM27" s="20" t="e">
        <f t="shared" si="38"/>
        <v>#REF!</v>
      </c>
      <c r="EN27" s="34" t="s">
        <v>11</v>
      </c>
      <c r="EO27" s="69" t="e">
        <f t="shared" si="39"/>
        <v>#REF!</v>
      </c>
      <c r="EP27" s="34" t="s">
        <v>9</v>
      </c>
      <c r="EQ27" s="20" t="e">
        <f t="shared" si="40"/>
        <v>#REF!</v>
      </c>
      <c r="ER27" s="34" t="s">
        <v>11</v>
      </c>
      <c r="ES27" s="69" t="e">
        <f t="shared" si="41"/>
        <v>#REF!</v>
      </c>
      <c r="ET27" s="34" t="s">
        <v>9</v>
      </c>
      <c r="EU27" s="20" t="e">
        <f t="shared" si="42"/>
        <v>#REF!</v>
      </c>
    </row>
    <row r="28" spans="1:151" x14ac:dyDescent="0.2">
      <c r="A28" s="96" t="s">
        <v>16</v>
      </c>
      <c r="B28" s="34" t="s">
        <v>11</v>
      </c>
      <c r="C28" s="69">
        <v>1</v>
      </c>
      <c r="D28" s="34" t="s">
        <v>9</v>
      </c>
      <c r="E28" s="69">
        <f t="shared" si="0"/>
        <v>0</v>
      </c>
      <c r="F28" s="34" t="s">
        <v>11</v>
      </c>
      <c r="G28" s="58">
        <v>0.59460000000000002</v>
      </c>
      <c r="H28" s="34" t="s">
        <v>9</v>
      </c>
      <c r="I28" s="58">
        <f t="shared" si="1"/>
        <v>0.40539999999999998</v>
      </c>
      <c r="J28" s="34" t="s">
        <v>11</v>
      </c>
      <c r="K28" s="69">
        <v>1</v>
      </c>
      <c r="L28" s="34" t="s">
        <v>9</v>
      </c>
      <c r="M28" s="20">
        <f t="shared" si="2"/>
        <v>0</v>
      </c>
      <c r="N28" s="34" t="s">
        <v>11</v>
      </c>
      <c r="O28" s="70">
        <v>0.75609999999999999</v>
      </c>
      <c r="P28" s="34" t="s">
        <v>9</v>
      </c>
      <c r="Q28" s="58">
        <f t="shared" si="3"/>
        <v>0.24390000000000001</v>
      </c>
      <c r="R28" s="36" t="s">
        <v>10</v>
      </c>
      <c r="S28" s="72">
        <v>1</v>
      </c>
      <c r="T28" s="37" t="s">
        <v>12</v>
      </c>
      <c r="U28" s="20">
        <f t="shared" si="4"/>
        <v>0</v>
      </c>
      <c r="V28" s="34" t="s">
        <v>11</v>
      </c>
      <c r="W28" s="69">
        <v>1</v>
      </c>
      <c r="X28" s="34" t="s">
        <v>9</v>
      </c>
      <c r="Y28" s="20">
        <f t="shared" si="5"/>
        <v>0</v>
      </c>
      <c r="Z28" s="34" t="s">
        <v>11</v>
      </c>
      <c r="AA28" s="56">
        <v>0.81579999999999997</v>
      </c>
      <c r="AB28" s="34" t="s">
        <v>9</v>
      </c>
      <c r="AC28" s="56">
        <f t="shared" si="6"/>
        <v>0.18420000000000003</v>
      </c>
      <c r="AD28" s="34" t="s">
        <v>11</v>
      </c>
      <c r="AE28" s="69">
        <v>1</v>
      </c>
      <c r="AF28" s="34" t="s">
        <v>9</v>
      </c>
      <c r="AG28" s="20">
        <f t="shared" si="7"/>
        <v>0</v>
      </c>
      <c r="AH28" s="34" t="s">
        <v>11</v>
      </c>
      <c r="AI28" s="69">
        <v>0.96150000000000002</v>
      </c>
      <c r="AJ28" s="34" t="s">
        <v>9</v>
      </c>
      <c r="AK28" s="20">
        <f t="shared" si="8"/>
        <v>3.8499999999999979E-2</v>
      </c>
      <c r="AM28" s="68" t="s">
        <v>16</v>
      </c>
      <c r="AN28" s="34" t="s">
        <v>11</v>
      </c>
      <c r="AO28" s="69">
        <v>1</v>
      </c>
      <c r="AP28" s="34" t="s">
        <v>9</v>
      </c>
      <c r="AQ28" s="69">
        <f t="shared" si="9"/>
        <v>0</v>
      </c>
      <c r="AR28" s="34" t="s">
        <v>11</v>
      </c>
      <c r="AS28" s="58">
        <v>3.3300000000000003E-2</v>
      </c>
      <c r="AT28" s="34" t="s">
        <v>9</v>
      </c>
      <c r="AU28" s="58">
        <f t="shared" si="10"/>
        <v>0.9667</v>
      </c>
      <c r="AV28" s="34" t="s">
        <v>11</v>
      </c>
      <c r="AW28" s="69">
        <v>1</v>
      </c>
      <c r="AX28" s="34" t="s">
        <v>9</v>
      </c>
      <c r="AY28" s="20">
        <f t="shared" si="11"/>
        <v>0</v>
      </c>
      <c r="AZ28" s="34" t="s">
        <v>11</v>
      </c>
      <c r="BA28" s="70">
        <v>0.63639999999999997</v>
      </c>
      <c r="BB28" s="34" t="s">
        <v>9</v>
      </c>
      <c r="BC28" s="58">
        <f t="shared" si="12"/>
        <v>0.36360000000000003</v>
      </c>
      <c r="BD28" s="36" t="s">
        <v>10</v>
      </c>
      <c r="BE28" s="72">
        <v>1</v>
      </c>
      <c r="BF28" s="37" t="s">
        <v>12</v>
      </c>
      <c r="BG28" s="20">
        <f t="shared" si="13"/>
        <v>0</v>
      </c>
      <c r="BH28" s="34" t="s">
        <v>11</v>
      </c>
      <c r="BI28" s="69">
        <v>0.95650000000000002</v>
      </c>
      <c r="BJ28" s="34" t="s">
        <v>9</v>
      </c>
      <c r="BK28" s="20">
        <f t="shared" si="14"/>
        <v>4.3499999999999983E-2</v>
      </c>
      <c r="BL28" s="34" t="s">
        <v>11</v>
      </c>
      <c r="BM28" s="58">
        <v>0.79410000000000003</v>
      </c>
      <c r="BN28" s="34" t="s">
        <v>9</v>
      </c>
      <c r="BO28" s="58">
        <f t="shared" si="15"/>
        <v>0.20589999999999997</v>
      </c>
      <c r="BP28" s="34" t="s">
        <v>11</v>
      </c>
      <c r="BQ28" s="69">
        <v>0.92310000000000003</v>
      </c>
      <c r="BR28" s="34" t="s">
        <v>9</v>
      </c>
      <c r="BS28" s="20">
        <f t="shared" si="16"/>
        <v>7.6899999999999968E-2</v>
      </c>
      <c r="BT28" s="34" t="s">
        <v>11</v>
      </c>
      <c r="BU28" s="69">
        <v>0.92589999999999995</v>
      </c>
      <c r="BV28" s="34" t="s">
        <v>9</v>
      </c>
      <c r="BW28" s="20">
        <f t="shared" si="17"/>
        <v>7.4100000000000055E-2</v>
      </c>
      <c r="BX28" s="86"/>
      <c r="BY28" s="68" t="s">
        <v>16</v>
      </c>
      <c r="BZ28" s="34" t="s">
        <v>11</v>
      </c>
      <c r="CA28" s="69" t="e">
        <f>MAX(AO28,#REF!,C28,#REF!)</f>
        <v>#REF!</v>
      </c>
      <c r="CB28" s="34" t="s">
        <v>9</v>
      </c>
      <c r="CC28" s="20" t="e">
        <f t="shared" si="18"/>
        <v>#REF!</v>
      </c>
      <c r="CD28" s="34" t="s">
        <v>11</v>
      </c>
      <c r="CE28" s="70" t="e">
        <f>MAX(AS28,#REF!,G28,#REF!)</f>
        <v>#REF!</v>
      </c>
      <c r="CF28" s="34" t="s">
        <v>9</v>
      </c>
      <c r="CG28" s="58" t="e">
        <f t="shared" si="19"/>
        <v>#REF!</v>
      </c>
      <c r="CH28" s="34" t="s">
        <v>11</v>
      </c>
      <c r="CI28" s="69" t="e">
        <f>MAX(AW28,#REF!,K28,#REF!)</f>
        <v>#REF!</v>
      </c>
      <c r="CJ28" s="34" t="s">
        <v>9</v>
      </c>
      <c r="CK28" s="20" t="e">
        <f t="shared" si="20"/>
        <v>#REF!</v>
      </c>
      <c r="CL28" s="34" t="s">
        <v>11</v>
      </c>
      <c r="CM28" s="69" t="e">
        <f>MAX(BA28,#REF!,O28,#REF!)</f>
        <v>#REF!</v>
      </c>
      <c r="CN28" s="34" t="s">
        <v>9</v>
      </c>
      <c r="CO28" s="20" t="e">
        <f t="shared" si="21"/>
        <v>#REF!</v>
      </c>
      <c r="CP28" s="36" t="s">
        <v>10</v>
      </c>
      <c r="CQ28" s="69" t="e">
        <f>MIN(BE28,#REF!,S28,#REF!)</f>
        <v>#REF!</v>
      </c>
      <c r="CR28" s="37" t="s">
        <v>12</v>
      </c>
      <c r="CS28" s="20" t="e">
        <f t="shared" si="22"/>
        <v>#REF!</v>
      </c>
      <c r="CT28" s="34" t="s">
        <v>11</v>
      </c>
      <c r="CU28" s="69" t="e">
        <f>MAX(BI28,#REF!,W28,#REF!)</f>
        <v>#REF!</v>
      </c>
      <c r="CV28" s="34" t="s">
        <v>9</v>
      </c>
      <c r="CW28" s="20" t="e">
        <f t="shared" si="23"/>
        <v>#REF!</v>
      </c>
      <c r="CX28" s="34" t="s">
        <v>11</v>
      </c>
      <c r="CY28" s="73" t="e">
        <f>MAX(BM28,#REF!,AA28,#REF!)</f>
        <v>#REF!</v>
      </c>
      <c r="CZ28" s="34" t="s">
        <v>9</v>
      </c>
      <c r="DA28" s="56" t="e">
        <f t="shared" si="24"/>
        <v>#REF!</v>
      </c>
      <c r="DB28" s="34" t="s">
        <v>11</v>
      </c>
      <c r="DC28" s="69" t="e">
        <f>MAX(BQ28,#REF!,AE28,#REF!)</f>
        <v>#REF!</v>
      </c>
      <c r="DD28" s="34" t="s">
        <v>9</v>
      </c>
      <c r="DE28" s="20" t="e">
        <f t="shared" si="25"/>
        <v>#REF!</v>
      </c>
      <c r="DF28" s="34" t="s">
        <v>11</v>
      </c>
      <c r="DG28" s="69" t="e">
        <f>MAX(BU28,#REF!,AI28,#REF!)</f>
        <v>#REF!</v>
      </c>
      <c r="DH28" s="34" t="s">
        <v>9</v>
      </c>
      <c r="DI28" s="20" t="e">
        <f t="shared" si="26"/>
        <v>#REF!</v>
      </c>
      <c r="DJ28" s="86"/>
      <c r="DK28" s="74" t="s">
        <v>16</v>
      </c>
      <c r="DL28" s="34" t="s">
        <v>11</v>
      </c>
      <c r="DM28" s="69" t="e">
        <f t="shared" si="43"/>
        <v>#REF!</v>
      </c>
      <c r="DN28" s="34" t="s">
        <v>9</v>
      </c>
      <c r="DO28" s="20" t="e">
        <f t="shared" si="27"/>
        <v>#REF!</v>
      </c>
      <c r="DP28" s="34" t="s">
        <v>11</v>
      </c>
      <c r="DQ28" s="70" t="e">
        <f t="shared" si="44"/>
        <v>#REF!</v>
      </c>
      <c r="DR28" s="34" t="s">
        <v>9</v>
      </c>
      <c r="DS28" s="58" t="e">
        <f t="shared" si="28"/>
        <v>#REF!</v>
      </c>
      <c r="DT28" s="34" t="s">
        <v>11</v>
      </c>
      <c r="DU28" s="69" t="e">
        <f t="shared" si="29"/>
        <v>#REF!</v>
      </c>
      <c r="DV28" s="34" t="s">
        <v>9</v>
      </c>
      <c r="DW28" s="20" t="e">
        <f t="shared" si="30"/>
        <v>#REF!</v>
      </c>
      <c r="DX28" s="34" t="s">
        <v>11</v>
      </c>
      <c r="DY28" s="69" t="e">
        <f t="shared" si="31"/>
        <v>#REF!</v>
      </c>
      <c r="DZ28" s="34" t="s">
        <v>9</v>
      </c>
      <c r="EA28" s="20" t="e">
        <f t="shared" si="32"/>
        <v>#REF!</v>
      </c>
      <c r="EB28" s="36" t="s">
        <v>10</v>
      </c>
      <c r="EC28" s="70" t="e">
        <f>MIN(CQ28,CQ93)</f>
        <v>#REF!</v>
      </c>
      <c r="ED28" s="37" t="s">
        <v>12</v>
      </c>
      <c r="EE28" s="58" t="e">
        <f t="shared" si="34"/>
        <v>#REF!</v>
      </c>
      <c r="EF28" s="34" t="s">
        <v>11</v>
      </c>
      <c r="EG28" s="69" t="e">
        <f t="shared" si="35"/>
        <v>#REF!</v>
      </c>
      <c r="EH28" s="34" t="s">
        <v>9</v>
      </c>
      <c r="EI28" s="20" t="e">
        <f t="shared" si="36"/>
        <v>#REF!</v>
      </c>
      <c r="EJ28" s="34" t="s">
        <v>11</v>
      </c>
      <c r="EK28" s="69" t="e">
        <f t="shared" si="37"/>
        <v>#REF!</v>
      </c>
      <c r="EL28" s="34" t="s">
        <v>9</v>
      </c>
      <c r="EM28" s="20" t="e">
        <f t="shared" si="38"/>
        <v>#REF!</v>
      </c>
      <c r="EN28" s="34" t="s">
        <v>11</v>
      </c>
      <c r="EO28" s="69" t="e">
        <f t="shared" si="39"/>
        <v>#REF!</v>
      </c>
      <c r="EP28" s="34" t="s">
        <v>9</v>
      </c>
      <c r="EQ28" s="20" t="e">
        <f t="shared" si="40"/>
        <v>#REF!</v>
      </c>
      <c r="ER28" s="34" t="s">
        <v>11</v>
      </c>
      <c r="ES28" s="69" t="e">
        <f t="shared" si="41"/>
        <v>#REF!</v>
      </c>
      <c r="ET28" s="34" t="s">
        <v>9</v>
      </c>
      <c r="EU28" s="20" t="e">
        <f t="shared" si="42"/>
        <v>#REF!</v>
      </c>
    </row>
    <row r="29" spans="1:151" x14ac:dyDescent="0.2">
      <c r="A29" s="96" t="s">
        <v>17</v>
      </c>
      <c r="B29" s="34" t="s">
        <v>11</v>
      </c>
      <c r="C29" s="69">
        <v>1</v>
      </c>
      <c r="D29" s="34" t="s">
        <v>9</v>
      </c>
      <c r="E29" s="69">
        <f t="shared" si="0"/>
        <v>0</v>
      </c>
      <c r="F29" s="34" t="s">
        <v>11</v>
      </c>
      <c r="G29" s="58">
        <v>0.67569999999999997</v>
      </c>
      <c r="H29" s="34" t="s">
        <v>9</v>
      </c>
      <c r="I29" s="58">
        <f t="shared" si="1"/>
        <v>0.32430000000000003</v>
      </c>
      <c r="J29" s="34" t="s">
        <v>11</v>
      </c>
      <c r="K29" s="69">
        <v>1</v>
      </c>
      <c r="L29" s="34" t="s">
        <v>9</v>
      </c>
      <c r="M29" s="20">
        <f t="shared" si="2"/>
        <v>0</v>
      </c>
      <c r="N29" s="34" t="s">
        <v>11</v>
      </c>
      <c r="O29" s="70">
        <v>0.54549999999999998</v>
      </c>
      <c r="P29" s="34" t="s">
        <v>9</v>
      </c>
      <c r="Q29" s="58">
        <f t="shared" si="3"/>
        <v>0.45450000000000002</v>
      </c>
      <c r="R29" s="34" t="s">
        <v>11</v>
      </c>
      <c r="S29" s="58">
        <v>0.13639999999999999</v>
      </c>
      <c r="T29" s="34" t="s">
        <v>9</v>
      </c>
      <c r="U29" s="58">
        <f t="shared" si="4"/>
        <v>0.86360000000000003</v>
      </c>
      <c r="V29" s="36" t="s">
        <v>10</v>
      </c>
      <c r="W29" s="72">
        <v>0</v>
      </c>
      <c r="X29" s="37" t="s">
        <v>12</v>
      </c>
      <c r="Y29" s="20">
        <f t="shared" si="5"/>
        <v>1</v>
      </c>
      <c r="Z29" s="34" t="s">
        <v>11</v>
      </c>
      <c r="AA29" s="20">
        <v>1</v>
      </c>
      <c r="AB29" s="34" t="s">
        <v>9</v>
      </c>
      <c r="AC29" s="20">
        <f t="shared" si="6"/>
        <v>0</v>
      </c>
      <c r="AD29" s="34" t="s">
        <v>11</v>
      </c>
      <c r="AE29" s="69">
        <v>1</v>
      </c>
      <c r="AF29" s="34" t="s">
        <v>9</v>
      </c>
      <c r="AG29" s="20">
        <f t="shared" si="7"/>
        <v>0</v>
      </c>
      <c r="AH29" s="34" t="s">
        <v>11</v>
      </c>
      <c r="AI29" s="69">
        <v>1</v>
      </c>
      <c r="AJ29" s="34" t="s">
        <v>9</v>
      </c>
      <c r="AK29" s="20">
        <f t="shared" si="8"/>
        <v>0</v>
      </c>
      <c r="AM29" s="68" t="s">
        <v>17</v>
      </c>
      <c r="AN29" s="34" t="s">
        <v>11</v>
      </c>
      <c r="AO29" s="69">
        <v>1</v>
      </c>
      <c r="AP29" s="34" t="s">
        <v>9</v>
      </c>
      <c r="AQ29" s="69">
        <f t="shared" si="9"/>
        <v>0</v>
      </c>
      <c r="AR29" s="34" t="s">
        <v>11</v>
      </c>
      <c r="AS29" s="58">
        <v>0</v>
      </c>
      <c r="AT29" s="34" t="s">
        <v>9</v>
      </c>
      <c r="AU29" s="58">
        <f t="shared" si="10"/>
        <v>1</v>
      </c>
      <c r="AV29" s="34" t="s">
        <v>11</v>
      </c>
      <c r="AW29" s="73">
        <v>0.86960000000000004</v>
      </c>
      <c r="AX29" s="34" t="s">
        <v>9</v>
      </c>
      <c r="AY29" s="56">
        <f t="shared" si="11"/>
        <v>0.13039999999999996</v>
      </c>
      <c r="AZ29" s="34" t="s">
        <v>11</v>
      </c>
      <c r="BA29" s="70">
        <v>0.6522</v>
      </c>
      <c r="BB29" s="34" t="s">
        <v>9</v>
      </c>
      <c r="BC29" s="58">
        <f t="shared" si="12"/>
        <v>0.3478</v>
      </c>
      <c r="BD29" s="34" t="s">
        <v>11</v>
      </c>
      <c r="BE29" s="58">
        <v>0</v>
      </c>
      <c r="BF29" s="34" t="s">
        <v>9</v>
      </c>
      <c r="BG29" s="58">
        <f t="shared" si="13"/>
        <v>1</v>
      </c>
      <c r="BH29" s="36" t="s">
        <v>10</v>
      </c>
      <c r="BI29" s="72">
        <v>1</v>
      </c>
      <c r="BJ29" s="37" t="s">
        <v>12</v>
      </c>
      <c r="BK29" s="20">
        <f t="shared" si="14"/>
        <v>0</v>
      </c>
      <c r="BL29" s="34" t="s">
        <v>11</v>
      </c>
      <c r="BM29" s="20">
        <v>1</v>
      </c>
      <c r="BN29" s="34" t="s">
        <v>9</v>
      </c>
      <c r="BO29" s="20">
        <f t="shared" si="15"/>
        <v>0</v>
      </c>
      <c r="BP29" s="34" t="s">
        <v>11</v>
      </c>
      <c r="BQ29" s="69">
        <v>1</v>
      </c>
      <c r="BR29" s="34" t="s">
        <v>9</v>
      </c>
      <c r="BS29" s="20">
        <f t="shared" si="16"/>
        <v>0</v>
      </c>
      <c r="BT29" s="34" t="s">
        <v>11</v>
      </c>
      <c r="BU29" s="69">
        <v>1</v>
      </c>
      <c r="BV29" s="34" t="s">
        <v>9</v>
      </c>
      <c r="BW29" s="20">
        <f t="shared" si="17"/>
        <v>0</v>
      </c>
      <c r="BX29" s="86"/>
      <c r="BY29" s="68" t="s">
        <v>17</v>
      </c>
      <c r="BZ29" s="34" t="s">
        <v>11</v>
      </c>
      <c r="CA29" s="69" t="e">
        <f>MAX(AO29,#REF!,C29,#REF!)</f>
        <v>#REF!</v>
      </c>
      <c r="CB29" s="34" t="s">
        <v>9</v>
      </c>
      <c r="CC29" s="20" t="e">
        <f t="shared" si="18"/>
        <v>#REF!</v>
      </c>
      <c r="CD29" s="34" t="s">
        <v>11</v>
      </c>
      <c r="CE29" s="70" t="e">
        <f>MAX(AS29,#REF!,G29,#REF!)</f>
        <v>#REF!</v>
      </c>
      <c r="CF29" s="34" t="s">
        <v>9</v>
      </c>
      <c r="CG29" s="58" t="e">
        <f t="shared" si="19"/>
        <v>#REF!</v>
      </c>
      <c r="CH29" s="34" t="s">
        <v>11</v>
      </c>
      <c r="CI29" s="69" t="e">
        <f>MAX(AW29,#REF!,K29,#REF!)</f>
        <v>#REF!</v>
      </c>
      <c r="CJ29" s="34" t="s">
        <v>9</v>
      </c>
      <c r="CK29" s="20" t="e">
        <f t="shared" si="20"/>
        <v>#REF!</v>
      </c>
      <c r="CL29" s="34" t="s">
        <v>11</v>
      </c>
      <c r="CM29" s="70" t="e">
        <f>MAX(BA29,#REF!,O29,#REF!)</f>
        <v>#REF!</v>
      </c>
      <c r="CN29" s="34" t="s">
        <v>9</v>
      </c>
      <c r="CO29" s="58" t="e">
        <f t="shared" si="21"/>
        <v>#REF!</v>
      </c>
      <c r="CP29" s="34" t="s">
        <v>11</v>
      </c>
      <c r="CQ29" s="70" t="e">
        <f>MAX(BE29,#REF!,S29,#REF!)</f>
        <v>#REF!</v>
      </c>
      <c r="CR29" s="34" t="s">
        <v>9</v>
      </c>
      <c r="CS29" s="58" t="e">
        <f t="shared" si="22"/>
        <v>#REF!</v>
      </c>
      <c r="CT29" s="36" t="s">
        <v>10</v>
      </c>
      <c r="CU29" s="69" t="e">
        <f>MIN(BI29,#REF!,W29,#REF!)</f>
        <v>#REF!</v>
      </c>
      <c r="CV29" s="37" t="s">
        <v>12</v>
      </c>
      <c r="CW29" s="20" t="e">
        <f t="shared" si="23"/>
        <v>#REF!</v>
      </c>
      <c r="CX29" s="34" t="s">
        <v>11</v>
      </c>
      <c r="CY29" s="69" t="e">
        <f>MAX(BM29,#REF!,AA29,#REF!)</f>
        <v>#REF!</v>
      </c>
      <c r="CZ29" s="34" t="s">
        <v>9</v>
      </c>
      <c r="DA29" s="20" t="e">
        <f t="shared" si="24"/>
        <v>#REF!</v>
      </c>
      <c r="DB29" s="34" t="s">
        <v>11</v>
      </c>
      <c r="DC29" s="69" t="e">
        <f>MAX(BQ29,#REF!,AE29,#REF!)</f>
        <v>#REF!</v>
      </c>
      <c r="DD29" s="34" t="s">
        <v>9</v>
      </c>
      <c r="DE29" s="20" t="e">
        <f t="shared" si="25"/>
        <v>#REF!</v>
      </c>
      <c r="DF29" s="34" t="s">
        <v>11</v>
      </c>
      <c r="DG29" s="69" t="e">
        <f>MAX(BU29,#REF!,AI29,#REF!)</f>
        <v>#REF!</v>
      </c>
      <c r="DH29" s="34" t="s">
        <v>9</v>
      </c>
      <c r="DI29" s="20" t="e">
        <f t="shared" si="26"/>
        <v>#REF!</v>
      </c>
      <c r="DJ29" s="86"/>
      <c r="DK29" s="74" t="s">
        <v>17</v>
      </c>
      <c r="DL29" s="34" t="s">
        <v>11</v>
      </c>
      <c r="DM29" s="69" t="e">
        <f t="shared" si="43"/>
        <v>#REF!</v>
      </c>
      <c r="DN29" s="34" t="s">
        <v>9</v>
      </c>
      <c r="DO29" s="20" t="e">
        <f t="shared" si="27"/>
        <v>#REF!</v>
      </c>
      <c r="DP29" s="34" t="s">
        <v>11</v>
      </c>
      <c r="DQ29" s="69" t="e">
        <f t="shared" si="44"/>
        <v>#REF!</v>
      </c>
      <c r="DR29" s="34" t="s">
        <v>9</v>
      </c>
      <c r="DS29" s="20" t="e">
        <f t="shared" si="28"/>
        <v>#REF!</v>
      </c>
      <c r="DT29" s="34" t="s">
        <v>11</v>
      </c>
      <c r="DU29" s="69" t="e">
        <f t="shared" si="29"/>
        <v>#REF!</v>
      </c>
      <c r="DV29" s="34" t="s">
        <v>9</v>
      </c>
      <c r="DW29" s="20" t="e">
        <f t="shared" si="30"/>
        <v>#REF!</v>
      </c>
      <c r="DX29" s="34" t="s">
        <v>11</v>
      </c>
      <c r="DY29" s="69" t="e">
        <f t="shared" si="31"/>
        <v>#REF!</v>
      </c>
      <c r="DZ29" s="34" t="s">
        <v>9</v>
      </c>
      <c r="EA29" s="20" t="e">
        <f t="shared" si="32"/>
        <v>#REF!</v>
      </c>
      <c r="EB29" s="34" t="s">
        <v>11</v>
      </c>
      <c r="EC29" s="69" t="e">
        <f t="shared" si="33"/>
        <v>#REF!</v>
      </c>
      <c r="ED29" s="34" t="s">
        <v>9</v>
      </c>
      <c r="EE29" s="20" t="e">
        <f t="shared" si="34"/>
        <v>#REF!</v>
      </c>
      <c r="EF29" s="36" t="s">
        <v>10</v>
      </c>
      <c r="EG29" s="70" t="e">
        <f>MIN(CU29,CU94)</f>
        <v>#REF!</v>
      </c>
      <c r="EH29" s="37" t="s">
        <v>12</v>
      </c>
      <c r="EI29" s="58" t="e">
        <f t="shared" si="36"/>
        <v>#REF!</v>
      </c>
      <c r="EJ29" s="34" t="s">
        <v>11</v>
      </c>
      <c r="EK29" s="69" t="e">
        <f t="shared" si="37"/>
        <v>#REF!</v>
      </c>
      <c r="EL29" s="34" t="s">
        <v>9</v>
      </c>
      <c r="EM29" s="20" t="e">
        <f t="shared" si="38"/>
        <v>#REF!</v>
      </c>
      <c r="EN29" s="34" t="s">
        <v>11</v>
      </c>
      <c r="EO29" s="69" t="e">
        <f t="shared" si="39"/>
        <v>#REF!</v>
      </c>
      <c r="EP29" s="34" t="s">
        <v>9</v>
      </c>
      <c r="EQ29" s="20" t="e">
        <f t="shared" si="40"/>
        <v>#REF!</v>
      </c>
      <c r="ER29" s="34" t="s">
        <v>11</v>
      </c>
      <c r="ES29" s="69" t="e">
        <f t="shared" si="41"/>
        <v>#REF!</v>
      </c>
      <c r="ET29" s="34" t="s">
        <v>9</v>
      </c>
      <c r="EU29" s="20" t="e">
        <f t="shared" si="42"/>
        <v>#REF!</v>
      </c>
    </row>
    <row r="30" spans="1:151" x14ac:dyDescent="0.2">
      <c r="A30" s="96" t="s">
        <v>18</v>
      </c>
      <c r="B30" s="34" t="s">
        <v>11</v>
      </c>
      <c r="C30" s="69">
        <v>1</v>
      </c>
      <c r="D30" s="34" t="s">
        <v>9</v>
      </c>
      <c r="E30" s="69">
        <f t="shared" si="0"/>
        <v>0</v>
      </c>
      <c r="F30" s="34" t="s">
        <v>11</v>
      </c>
      <c r="G30" s="20">
        <v>1</v>
      </c>
      <c r="H30" s="34" t="s">
        <v>9</v>
      </c>
      <c r="I30" s="20">
        <f t="shared" si="1"/>
        <v>0</v>
      </c>
      <c r="J30" s="34" t="s">
        <v>11</v>
      </c>
      <c r="K30" s="69">
        <v>1</v>
      </c>
      <c r="L30" s="34" t="s">
        <v>9</v>
      </c>
      <c r="M30" s="20">
        <f t="shared" si="2"/>
        <v>0</v>
      </c>
      <c r="N30" s="34" t="s">
        <v>11</v>
      </c>
      <c r="O30" s="70">
        <v>1</v>
      </c>
      <c r="P30" s="34" t="s">
        <v>9</v>
      </c>
      <c r="Q30" s="58">
        <f t="shared" si="3"/>
        <v>0</v>
      </c>
      <c r="R30" s="34" t="s">
        <v>11</v>
      </c>
      <c r="S30" s="20">
        <v>1</v>
      </c>
      <c r="T30" s="34" t="s">
        <v>9</v>
      </c>
      <c r="U30" s="20">
        <f t="shared" si="4"/>
        <v>0</v>
      </c>
      <c r="V30" s="34" t="s">
        <v>11</v>
      </c>
      <c r="W30" s="69">
        <v>1</v>
      </c>
      <c r="X30" s="34" t="s">
        <v>9</v>
      </c>
      <c r="Y30" s="20">
        <f t="shared" si="5"/>
        <v>0</v>
      </c>
      <c r="Z30" s="36" t="s">
        <v>10</v>
      </c>
      <c r="AA30" s="59">
        <v>0.42109999999999997</v>
      </c>
      <c r="AB30" s="37" t="s">
        <v>12</v>
      </c>
      <c r="AC30" s="58">
        <f t="shared" si="6"/>
        <v>0.57889999999999997</v>
      </c>
      <c r="AD30" s="34" t="s">
        <v>11</v>
      </c>
      <c r="AE30" s="69">
        <v>0.96879999999999999</v>
      </c>
      <c r="AF30" s="34" t="s">
        <v>9</v>
      </c>
      <c r="AG30" s="20">
        <f t="shared" si="7"/>
        <v>3.1200000000000006E-2</v>
      </c>
      <c r="AH30" s="34" t="s">
        <v>11</v>
      </c>
      <c r="AI30" s="70">
        <v>6.0600000000000001E-2</v>
      </c>
      <c r="AJ30" s="34" t="s">
        <v>9</v>
      </c>
      <c r="AK30" s="58">
        <f t="shared" si="8"/>
        <v>0.93940000000000001</v>
      </c>
      <c r="AM30" s="68" t="s">
        <v>18</v>
      </c>
      <c r="AN30" s="34" t="s">
        <v>11</v>
      </c>
      <c r="AO30" s="69">
        <v>1</v>
      </c>
      <c r="AP30" s="34" t="s">
        <v>9</v>
      </c>
      <c r="AQ30" s="69">
        <f t="shared" si="9"/>
        <v>0</v>
      </c>
      <c r="AR30" s="34" t="s">
        <v>11</v>
      </c>
      <c r="AS30" s="20">
        <v>0.93330000000000002</v>
      </c>
      <c r="AT30" s="34" t="s">
        <v>9</v>
      </c>
      <c r="AU30" s="20">
        <f t="shared" si="10"/>
        <v>6.6699999999999982E-2</v>
      </c>
      <c r="AV30" s="34" t="s">
        <v>11</v>
      </c>
      <c r="AW30" s="69">
        <v>1</v>
      </c>
      <c r="AX30" s="34" t="s">
        <v>9</v>
      </c>
      <c r="AY30" s="20">
        <f t="shared" si="11"/>
        <v>0</v>
      </c>
      <c r="AZ30" s="34" t="s">
        <v>11</v>
      </c>
      <c r="BA30" s="70">
        <v>0.64710000000000001</v>
      </c>
      <c r="BB30" s="34" t="s">
        <v>9</v>
      </c>
      <c r="BC30" s="58">
        <f t="shared" si="12"/>
        <v>0.35289999999999999</v>
      </c>
      <c r="BD30" s="34" t="s">
        <v>11</v>
      </c>
      <c r="BE30" s="58">
        <v>0.70589999999999997</v>
      </c>
      <c r="BF30" s="34" t="s">
        <v>9</v>
      </c>
      <c r="BG30" s="58">
        <f t="shared" si="13"/>
        <v>0.29410000000000003</v>
      </c>
      <c r="BH30" s="34" t="s">
        <v>11</v>
      </c>
      <c r="BI30" s="69">
        <v>1</v>
      </c>
      <c r="BJ30" s="34" t="s">
        <v>9</v>
      </c>
      <c r="BK30" s="20">
        <f t="shared" si="14"/>
        <v>0</v>
      </c>
      <c r="BL30" s="36" t="s">
        <v>10</v>
      </c>
      <c r="BM30" s="59">
        <v>0.4118</v>
      </c>
      <c r="BN30" s="37" t="s">
        <v>12</v>
      </c>
      <c r="BO30" s="58">
        <f t="shared" si="15"/>
        <v>0.58820000000000006</v>
      </c>
      <c r="BP30" s="34" t="s">
        <v>11</v>
      </c>
      <c r="BQ30" s="73">
        <v>0.88460000000000005</v>
      </c>
      <c r="BR30" s="34" t="s">
        <v>9</v>
      </c>
      <c r="BS30" s="56">
        <f t="shared" si="16"/>
        <v>0.11539999999999995</v>
      </c>
      <c r="BT30" s="34" t="s">
        <v>11</v>
      </c>
      <c r="BU30" s="70">
        <v>0.37040000000000001</v>
      </c>
      <c r="BV30" s="34" t="s">
        <v>9</v>
      </c>
      <c r="BW30" s="58">
        <f t="shared" si="17"/>
        <v>0.62959999999999994</v>
      </c>
      <c r="BX30" s="86"/>
      <c r="BY30" s="68" t="s">
        <v>18</v>
      </c>
      <c r="BZ30" s="34" t="s">
        <v>11</v>
      </c>
      <c r="CA30" s="69" t="e">
        <f>MAX(AO30,#REF!,C30,#REF!)</f>
        <v>#REF!</v>
      </c>
      <c r="CB30" s="34" t="s">
        <v>9</v>
      </c>
      <c r="CC30" s="20" t="e">
        <f t="shared" si="18"/>
        <v>#REF!</v>
      </c>
      <c r="CD30" s="34" t="s">
        <v>11</v>
      </c>
      <c r="CE30" s="69" t="e">
        <f>MAX(AS30,#REF!,G30,#REF!)</f>
        <v>#REF!</v>
      </c>
      <c r="CF30" s="34" t="s">
        <v>9</v>
      </c>
      <c r="CG30" s="20" t="e">
        <f t="shared" si="19"/>
        <v>#REF!</v>
      </c>
      <c r="CH30" s="34" t="s">
        <v>11</v>
      </c>
      <c r="CI30" s="69" t="e">
        <f>MAX(AW30,#REF!,K30,#REF!)</f>
        <v>#REF!</v>
      </c>
      <c r="CJ30" s="34" t="s">
        <v>9</v>
      </c>
      <c r="CK30" s="20" t="e">
        <f t="shared" si="20"/>
        <v>#REF!</v>
      </c>
      <c r="CL30" s="34" t="s">
        <v>11</v>
      </c>
      <c r="CM30" s="70" t="e">
        <f>MAX(BA30,#REF!,O30,#REF!)</f>
        <v>#REF!</v>
      </c>
      <c r="CN30" s="34" t="s">
        <v>9</v>
      </c>
      <c r="CO30" s="58" t="e">
        <f t="shared" si="21"/>
        <v>#REF!</v>
      </c>
      <c r="CP30" s="34" t="s">
        <v>11</v>
      </c>
      <c r="CQ30" s="69" t="e">
        <f>MAX(BE30,#REF!,S30,#REF!)</f>
        <v>#REF!</v>
      </c>
      <c r="CR30" s="34" t="s">
        <v>9</v>
      </c>
      <c r="CS30" s="20" t="e">
        <f t="shared" si="22"/>
        <v>#REF!</v>
      </c>
      <c r="CT30" s="34" t="s">
        <v>11</v>
      </c>
      <c r="CU30" s="69" t="e">
        <f>MAX(BI30,#REF!,W30,#REF!)</f>
        <v>#REF!</v>
      </c>
      <c r="CV30" s="34" t="s">
        <v>9</v>
      </c>
      <c r="CW30" s="20" t="e">
        <f t="shared" si="23"/>
        <v>#REF!</v>
      </c>
      <c r="CX30" s="36" t="s">
        <v>10</v>
      </c>
      <c r="CY30" s="70" t="e">
        <f>MIN(BM30,#REF!,AA30,#REF!)</f>
        <v>#REF!</v>
      </c>
      <c r="CZ30" s="37" t="s">
        <v>12</v>
      </c>
      <c r="DA30" s="58" t="e">
        <f t="shared" si="24"/>
        <v>#REF!</v>
      </c>
      <c r="DB30" s="34" t="s">
        <v>11</v>
      </c>
      <c r="DC30" s="69" t="e">
        <f>MAX(BQ30,#REF!,AE30,#REF!)</f>
        <v>#REF!</v>
      </c>
      <c r="DD30" s="34" t="s">
        <v>9</v>
      </c>
      <c r="DE30" s="20" t="e">
        <f t="shared" si="25"/>
        <v>#REF!</v>
      </c>
      <c r="DF30" s="34" t="s">
        <v>11</v>
      </c>
      <c r="DG30" s="70" t="e">
        <f>MAX(BU30,#REF!,AI30,#REF!)</f>
        <v>#REF!</v>
      </c>
      <c r="DH30" s="34" t="s">
        <v>9</v>
      </c>
      <c r="DI30" s="58" t="e">
        <f t="shared" si="26"/>
        <v>#REF!</v>
      </c>
      <c r="DJ30" s="86"/>
      <c r="DK30" s="74" t="s">
        <v>18</v>
      </c>
      <c r="DL30" s="34" t="s">
        <v>11</v>
      </c>
      <c r="DM30" s="69" t="e">
        <f t="shared" si="43"/>
        <v>#REF!</v>
      </c>
      <c r="DN30" s="34" t="s">
        <v>9</v>
      </c>
      <c r="DO30" s="20" t="e">
        <f t="shared" si="27"/>
        <v>#REF!</v>
      </c>
      <c r="DP30" s="34" t="s">
        <v>11</v>
      </c>
      <c r="DQ30" s="69" t="e">
        <f t="shared" si="44"/>
        <v>#REF!</v>
      </c>
      <c r="DR30" s="34" t="s">
        <v>9</v>
      </c>
      <c r="DS30" s="20" t="e">
        <f t="shared" si="28"/>
        <v>#REF!</v>
      </c>
      <c r="DT30" s="34" t="s">
        <v>11</v>
      </c>
      <c r="DU30" s="69" t="e">
        <f t="shared" si="29"/>
        <v>#REF!</v>
      </c>
      <c r="DV30" s="34" t="s">
        <v>9</v>
      </c>
      <c r="DW30" s="20" t="e">
        <f t="shared" si="30"/>
        <v>#REF!</v>
      </c>
      <c r="DX30" s="34" t="s">
        <v>11</v>
      </c>
      <c r="DY30" s="70" t="e">
        <f t="shared" si="31"/>
        <v>#REF!</v>
      </c>
      <c r="DZ30" s="34" t="s">
        <v>9</v>
      </c>
      <c r="EA30" s="58" t="e">
        <f t="shared" si="32"/>
        <v>#REF!</v>
      </c>
      <c r="EB30" s="34" t="s">
        <v>11</v>
      </c>
      <c r="EC30" s="69" t="e">
        <f t="shared" si="33"/>
        <v>#REF!</v>
      </c>
      <c r="ED30" s="34" t="s">
        <v>9</v>
      </c>
      <c r="EE30" s="20" t="e">
        <f t="shared" si="34"/>
        <v>#REF!</v>
      </c>
      <c r="EF30" s="34" t="s">
        <v>11</v>
      </c>
      <c r="EG30" s="69" t="e">
        <f t="shared" si="35"/>
        <v>#REF!</v>
      </c>
      <c r="EH30" s="34" t="s">
        <v>9</v>
      </c>
      <c r="EI30" s="20" t="e">
        <f t="shared" si="36"/>
        <v>#REF!</v>
      </c>
      <c r="EJ30" s="36" t="s">
        <v>10</v>
      </c>
      <c r="EK30" s="70" t="e">
        <f>MIN(CY30,CY95)</f>
        <v>#REF!</v>
      </c>
      <c r="EL30" s="37" t="s">
        <v>12</v>
      </c>
      <c r="EM30" s="58" t="e">
        <f t="shared" si="38"/>
        <v>#REF!</v>
      </c>
      <c r="EN30" s="34" t="s">
        <v>11</v>
      </c>
      <c r="EO30" s="69" t="e">
        <f t="shared" si="39"/>
        <v>#REF!</v>
      </c>
      <c r="EP30" s="34" t="s">
        <v>9</v>
      </c>
      <c r="EQ30" s="20" t="e">
        <f t="shared" si="40"/>
        <v>#REF!</v>
      </c>
      <c r="ER30" s="34" t="s">
        <v>11</v>
      </c>
      <c r="ES30" s="70" t="e">
        <f t="shared" si="41"/>
        <v>#REF!</v>
      </c>
      <c r="ET30" s="34" t="s">
        <v>9</v>
      </c>
      <c r="EU30" s="58" t="e">
        <f t="shared" si="42"/>
        <v>#REF!</v>
      </c>
    </row>
    <row r="31" spans="1:151" x14ac:dyDescent="0.2">
      <c r="A31" s="96" t="s">
        <v>19</v>
      </c>
      <c r="B31" s="34" t="s">
        <v>11</v>
      </c>
      <c r="C31" s="70">
        <v>0.70830000000000004</v>
      </c>
      <c r="D31" s="34" t="s">
        <v>9</v>
      </c>
      <c r="E31" s="70">
        <f t="shared" si="0"/>
        <v>0.29169999999999996</v>
      </c>
      <c r="F31" s="34" t="s">
        <v>11</v>
      </c>
      <c r="G31" s="20">
        <v>0.96430000000000005</v>
      </c>
      <c r="H31" s="34" t="s">
        <v>9</v>
      </c>
      <c r="I31" s="20">
        <f t="shared" si="1"/>
        <v>3.5699999999999954E-2</v>
      </c>
      <c r="J31" s="34" t="s">
        <v>11</v>
      </c>
      <c r="K31" s="69">
        <v>1</v>
      </c>
      <c r="L31" s="34" t="s">
        <v>9</v>
      </c>
      <c r="M31" s="20">
        <f t="shared" si="2"/>
        <v>0</v>
      </c>
      <c r="N31" s="34" t="s">
        <v>11</v>
      </c>
      <c r="O31" s="70">
        <v>6.25E-2</v>
      </c>
      <c r="P31" s="34" t="s">
        <v>9</v>
      </c>
      <c r="Q31" s="58">
        <f t="shared" si="3"/>
        <v>0.9375</v>
      </c>
      <c r="R31" s="34" t="s">
        <v>11</v>
      </c>
      <c r="S31" s="58">
        <v>0.71879999999999999</v>
      </c>
      <c r="T31" s="34" t="s">
        <v>9</v>
      </c>
      <c r="U31" s="58">
        <f t="shared" si="4"/>
        <v>0.28120000000000001</v>
      </c>
      <c r="V31" s="34" t="s">
        <v>11</v>
      </c>
      <c r="W31" s="69">
        <v>1</v>
      </c>
      <c r="X31" s="34" t="s">
        <v>9</v>
      </c>
      <c r="Y31" s="20">
        <f t="shared" si="5"/>
        <v>0</v>
      </c>
      <c r="Z31" s="34" t="s">
        <v>11</v>
      </c>
      <c r="AA31" s="20">
        <v>0.9375</v>
      </c>
      <c r="AB31" s="34" t="s">
        <v>9</v>
      </c>
      <c r="AC31" s="20">
        <f t="shared" si="6"/>
        <v>6.25E-2</v>
      </c>
      <c r="AD31" s="36" t="s">
        <v>10</v>
      </c>
      <c r="AE31" s="59">
        <v>0.45829999999999999</v>
      </c>
      <c r="AF31" s="37" t="s">
        <v>12</v>
      </c>
      <c r="AG31" s="58">
        <f t="shared" si="7"/>
        <v>0.54170000000000007</v>
      </c>
      <c r="AH31" s="34" t="s">
        <v>11</v>
      </c>
      <c r="AI31" s="70">
        <v>0.76919999999999999</v>
      </c>
      <c r="AJ31" s="34" t="s">
        <v>9</v>
      </c>
      <c r="AK31" s="58">
        <f t="shared" si="8"/>
        <v>0.23080000000000001</v>
      </c>
      <c r="AM31" s="68" t="s">
        <v>19</v>
      </c>
      <c r="AN31" s="34" t="s">
        <v>11</v>
      </c>
      <c r="AO31" s="70">
        <v>0.57689999999999997</v>
      </c>
      <c r="AP31" s="34" t="s">
        <v>9</v>
      </c>
      <c r="AQ31" s="70">
        <f t="shared" si="9"/>
        <v>0.42310000000000003</v>
      </c>
      <c r="AR31" s="34" t="s">
        <v>11</v>
      </c>
      <c r="AS31" s="56">
        <v>0.84619999999999995</v>
      </c>
      <c r="AT31" s="34" t="s">
        <v>9</v>
      </c>
      <c r="AU31" s="56">
        <f t="shared" si="10"/>
        <v>0.15380000000000005</v>
      </c>
      <c r="AV31" s="34" t="s">
        <v>11</v>
      </c>
      <c r="AW31" s="69">
        <v>1</v>
      </c>
      <c r="AX31" s="34" t="s">
        <v>9</v>
      </c>
      <c r="AY31" s="20">
        <f t="shared" si="11"/>
        <v>0</v>
      </c>
      <c r="AZ31" s="34" t="s">
        <v>11</v>
      </c>
      <c r="BA31" s="70">
        <v>0.15379999999999999</v>
      </c>
      <c r="BB31" s="34" t="s">
        <v>9</v>
      </c>
      <c r="BC31" s="58">
        <f t="shared" si="12"/>
        <v>0.84620000000000006</v>
      </c>
      <c r="BD31" s="34" t="s">
        <v>11</v>
      </c>
      <c r="BE31" s="58">
        <v>0.42309999999999998</v>
      </c>
      <c r="BF31" s="34" t="s">
        <v>9</v>
      </c>
      <c r="BG31" s="58">
        <f t="shared" si="13"/>
        <v>0.57689999999999997</v>
      </c>
      <c r="BH31" s="34" t="s">
        <v>11</v>
      </c>
      <c r="BI31" s="69">
        <v>1</v>
      </c>
      <c r="BJ31" s="34" t="s">
        <v>9</v>
      </c>
      <c r="BK31" s="20">
        <f t="shared" si="14"/>
        <v>0</v>
      </c>
      <c r="BL31" s="34" t="s">
        <v>11</v>
      </c>
      <c r="BM31" s="56">
        <v>0.84619999999999995</v>
      </c>
      <c r="BN31" s="34" t="s">
        <v>9</v>
      </c>
      <c r="BO31" s="56">
        <f t="shared" si="15"/>
        <v>0.15380000000000005</v>
      </c>
      <c r="BP31" s="36" t="s">
        <v>10</v>
      </c>
      <c r="BQ31" s="59">
        <v>0.76919999999999999</v>
      </c>
      <c r="BR31" s="37" t="s">
        <v>12</v>
      </c>
      <c r="BS31" s="58">
        <f t="shared" si="16"/>
        <v>0.23080000000000001</v>
      </c>
      <c r="BT31" s="34" t="s">
        <v>11</v>
      </c>
      <c r="BU31" s="70">
        <v>0.73080000000000001</v>
      </c>
      <c r="BV31" s="34" t="s">
        <v>9</v>
      </c>
      <c r="BW31" s="58">
        <f t="shared" si="17"/>
        <v>0.26919999999999999</v>
      </c>
      <c r="BX31" s="86"/>
      <c r="BY31" s="68" t="s">
        <v>19</v>
      </c>
      <c r="BZ31" s="34" t="s">
        <v>11</v>
      </c>
      <c r="CA31" s="70" t="e">
        <f>MAX(AO31,#REF!,C31,#REF!)</f>
        <v>#REF!</v>
      </c>
      <c r="CB31" s="34" t="s">
        <v>9</v>
      </c>
      <c r="CC31" s="58" t="e">
        <f t="shared" si="18"/>
        <v>#REF!</v>
      </c>
      <c r="CD31" s="34" t="s">
        <v>11</v>
      </c>
      <c r="CE31" s="69" t="e">
        <f>MAX(AS31,#REF!,G31,#REF!)</f>
        <v>#REF!</v>
      </c>
      <c r="CF31" s="34" t="s">
        <v>9</v>
      </c>
      <c r="CG31" s="20" t="e">
        <f t="shared" si="19"/>
        <v>#REF!</v>
      </c>
      <c r="CH31" s="34" t="s">
        <v>11</v>
      </c>
      <c r="CI31" s="69" t="e">
        <f>MAX(AW31,#REF!,K31,#REF!)</f>
        <v>#REF!</v>
      </c>
      <c r="CJ31" s="34" t="s">
        <v>9</v>
      </c>
      <c r="CK31" s="20" t="e">
        <f t="shared" si="20"/>
        <v>#REF!</v>
      </c>
      <c r="CL31" s="34" t="s">
        <v>11</v>
      </c>
      <c r="CM31" s="70" t="e">
        <f>MAX(BA31,#REF!,O31,#REF!)</f>
        <v>#REF!</v>
      </c>
      <c r="CN31" s="34" t="s">
        <v>9</v>
      </c>
      <c r="CO31" s="58" t="e">
        <f t="shared" si="21"/>
        <v>#REF!</v>
      </c>
      <c r="CP31" s="34" t="s">
        <v>11</v>
      </c>
      <c r="CQ31" s="70" t="e">
        <f>MAX(BE31,#REF!,S31,#REF!)</f>
        <v>#REF!</v>
      </c>
      <c r="CR31" s="34" t="s">
        <v>9</v>
      </c>
      <c r="CS31" s="58" t="e">
        <f t="shared" si="22"/>
        <v>#REF!</v>
      </c>
      <c r="CT31" s="34" t="s">
        <v>11</v>
      </c>
      <c r="CU31" s="69" t="e">
        <f>MAX(BI31,#REF!,W31,#REF!)</f>
        <v>#REF!</v>
      </c>
      <c r="CV31" s="34" t="s">
        <v>9</v>
      </c>
      <c r="CW31" s="20" t="e">
        <f t="shared" si="23"/>
        <v>#REF!</v>
      </c>
      <c r="CX31" s="34" t="s">
        <v>11</v>
      </c>
      <c r="CY31" s="69" t="e">
        <f>MAX(BM31,#REF!,AA31,#REF!)</f>
        <v>#REF!</v>
      </c>
      <c r="CZ31" s="34" t="s">
        <v>9</v>
      </c>
      <c r="DA31" s="20" t="e">
        <f t="shared" si="24"/>
        <v>#REF!</v>
      </c>
      <c r="DB31" s="36" t="s">
        <v>10</v>
      </c>
      <c r="DC31" s="70" t="e">
        <f>MIN(BQ31,#REF!,AE31,#REF!)</f>
        <v>#REF!</v>
      </c>
      <c r="DD31" s="37" t="s">
        <v>12</v>
      </c>
      <c r="DE31" s="58" t="e">
        <f t="shared" si="25"/>
        <v>#REF!</v>
      </c>
      <c r="DF31" s="34" t="s">
        <v>11</v>
      </c>
      <c r="DG31" s="70" t="e">
        <f>MAX(BU31,#REF!,AI31,#REF!)</f>
        <v>#REF!</v>
      </c>
      <c r="DH31" s="34" t="s">
        <v>9</v>
      </c>
      <c r="DI31" s="58" t="e">
        <f t="shared" si="26"/>
        <v>#REF!</v>
      </c>
      <c r="DJ31" s="86"/>
      <c r="DK31" s="74" t="s">
        <v>19</v>
      </c>
      <c r="DL31" s="34" t="s">
        <v>11</v>
      </c>
      <c r="DM31" s="69" t="e">
        <f t="shared" si="43"/>
        <v>#REF!</v>
      </c>
      <c r="DN31" s="34" t="s">
        <v>9</v>
      </c>
      <c r="DO31" s="20" t="e">
        <f t="shared" si="27"/>
        <v>#REF!</v>
      </c>
      <c r="DP31" s="34" t="s">
        <v>11</v>
      </c>
      <c r="DQ31" s="69" t="e">
        <f t="shared" si="44"/>
        <v>#REF!</v>
      </c>
      <c r="DR31" s="34" t="s">
        <v>9</v>
      </c>
      <c r="DS31" s="20" t="e">
        <f t="shared" si="28"/>
        <v>#REF!</v>
      </c>
      <c r="DT31" s="34" t="s">
        <v>11</v>
      </c>
      <c r="DU31" s="69" t="e">
        <f t="shared" si="29"/>
        <v>#REF!</v>
      </c>
      <c r="DV31" s="34" t="s">
        <v>9</v>
      </c>
      <c r="DW31" s="20" t="e">
        <f t="shared" si="30"/>
        <v>#REF!</v>
      </c>
      <c r="DX31" s="34" t="s">
        <v>11</v>
      </c>
      <c r="DY31" s="69" t="e">
        <f t="shared" si="31"/>
        <v>#REF!</v>
      </c>
      <c r="DZ31" s="34" t="s">
        <v>9</v>
      </c>
      <c r="EA31" s="20" t="e">
        <f t="shared" si="32"/>
        <v>#REF!</v>
      </c>
      <c r="EB31" s="34" t="s">
        <v>11</v>
      </c>
      <c r="EC31" s="69" t="e">
        <f t="shared" si="33"/>
        <v>#REF!</v>
      </c>
      <c r="ED31" s="34" t="s">
        <v>9</v>
      </c>
      <c r="EE31" s="20" t="e">
        <f t="shared" si="34"/>
        <v>#REF!</v>
      </c>
      <c r="EF31" s="34" t="s">
        <v>11</v>
      </c>
      <c r="EG31" s="69" t="e">
        <f t="shared" si="35"/>
        <v>#REF!</v>
      </c>
      <c r="EH31" s="34" t="s">
        <v>9</v>
      </c>
      <c r="EI31" s="20" t="e">
        <f t="shared" si="36"/>
        <v>#REF!</v>
      </c>
      <c r="EJ31" s="34" t="s">
        <v>11</v>
      </c>
      <c r="EK31" s="69" t="e">
        <f t="shared" si="37"/>
        <v>#REF!</v>
      </c>
      <c r="EL31" s="34" t="s">
        <v>9</v>
      </c>
      <c r="EM31" s="20" t="e">
        <f t="shared" si="38"/>
        <v>#REF!</v>
      </c>
      <c r="EN31" s="36" t="s">
        <v>10</v>
      </c>
      <c r="EO31" s="70" t="e">
        <f>MIN(DC31,DC96)</f>
        <v>#REF!</v>
      </c>
      <c r="EP31" s="37" t="s">
        <v>12</v>
      </c>
      <c r="EQ31" s="58" t="e">
        <f t="shared" si="40"/>
        <v>#REF!</v>
      </c>
      <c r="ER31" s="34" t="s">
        <v>11</v>
      </c>
      <c r="ES31" s="73" t="e">
        <f t="shared" si="41"/>
        <v>#REF!</v>
      </c>
      <c r="ET31" s="34" t="s">
        <v>9</v>
      </c>
      <c r="EU31" s="56" t="e">
        <f t="shared" si="42"/>
        <v>#REF!</v>
      </c>
    </row>
    <row r="32" spans="1:151" x14ac:dyDescent="0.2">
      <c r="A32" s="96" t="s">
        <v>20</v>
      </c>
      <c r="B32" s="34" t="s">
        <v>11</v>
      </c>
      <c r="C32" s="20">
        <v>1</v>
      </c>
      <c r="D32" s="34" t="s">
        <v>9</v>
      </c>
      <c r="E32" s="20">
        <f t="shared" si="0"/>
        <v>0</v>
      </c>
      <c r="F32" s="34" t="s">
        <v>11</v>
      </c>
      <c r="G32" s="56">
        <v>0.80769999999999997</v>
      </c>
      <c r="H32" s="34" t="s">
        <v>9</v>
      </c>
      <c r="I32" s="56">
        <f t="shared" si="1"/>
        <v>0.19230000000000003</v>
      </c>
      <c r="J32" s="34" t="s">
        <v>11</v>
      </c>
      <c r="K32" s="69">
        <v>1</v>
      </c>
      <c r="L32" s="34" t="s">
        <v>9</v>
      </c>
      <c r="M32" s="20">
        <f t="shared" si="2"/>
        <v>0</v>
      </c>
      <c r="N32" s="34" t="s">
        <v>11</v>
      </c>
      <c r="O32" s="69">
        <v>1</v>
      </c>
      <c r="P32" s="34" t="s">
        <v>9</v>
      </c>
      <c r="Q32" s="20">
        <f t="shared" si="3"/>
        <v>0</v>
      </c>
      <c r="R32" s="34" t="s">
        <v>11</v>
      </c>
      <c r="S32" s="58">
        <v>1</v>
      </c>
      <c r="T32" s="34" t="s">
        <v>9</v>
      </c>
      <c r="U32" s="58">
        <f t="shared" si="4"/>
        <v>0</v>
      </c>
      <c r="V32" s="34" t="s">
        <v>11</v>
      </c>
      <c r="W32" s="69">
        <v>1</v>
      </c>
      <c r="X32" s="34" t="s">
        <v>9</v>
      </c>
      <c r="Y32" s="20">
        <f t="shared" si="5"/>
        <v>0</v>
      </c>
      <c r="Z32" s="34" t="s">
        <v>11</v>
      </c>
      <c r="AA32" s="58">
        <v>0.61539999999999995</v>
      </c>
      <c r="AB32" s="34" t="s">
        <v>9</v>
      </c>
      <c r="AC32" s="58">
        <f t="shared" si="6"/>
        <v>0.38460000000000005</v>
      </c>
      <c r="AD32" s="34" t="s">
        <v>11</v>
      </c>
      <c r="AE32" s="56">
        <v>0.84619999999999995</v>
      </c>
      <c r="AF32" s="34" t="s">
        <v>9</v>
      </c>
      <c r="AG32" s="56">
        <f t="shared" si="7"/>
        <v>0.15380000000000005</v>
      </c>
      <c r="AH32" s="36" t="s">
        <v>10</v>
      </c>
      <c r="AI32" s="55">
        <v>0.96150000000000002</v>
      </c>
      <c r="AJ32" s="37" t="s">
        <v>12</v>
      </c>
      <c r="AK32" s="20">
        <f t="shared" si="8"/>
        <v>3.8499999999999979E-2</v>
      </c>
      <c r="AM32" s="68" t="s">
        <v>20</v>
      </c>
      <c r="AN32" s="34" t="s">
        <v>11</v>
      </c>
      <c r="AO32" s="20">
        <v>0.92310000000000003</v>
      </c>
      <c r="AP32" s="34" t="s">
        <v>9</v>
      </c>
      <c r="AQ32" s="20">
        <f t="shared" si="9"/>
        <v>7.6899999999999968E-2</v>
      </c>
      <c r="AR32" s="34" t="s">
        <v>11</v>
      </c>
      <c r="AS32" s="56">
        <v>0.85189999999999999</v>
      </c>
      <c r="AT32" s="34" t="s">
        <v>9</v>
      </c>
      <c r="AU32" s="56">
        <f t="shared" si="10"/>
        <v>0.14810000000000001</v>
      </c>
      <c r="AV32" s="34" t="s">
        <v>11</v>
      </c>
      <c r="AW32" s="69">
        <v>1</v>
      </c>
      <c r="AX32" s="34" t="s">
        <v>9</v>
      </c>
      <c r="AY32" s="20">
        <f t="shared" si="11"/>
        <v>0</v>
      </c>
      <c r="AZ32" s="34" t="s">
        <v>11</v>
      </c>
      <c r="BA32" s="69">
        <v>1</v>
      </c>
      <c r="BB32" s="34" t="s">
        <v>9</v>
      </c>
      <c r="BC32" s="20">
        <f t="shared" si="12"/>
        <v>0</v>
      </c>
      <c r="BD32" s="34" t="s">
        <v>11</v>
      </c>
      <c r="BE32" s="58">
        <v>0.33329999999999999</v>
      </c>
      <c r="BF32" s="34" t="s">
        <v>9</v>
      </c>
      <c r="BG32" s="58">
        <f t="shared" si="13"/>
        <v>0.66670000000000007</v>
      </c>
      <c r="BH32" s="34" t="s">
        <v>11</v>
      </c>
      <c r="BI32" s="69">
        <v>1</v>
      </c>
      <c r="BJ32" s="34" t="s">
        <v>9</v>
      </c>
      <c r="BK32" s="20">
        <f t="shared" si="14"/>
        <v>0</v>
      </c>
      <c r="BL32" s="34" t="s">
        <v>11</v>
      </c>
      <c r="BM32" s="58">
        <v>0.62960000000000005</v>
      </c>
      <c r="BN32" s="34" t="s">
        <v>9</v>
      </c>
      <c r="BO32" s="58">
        <f t="shared" si="15"/>
        <v>0.37039999999999995</v>
      </c>
      <c r="BP32" s="34" t="s">
        <v>11</v>
      </c>
      <c r="BQ32" s="58">
        <v>0.53849999999999998</v>
      </c>
      <c r="BR32" s="34" t="s">
        <v>9</v>
      </c>
      <c r="BS32" s="58">
        <f t="shared" si="16"/>
        <v>0.46150000000000002</v>
      </c>
      <c r="BT32" s="36" t="s">
        <v>10</v>
      </c>
      <c r="BU32" s="55">
        <v>0.96299999999999997</v>
      </c>
      <c r="BV32" s="37" t="s">
        <v>12</v>
      </c>
      <c r="BW32" s="20">
        <f t="shared" si="17"/>
        <v>3.7000000000000033E-2</v>
      </c>
      <c r="BX32" s="86"/>
      <c r="BY32" s="68" t="s">
        <v>20</v>
      </c>
      <c r="BZ32" s="34" t="s">
        <v>11</v>
      </c>
      <c r="CA32" s="69" t="e">
        <f>MAX(AO32,#REF!,C32,#REF!)</f>
        <v>#REF!</v>
      </c>
      <c r="CB32" s="34" t="s">
        <v>9</v>
      </c>
      <c r="CC32" s="20" t="e">
        <f t="shared" si="18"/>
        <v>#REF!</v>
      </c>
      <c r="CD32" s="34" t="s">
        <v>11</v>
      </c>
      <c r="CE32" s="73" t="e">
        <f>MAX(AS32,#REF!,G32,#REF!)</f>
        <v>#REF!</v>
      </c>
      <c r="CF32" s="34" t="s">
        <v>9</v>
      </c>
      <c r="CG32" s="56" t="e">
        <f t="shared" si="19"/>
        <v>#REF!</v>
      </c>
      <c r="CH32" s="34" t="s">
        <v>11</v>
      </c>
      <c r="CI32" s="69" t="e">
        <f>MAX(AW32,#REF!,K32,#REF!)</f>
        <v>#REF!</v>
      </c>
      <c r="CJ32" s="34" t="s">
        <v>9</v>
      </c>
      <c r="CK32" s="20" t="e">
        <f t="shared" si="20"/>
        <v>#REF!</v>
      </c>
      <c r="CL32" s="34" t="s">
        <v>11</v>
      </c>
      <c r="CM32" s="69" t="e">
        <f>MAX(BA32,#REF!,O32,#REF!)</f>
        <v>#REF!</v>
      </c>
      <c r="CN32" s="34" t="s">
        <v>9</v>
      </c>
      <c r="CO32" s="20" t="e">
        <f t="shared" si="21"/>
        <v>#REF!</v>
      </c>
      <c r="CP32" s="34" t="s">
        <v>11</v>
      </c>
      <c r="CQ32" s="70" t="e">
        <f>MAX(BE32,#REF!,S32,#REF!)</f>
        <v>#REF!</v>
      </c>
      <c r="CR32" s="34" t="s">
        <v>9</v>
      </c>
      <c r="CS32" s="58" t="e">
        <f t="shared" si="22"/>
        <v>#REF!</v>
      </c>
      <c r="CT32" s="34" t="s">
        <v>11</v>
      </c>
      <c r="CU32" s="69" t="e">
        <f>MAX(BI32,#REF!,W32,#REF!)</f>
        <v>#REF!</v>
      </c>
      <c r="CV32" s="34" t="s">
        <v>9</v>
      </c>
      <c r="CW32" s="20" t="e">
        <f t="shared" si="23"/>
        <v>#REF!</v>
      </c>
      <c r="CX32" s="34" t="s">
        <v>11</v>
      </c>
      <c r="CY32" s="70" t="e">
        <f>MAX(BM32,#REF!,AA32,#REF!)</f>
        <v>#REF!</v>
      </c>
      <c r="CZ32" s="34" t="s">
        <v>9</v>
      </c>
      <c r="DA32" s="58" t="e">
        <f t="shared" si="24"/>
        <v>#REF!</v>
      </c>
      <c r="DB32" s="34" t="s">
        <v>11</v>
      </c>
      <c r="DC32" s="73" t="e">
        <f>MAX(BQ32,#REF!,AE32,#REF!)</f>
        <v>#REF!</v>
      </c>
      <c r="DD32" s="34" t="s">
        <v>9</v>
      </c>
      <c r="DE32" s="56" t="e">
        <f t="shared" si="25"/>
        <v>#REF!</v>
      </c>
      <c r="DF32" s="36" t="s">
        <v>10</v>
      </c>
      <c r="DG32" s="69" t="e">
        <f>MIN(BU32,#REF!,AI32,#REF!)</f>
        <v>#REF!</v>
      </c>
      <c r="DH32" s="37" t="s">
        <v>12</v>
      </c>
      <c r="DI32" s="20" t="e">
        <f t="shared" si="26"/>
        <v>#REF!</v>
      </c>
      <c r="DJ32" s="86"/>
      <c r="DK32" s="74" t="s">
        <v>20</v>
      </c>
      <c r="DL32" s="34" t="s">
        <v>11</v>
      </c>
      <c r="DM32" s="69" t="e">
        <f t="shared" si="43"/>
        <v>#REF!</v>
      </c>
      <c r="DN32" s="34" t="s">
        <v>9</v>
      </c>
      <c r="DO32" s="20" t="e">
        <f t="shared" si="27"/>
        <v>#REF!</v>
      </c>
      <c r="DP32" s="34" t="s">
        <v>11</v>
      </c>
      <c r="DQ32" s="73" t="e">
        <f>MAX(CE32,CE97)</f>
        <v>#REF!</v>
      </c>
      <c r="DR32" s="34" t="s">
        <v>9</v>
      </c>
      <c r="DS32" s="56" t="e">
        <f t="shared" si="28"/>
        <v>#REF!</v>
      </c>
      <c r="DT32" s="34" t="s">
        <v>11</v>
      </c>
      <c r="DU32" s="69" t="e">
        <f>MAX(CI32,CI97)</f>
        <v>#REF!</v>
      </c>
      <c r="DV32" s="34" t="s">
        <v>9</v>
      </c>
      <c r="DW32" s="20" t="e">
        <f t="shared" si="30"/>
        <v>#REF!</v>
      </c>
      <c r="DX32" s="34" t="s">
        <v>11</v>
      </c>
      <c r="DY32" s="69" t="e">
        <f>MAX(CM32,CM97)</f>
        <v>#REF!</v>
      </c>
      <c r="DZ32" s="34" t="s">
        <v>9</v>
      </c>
      <c r="EA32" s="20" t="e">
        <f t="shared" si="32"/>
        <v>#REF!</v>
      </c>
      <c r="EB32" s="34" t="s">
        <v>11</v>
      </c>
      <c r="EC32" s="70" t="e">
        <f>MAX(CQ32,CQ97)</f>
        <v>#REF!</v>
      </c>
      <c r="ED32" s="34" t="s">
        <v>9</v>
      </c>
      <c r="EE32" s="58" t="e">
        <f t="shared" si="34"/>
        <v>#REF!</v>
      </c>
      <c r="EF32" s="34" t="s">
        <v>11</v>
      </c>
      <c r="EG32" s="69" t="e">
        <f>MAX(CU32,CU97)</f>
        <v>#REF!</v>
      </c>
      <c r="EH32" s="34" t="s">
        <v>9</v>
      </c>
      <c r="EI32" s="20" t="e">
        <f t="shared" si="36"/>
        <v>#REF!</v>
      </c>
      <c r="EJ32" s="34" t="s">
        <v>11</v>
      </c>
      <c r="EK32" s="70" t="e">
        <f>MAX(CY32,CY97)</f>
        <v>#REF!</v>
      </c>
      <c r="EL32" s="34" t="s">
        <v>9</v>
      </c>
      <c r="EM32" s="58" t="e">
        <f t="shared" si="38"/>
        <v>#REF!</v>
      </c>
      <c r="EN32" s="34" t="s">
        <v>11</v>
      </c>
      <c r="EO32" s="73" t="e">
        <f>MAX(DC32,DC97)</f>
        <v>#REF!</v>
      </c>
      <c r="EP32" s="34" t="s">
        <v>9</v>
      </c>
      <c r="EQ32" s="56" t="e">
        <f t="shared" si="40"/>
        <v>#REF!</v>
      </c>
      <c r="ER32" s="36" t="s">
        <v>10</v>
      </c>
      <c r="ES32" s="73" t="e">
        <f>MIN(DG32,DG97)</f>
        <v>#REF!</v>
      </c>
      <c r="ET32" s="37" t="s">
        <v>12</v>
      </c>
      <c r="EU32" s="56" t="e">
        <f t="shared" si="42"/>
        <v>#REF!</v>
      </c>
    </row>
    <row r="33" spans="1:151" s="12" customFormat="1" x14ac:dyDescent="0.2">
      <c r="A33" s="79" t="s">
        <v>43</v>
      </c>
      <c r="B33" s="79" t="s">
        <v>31</v>
      </c>
      <c r="C33" s="79">
        <f xml:space="preserve"> AVERAGE(C24:C32)</f>
        <v>0.94966666666666677</v>
      </c>
      <c r="D33" s="79" t="s">
        <v>32</v>
      </c>
      <c r="E33" s="79">
        <f>AVERAGE(E24:E32)</f>
        <v>5.0333333333333327E-2</v>
      </c>
      <c r="F33" s="79" t="s">
        <v>31</v>
      </c>
      <c r="G33" s="79">
        <f>AVERAGE(G24:G32)</f>
        <v>0.68435555555555549</v>
      </c>
      <c r="H33" s="79" t="s">
        <v>32</v>
      </c>
      <c r="I33" s="79">
        <f>AVERAGE(I24:I32)</f>
        <v>0.31564444444444439</v>
      </c>
      <c r="J33" s="79" t="s">
        <v>31</v>
      </c>
      <c r="K33" s="79">
        <f>AVERAGE(K24:K32)</f>
        <v>0.99555555555555564</v>
      </c>
      <c r="L33" s="79" t="s">
        <v>32</v>
      </c>
      <c r="M33" s="79">
        <f>AVERAGE(M24:M32)</f>
        <v>4.4444444444444488E-3</v>
      </c>
      <c r="N33" s="79" t="s">
        <v>31</v>
      </c>
      <c r="O33" s="79">
        <f>AVERAGE(O24:O32)</f>
        <v>0.61691111111111108</v>
      </c>
      <c r="P33" s="79" t="s">
        <v>32</v>
      </c>
      <c r="Q33" s="79">
        <f>AVERAGE(Q24:Q32)</f>
        <v>0.38308888888888887</v>
      </c>
      <c r="R33" s="79" t="s">
        <v>31</v>
      </c>
      <c r="S33" s="79">
        <f>AVERAGE(S24:S32)</f>
        <v>0.71751111111111099</v>
      </c>
      <c r="T33" s="79" t="s">
        <v>32</v>
      </c>
      <c r="U33" s="79">
        <f>AVERAGE(U24:U32)</f>
        <v>0.2824888888888889</v>
      </c>
      <c r="V33" s="79" t="s">
        <v>31</v>
      </c>
      <c r="W33" s="79">
        <f>AVERAGE(W24:W32)</f>
        <v>0.78787777777777768</v>
      </c>
      <c r="X33" s="79" t="s">
        <v>32</v>
      </c>
      <c r="Y33" s="79">
        <f>AVERAGE(Y24:Y32)</f>
        <v>0.21212222222222221</v>
      </c>
      <c r="Z33" s="79" t="s">
        <v>31</v>
      </c>
      <c r="AA33" s="79">
        <f>AVERAGE(AA24:AA32)</f>
        <v>0.85467777777777776</v>
      </c>
      <c r="AB33" s="79" t="s">
        <v>32</v>
      </c>
      <c r="AC33" s="79">
        <f>AVERAGE(AC24:AC32)</f>
        <v>0.14532222222222224</v>
      </c>
      <c r="AD33" s="79" t="s">
        <v>31</v>
      </c>
      <c r="AE33" s="79">
        <f>AVERAGE(AE24:AE32)</f>
        <v>0.84053333333333335</v>
      </c>
      <c r="AF33" s="79" t="s">
        <v>32</v>
      </c>
      <c r="AG33" s="79">
        <f>AVERAGE(AG24:AG32)</f>
        <v>0.15946666666666667</v>
      </c>
      <c r="AH33" s="79" t="s">
        <v>31</v>
      </c>
      <c r="AI33" s="79">
        <f>AVERAGE(AI24:AI32)</f>
        <v>0.7887777777777778</v>
      </c>
      <c r="AJ33" s="79" t="s">
        <v>32</v>
      </c>
      <c r="AK33" s="79">
        <f>AVERAGE(AK24:AK32)</f>
        <v>0.2112222222222222</v>
      </c>
      <c r="AM33" s="68" t="s">
        <v>43</v>
      </c>
      <c r="AN33" s="68" t="s">
        <v>31</v>
      </c>
      <c r="AO33" s="68">
        <f xml:space="preserve"> AVERAGE(AO24:AO32)</f>
        <v>0.91453333333333342</v>
      </c>
      <c r="AP33" s="68" t="s">
        <v>32</v>
      </c>
      <c r="AQ33" s="68">
        <f>AVERAGE(AQ24:AQ32)</f>
        <v>8.5466666666666663E-2</v>
      </c>
      <c r="AR33" s="68" t="s">
        <v>31</v>
      </c>
      <c r="AS33" s="68">
        <f>AVERAGE(AS24:AS32)</f>
        <v>0.57151111111111108</v>
      </c>
      <c r="AT33" s="68" t="s">
        <v>32</v>
      </c>
      <c r="AU33" s="68">
        <f>AVERAGE(AU24:AU32)</f>
        <v>0.42848888888888886</v>
      </c>
      <c r="AV33" s="68" t="s">
        <v>31</v>
      </c>
      <c r="AW33" s="68">
        <f>AVERAGE(AW24:AW32)</f>
        <v>0.96930000000000005</v>
      </c>
      <c r="AX33" s="68" t="s">
        <v>32</v>
      </c>
      <c r="AY33" s="68">
        <f>AVERAGE(AY24:AY32)</f>
        <v>3.0699999999999988E-2</v>
      </c>
      <c r="AZ33" s="68" t="s">
        <v>31</v>
      </c>
      <c r="BA33" s="68">
        <f>AVERAGE(BA24:BA32)</f>
        <v>0.65637777777777773</v>
      </c>
      <c r="BB33" s="68" t="s">
        <v>32</v>
      </c>
      <c r="BC33" s="68">
        <f>AVERAGE(BC24:BC32)</f>
        <v>0.34362222222222222</v>
      </c>
      <c r="BD33" s="68" t="s">
        <v>31</v>
      </c>
      <c r="BE33" s="68">
        <f>AVERAGE(BE24:BE32)</f>
        <v>0.40428888888888886</v>
      </c>
      <c r="BF33" s="68" t="s">
        <v>32</v>
      </c>
      <c r="BG33" s="68">
        <f>AVERAGE(BG24:BG32)</f>
        <v>0.59571111111111108</v>
      </c>
      <c r="BH33" s="68" t="s">
        <v>31</v>
      </c>
      <c r="BI33" s="68">
        <f>AVERAGE(BI24:BI32)</f>
        <v>0.85988888888888892</v>
      </c>
      <c r="BJ33" s="68" t="s">
        <v>32</v>
      </c>
      <c r="BK33" s="68">
        <f>AVERAGE(BK24:BK32)</f>
        <v>0.14011111111111108</v>
      </c>
      <c r="BL33" s="68" t="s">
        <v>31</v>
      </c>
      <c r="BM33" s="68">
        <f>AVERAGE(BM24:BM32)</f>
        <v>0.80484444444444447</v>
      </c>
      <c r="BN33" s="68" t="s">
        <v>32</v>
      </c>
      <c r="BO33" s="68">
        <f>AVERAGE(BO24:BO32)</f>
        <v>0.19515555555555558</v>
      </c>
      <c r="BP33" s="68" t="s">
        <v>31</v>
      </c>
      <c r="BQ33" s="68">
        <f>AVERAGE(BQ24:BQ32)</f>
        <v>0.79059999999999997</v>
      </c>
      <c r="BR33" s="68" t="s">
        <v>32</v>
      </c>
      <c r="BS33" s="68">
        <f>AVERAGE(BS24:BS32)</f>
        <v>0.20939999999999998</v>
      </c>
      <c r="BT33" s="68" t="s">
        <v>31</v>
      </c>
      <c r="BU33" s="68">
        <f>AVERAGE(BU24:BU32)</f>
        <v>0.82416666666666671</v>
      </c>
      <c r="BV33" s="68" t="s">
        <v>32</v>
      </c>
      <c r="BW33" s="68">
        <f>AVERAGE(BW24:BW32)</f>
        <v>0.17583333333333334</v>
      </c>
      <c r="BX33" s="87"/>
      <c r="BY33" s="68" t="s">
        <v>43</v>
      </c>
      <c r="BZ33" s="68" t="s">
        <v>31</v>
      </c>
      <c r="CA33" s="68" t="e">
        <f xml:space="preserve"> AVERAGE(CA24:CA32)</f>
        <v>#REF!</v>
      </c>
      <c r="CB33" s="68" t="s">
        <v>32</v>
      </c>
      <c r="CC33" s="68" t="e">
        <f>AVERAGE(CC24:CC32)</f>
        <v>#REF!</v>
      </c>
      <c r="CD33" s="68" t="s">
        <v>31</v>
      </c>
      <c r="CE33" s="68" t="e">
        <f>AVERAGE(CE24:CE32)</f>
        <v>#REF!</v>
      </c>
      <c r="CF33" s="68" t="s">
        <v>32</v>
      </c>
      <c r="CG33" s="68" t="e">
        <f>AVERAGE(CG24:CG32)</f>
        <v>#REF!</v>
      </c>
      <c r="CH33" s="68" t="s">
        <v>31</v>
      </c>
      <c r="CI33" s="68" t="e">
        <f>AVERAGE(CI24:CI32)</f>
        <v>#REF!</v>
      </c>
      <c r="CJ33" s="68" t="s">
        <v>32</v>
      </c>
      <c r="CK33" s="68" t="e">
        <f>AVERAGE(CK24:CK32)</f>
        <v>#REF!</v>
      </c>
      <c r="CL33" s="68" t="s">
        <v>31</v>
      </c>
      <c r="CM33" s="68" t="e">
        <f>AVERAGE(CM24:CM32)</f>
        <v>#REF!</v>
      </c>
      <c r="CN33" s="68" t="s">
        <v>32</v>
      </c>
      <c r="CO33" s="68" t="e">
        <f>AVERAGE(CO24:CO32)</f>
        <v>#REF!</v>
      </c>
      <c r="CP33" s="68" t="s">
        <v>31</v>
      </c>
      <c r="CQ33" s="68" t="e">
        <f>AVERAGE(CQ24:CQ32)</f>
        <v>#REF!</v>
      </c>
      <c r="CR33" s="68" t="s">
        <v>32</v>
      </c>
      <c r="CS33" s="68" t="e">
        <f>AVERAGE(CS24:CS32)</f>
        <v>#REF!</v>
      </c>
      <c r="CT33" s="68" t="s">
        <v>31</v>
      </c>
      <c r="CU33" s="68" t="e">
        <f>AVERAGE(CU24:CU32)</f>
        <v>#REF!</v>
      </c>
      <c r="CV33" s="68" t="s">
        <v>32</v>
      </c>
      <c r="CW33" s="68" t="e">
        <f>AVERAGE(CW24:CW32)</f>
        <v>#REF!</v>
      </c>
      <c r="CX33" s="68" t="s">
        <v>31</v>
      </c>
      <c r="CY33" s="68" t="e">
        <f>AVERAGE(CY24:CY32)</f>
        <v>#REF!</v>
      </c>
      <c r="CZ33" s="68" t="s">
        <v>32</v>
      </c>
      <c r="DA33" s="68" t="e">
        <f>AVERAGE(DA24:DA32)</f>
        <v>#REF!</v>
      </c>
      <c r="DB33" s="68" t="s">
        <v>31</v>
      </c>
      <c r="DC33" s="68" t="e">
        <f>AVERAGE(DC24:DC32)</f>
        <v>#REF!</v>
      </c>
      <c r="DD33" s="68" t="s">
        <v>32</v>
      </c>
      <c r="DE33" s="68" t="e">
        <f>AVERAGE(DE24:DE32)</f>
        <v>#REF!</v>
      </c>
      <c r="DF33" s="68" t="s">
        <v>31</v>
      </c>
      <c r="DG33" s="68" t="e">
        <f>AVERAGE(DG24:DG32)</f>
        <v>#REF!</v>
      </c>
      <c r="DH33" s="68" t="s">
        <v>32</v>
      </c>
      <c r="DI33" s="68" t="e">
        <f>AVERAGE(DI24:DI32)</f>
        <v>#REF!</v>
      </c>
      <c r="DJ33" s="87"/>
      <c r="DK33" s="74" t="s">
        <v>43</v>
      </c>
      <c r="DL33" s="74" t="s">
        <v>31</v>
      </c>
      <c r="DM33" s="74" t="e">
        <f xml:space="preserve"> AVERAGE(DM24:DM32)</f>
        <v>#REF!</v>
      </c>
      <c r="DN33" s="74" t="s">
        <v>32</v>
      </c>
      <c r="DO33" s="74" t="e">
        <f>AVERAGE(DO24:DO32)</f>
        <v>#REF!</v>
      </c>
      <c r="DP33" s="74" t="s">
        <v>31</v>
      </c>
      <c r="DQ33" s="74" t="e">
        <f>AVERAGE(DQ24:DQ32)</f>
        <v>#REF!</v>
      </c>
      <c r="DR33" s="74" t="s">
        <v>32</v>
      </c>
      <c r="DS33" s="74" t="e">
        <f>AVERAGE(DS24:DS32)</f>
        <v>#REF!</v>
      </c>
      <c r="DT33" s="74" t="s">
        <v>31</v>
      </c>
      <c r="DU33" s="74" t="e">
        <f>AVERAGE(DU24:DU32)</f>
        <v>#REF!</v>
      </c>
      <c r="DV33" s="74" t="s">
        <v>32</v>
      </c>
      <c r="DW33" s="74" t="e">
        <f>AVERAGE(DW24:DW32)</f>
        <v>#REF!</v>
      </c>
      <c r="DX33" s="74" t="s">
        <v>31</v>
      </c>
      <c r="DY33" s="74" t="e">
        <f>AVERAGE(DY24:DY32)</f>
        <v>#REF!</v>
      </c>
      <c r="DZ33" s="74" t="s">
        <v>32</v>
      </c>
      <c r="EA33" s="74" t="e">
        <f>AVERAGE(EA24:EA32)</f>
        <v>#REF!</v>
      </c>
      <c r="EB33" s="74" t="s">
        <v>31</v>
      </c>
      <c r="EC33" s="74" t="e">
        <f>AVERAGE(EC24:EC32)</f>
        <v>#REF!</v>
      </c>
      <c r="ED33" s="74" t="s">
        <v>32</v>
      </c>
      <c r="EE33" s="74" t="e">
        <f>AVERAGE(EE24:EE32)</f>
        <v>#REF!</v>
      </c>
      <c r="EF33" s="74" t="s">
        <v>31</v>
      </c>
      <c r="EG33" s="74" t="e">
        <f>AVERAGE(EG24:EG32)</f>
        <v>#REF!</v>
      </c>
      <c r="EH33" s="74" t="s">
        <v>32</v>
      </c>
      <c r="EI33" s="74" t="e">
        <f>AVERAGE(EI24:EI32)</f>
        <v>#REF!</v>
      </c>
      <c r="EJ33" s="74" t="s">
        <v>31</v>
      </c>
      <c r="EK33" s="74" t="e">
        <f>AVERAGE(EK24:EK32)</f>
        <v>#REF!</v>
      </c>
      <c r="EL33" s="74" t="s">
        <v>32</v>
      </c>
      <c r="EM33" s="74" t="e">
        <f>AVERAGE(EM24:EM32)</f>
        <v>#REF!</v>
      </c>
      <c r="EN33" s="74" t="s">
        <v>31</v>
      </c>
      <c r="EO33" s="74" t="e">
        <f>AVERAGE(EO24:EO32)</f>
        <v>#REF!</v>
      </c>
      <c r="EP33" s="74" t="s">
        <v>32</v>
      </c>
      <c r="EQ33" s="74" t="e">
        <f>AVERAGE(EQ24:EQ32)</f>
        <v>#REF!</v>
      </c>
      <c r="ER33" s="74" t="s">
        <v>31</v>
      </c>
      <c r="ES33" s="74" t="e">
        <f>AVERAGE(ES24:ES32)</f>
        <v>#REF!</v>
      </c>
      <c r="ET33" s="74" t="s">
        <v>32</v>
      </c>
      <c r="EU33" s="74" t="e">
        <f>AVERAGE(EU24:EU32)</f>
        <v>#REF!</v>
      </c>
    </row>
    <row r="34" spans="1:151" s="16" customForma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4" t="s">
        <v>70</v>
      </c>
      <c r="AI34" s="175"/>
      <c r="AJ34" s="176"/>
      <c r="AK34" s="20">
        <f>AVERAGE(C33,G33,K33,O33,S33,W33,AA33,AE33,AI33)</f>
        <v>0.80398518518518514</v>
      </c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4" t="s">
        <v>70</v>
      </c>
      <c r="BU34" s="175"/>
      <c r="BV34" s="176"/>
      <c r="BW34" s="20">
        <f>AVERAGE(AO33,AS33,AW33,BA33,BE33,BI33,BM33,BQ33,BU33)</f>
        <v>0.75505679012345672</v>
      </c>
      <c r="BX34" s="88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4" t="s">
        <v>70</v>
      </c>
      <c r="DG34" s="175"/>
      <c r="DH34" s="176"/>
      <c r="DI34" s="20" t="e">
        <f>AVERAGE(CA33,CE33,CI33,CM33,CQ33,CU33,CY33,DC33,DG33)</f>
        <v>#REF!</v>
      </c>
      <c r="DJ34" s="88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4" t="s">
        <v>70</v>
      </c>
      <c r="ES34" s="175"/>
      <c r="ET34" s="176"/>
      <c r="EU34" s="20" t="e">
        <f>AVERAGE(DM33,DQ33,DU33,DY33,EC33,EG33,EK33,EO33,ES33)</f>
        <v>#REF!</v>
      </c>
    </row>
    <row r="35" spans="1:151" s="16" customForma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4" t="s">
        <v>71</v>
      </c>
      <c r="AI35" s="175"/>
      <c r="AJ35" s="176"/>
      <c r="AK35" s="20">
        <f xml:space="preserve"> AVERAGE(E33,I33,M33,Q33,U33,Y33,AC33,AG33,AK33)</f>
        <v>0.19601481481481481</v>
      </c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4" t="s">
        <v>71</v>
      </c>
      <c r="BU35" s="175"/>
      <c r="BV35" s="176"/>
      <c r="BW35" s="20">
        <f xml:space="preserve"> AVERAGE(AQ33,AU33,AY33,BC33,BG33,BK33,BO33,BS33,BW33)</f>
        <v>0.24494320987654319</v>
      </c>
      <c r="BX35" s="88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4" t="s">
        <v>71</v>
      </c>
      <c r="DG35" s="175"/>
      <c r="DH35" s="176"/>
      <c r="DI35" s="20" t="e">
        <f xml:space="preserve"> AVERAGE(CC33,CG33,CK33,CO33,CS33,CW33,DA33,DE33,DI33)</f>
        <v>#REF!</v>
      </c>
      <c r="DJ35" s="88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4" t="s">
        <v>71</v>
      </c>
      <c r="ES35" s="175"/>
      <c r="ET35" s="176"/>
      <c r="EU35" s="20" t="e">
        <f xml:space="preserve"> AVERAGE(DO33,DS33,DW33,EA33,EE33,EI33,EM33,EQ33,EU33)</f>
        <v>#REF!</v>
      </c>
    </row>
    <row r="36" spans="1:151" s="16" customForma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8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38"/>
      <c r="BX36" s="88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38"/>
      <c r="DJ36" s="88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38"/>
    </row>
    <row r="37" spans="1:151" s="16" customForma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38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38"/>
      <c r="BX37" s="88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38"/>
      <c r="DJ37" s="88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38"/>
    </row>
    <row r="38" spans="1:151" s="16" customForma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22"/>
      <c r="AB38" s="177" t="s">
        <v>81</v>
      </c>
      <c r="AC38" s="190"/>
      <c r="AD38" s="190"/>
      <c r="AE38" s="178"/>
      <c r="AF38" s="107" t="s">
        <v>80</v>
      </c>
      <c r="AG38" s="160" t="s">
        <v>82</v>
      </c>
      <c r="AH38" s="160"/>
      <c r="AI38" s="160"/>
      <c r="AJ38" s="160"/>
      <c r="AK38" s="93" t="s">
        <v>83</v>
      </c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7" t="s">
        <v>81</v>
      </c>
      <c r="BO38" s="190"/>
      <c r="BP38" s="190"/>
      <c r="BQ38" s="178"/>
      <c r="BR38" s="65" t="s">
        <v>80</v>
      </c>
      <c r="BS38" s="177" t="s">
        <v>82</v>
      </c>
      <c r="BT38" s="190"/>
      <c r="BU38" s="190"/>
      <c r="BV38" s="178"/>
      <c r="BW38" s="65" t="s">
        <v>84</v>
      </c>
      <c r="BX38" s="88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7" t="s">
        <v>81</v>
      </c>
      <c r="DA38" s="190"/>
      <c r="DB38" s="190"/>
      <c r="DC38" s="178"/>
      <c r="DD38" s="65" t="s">
        <v>80</v>
      </c>
      <c r="DE38" s="177" t="s">
        <v>82</v>
      </c>
      <c r="DF38" s="190"/>
      <c r="DG38" s="190"/>
      <c r="DH38" s="178"/>
      <c r="DI38" s="65" t="s">
        <v>84</v>
      </c>
      <c r="DJ38" s="88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7" t="s">
        <v>81</v>
      </c>
      <c r="EM38" s="190"/>
      <c r="EN38" s="190"/>
      <c r="EO38" s="178"/>
      <c r="EP38" s="75" t="s">
        <v>80</v>
      </c>
      <c r="EQ38" s="177" t="s">
        <v>82</v>
      </c>
      <c r="ER38" s="190"/>
      <c r="ES38" s="190"/>
      <c r="ET38" s="178"/>
      <c r="EU38" s="75" t="s">
        <v>84</v>
      </c>
    </row>
    <row r="39" spans="1:151" x14ac:dyDescent="0.2">
      <c r="A39" s="79" t="s">
        <v>67</v>
      </c>
      <c r="B39" s="174" t="s">
        <v>0</v>
      </c>
      <c r="C39" s="175"/>
      <c r="D39" s="175"/>
      <c r="E39" s="176"/>
      <c r="F39" s="174" t="s">
        <v>1</v>
      </c>
      <c r="G39" s="175"/>
      <c r="H39" s="175"/>
      <c r="I39" s="176"/>
      <c r="J39" s="174" t="s">
        <v>2</v>
      </c>
      <c r="K39" s="175"/>
      <c r="L39" s="175"/>
      <c r="M39" s="176"/>
      <c r="N39" s="174" t="s">
        <v>3</v>
      </c>
      <c r="O39" s="175"/>
      <c r="P39" s="175"/>
      <c r="Q39" s="176"/>
      <c r="R39" s="174" t="s">
        <v>4</v>
      </c>
      <c r="S39" s="175"/>
      <c r="T39" s="175"/>
      <c r="U39" s="176"/>
      <c r="V39" s="174" t="s">
        <v>5</v>
      </c>
      <c r="W39" s="175"/>
      <c r="X39" s="175"/>
      <c r="Y39" s="176"/>
      <c r="Z39" s="174" t="s">
        <v>6</v>
      </c>
      <c r="AA39" s="175"/>
      <c r="AB39" s="175"/>
      <c r="AC39" s="176"/>
      <c r="AD39" s="174" t="s">
        <v>7</v>
      </c>
      <c r="AE39" s="175"/>
      <c r="AF39" s="175"/>
      <c r="AG39" s="176"/>
      <c r="AH39" s="174" t="s">
        <v>8</v>
      </c>
      <c r="AI39" s="175"/>
      <c r="AJ39" s="175"/>
      <c r="AK39" s="176"/>
      <c r="AM39" s="68" t="s">
        <v>67</v>
      </c>
      <c r="AN39" s="174" t="s">
        <v>0</v>
      </c>
      <c r="AO39" s="175"/>
      <c r="AP39" s="175"/>
      <c r="AQ39" s="176"/>
      <c r="AR39" s="174" t="s">
        <v>1</v>
      </c>
      <c r="AS39" s="175"/>
      <c r="AT39" s="175"/>
      <c r="AU39" s="176"/>
      <c r="AV39" s="174" t="s">
        <v>2</v>
      </c>
      <c r="AW39" s="175"/>
      <c r="AX39" s="175"/>
      <c r="AY39" s="176"/>
      <c r="AZ39" s="174" t="s">
        <v>3</v>
      </c>
      <c r="BA39" s="175"/>
      <c r="BB39" s="175"/>
      <c r="BC39" s="176"/>
      <c r="BD39" s="174" t="s">
        <v>4</v>
      </c>
      <c r="BE39" s="175"/>
      <c r="BF39" s="175"/>
      <c r="BG39" s="176"/>
      <c r="BH39" s="174" t="s">
        <v>5</v>
      </c>
      <c r="BI39" s="175"/>
      <c r="BJ39" s="175"/>
      <c r="BK39" s="176"/>
      <c r="BL39" s="174" t="s">
        <v>6</v>
      </c>
      <c r="BM39" s="175"/>
      <c r="BN39" s="175"/>
      <c r="BO39" s="176"/>
      <c r="BP39" s="174" t="s">
        <v>7</v>
      </c>
      <c r="BQ39" s="175"/>
      <c r="BR39" s="175"/>
      <c r="BS39" s="176"/>
      <c r="BT39" s="174" t="s">
        <v>8</v>
      </c>
      <c r="BU39" s="175"/>
      <c r="BV39" s="175"/>
      <c r="BW39" s="176"/>
      <c r="BX39" s="86"/>
      <c r="BY39" s="68" t="s">
        <v>67</v>
      </c>
      <c r="BZ39" s="174" t="s">
        <v>0</v>
      </c>
      <c r="CA39" s="175"/>
      <c r="CB39" s="175"/>
      <c r="CC39" s="176"/>
      <c r="CD39" s="174" t="s">
        <v>1</v>
      </c>
      <c r="CE39" s="175"/>
      <c r="CF39" s="175"/>
      <c r="CG39" s="176"/>
      <c r="CH39" s="174" t="s">
        <v>2</v>
      </c>
      <c r="CI39" s="175"/>
      <c r="CJ39" s="175"/>
      <c r="CK39" s="176"/>
      <c r="CL39" s="174" t="s">
        <v>3</v>
      </c>
      <c r="CM39" s="175"/>
      <c r="CN39" s="175"/>
      <c r="CO39" s="176"/>
      <c r="CP39" s="174" t="s">
        <v>4</v>
      </c>
      <c r="CQ39" s="175"/>
      <c r="CR39" s="175"/>
      <c r="CS39" s="176"/>
      <c r="CT39" s="174" t="s">
        <v>5</v>
      </c>
      <c r="CU39" s="175"/>
      <c r="CV39" s="175"/>
      <c r="CW39" s="176"/>
      <c r="CX39" s="174" t="s">
        <v>6</v>
      </c>
      <c r="CY39" s="175"/>
      <c r="CZ39" s="175"/>
      <c r="DA39" s="176"/>
      <c r="DB39" s="174" t="s">
        <v>7</v>
      </c>
      <c r="DC39" s="175"/>
      <c r="DD39" s="175"/>
      <c r="DE39" s="176"/>
      <c r="DF39" s="174" t="s">
        <v>8</v>
      </c>
      <c r="DG39" s="175"/>
      <c r="DH39" s="175"/>
      <c r="DI39" s="176"/>
      <c r="DJ39" s="86"/>
      <c r="DK39" s="74" t="s">
        <v>67</v>
      </c>
      <c r="DL39" s="174" t="s">
        <v>0</v>
      </c>
      <c r="DM39" s="175"/>
      <c r="DN39" s="175"/>
      <c r="DO39" s="176"/>
      <c r="DP39" s="174" t="s">
        <v>1</v>
      </c>
      <c r="DQ39" s="175"/>
      <c r="DR39" s="175"/>
      <c r="DS39" s="176"/>
      <c r="DT39" s="174" t="s">
        <v>2</v>
      </c>
      <c r="DU39" s="175"/>
      <c r="DV39" s="175"/>
      <c r="DW39" s="176"/>
      <c r="DX39" s="174" t="s">
        <v>3</v>
      </c>
      <c r="DY39" s="175"/>
      <c r="DZ39" s="175"/>
      <c r="EA39" s="176"/>
      <c r="EB39" s="174" t="s">
        <v>4</v>
      </c>
      <c r="EC39" s="175"/>
      <c r="ED39" s="175"/>
      <c r="EE39" s="176"/>
      <c r="EF39" s="174" t="s">
        <v>5</v>
      </c>
      <c r="EG39" s="175"/>
      <c r="EH39" s="175"/>
      <c r="EI39" s="176"/>
      <c r="EJ39" s="174" t="s">
        <v>6</v>
      </c>
      <c r="EK39" s="175"/>
      <c r="EL39" s="175"/>
      <c r="EM39" s="176"/>
      <c r="EN39" s="174" t="s">
        <v>7</v>
      </c>
      <c r="EO39" s="175"/>
      <c r="EP39" s="175"/>
      <c r="EQ39" s="176"/>
      <c r="ER39" s="174" t="s">
        <v>8</v>
      </c>
      <c r="ES39" s="175"/>
      <c r="ET39" s="175"/>
      <c r="EU39" s="176"/>
    </row>
    <row r="40" spans="1:151" x14ac:dyDescent="0.2">
      <c r="A40" s="79" t="s">
        <v>13</v>
      </c>
      <c r="B40" s="35" t="s">
        <v>10</v>
      </c>
      <c r="C40" s="58">
        <v>0</v>
      </c>
      <c r="D40" s="35" t="s">
        <v>12</v>
      </c>
      <c r="E40" s="58">
        <f>1-C40</f>
        <v>1</v>
      </c>
      <c r="F40" s="34" t="s">
        <v>11</v>
      </c>
      <c r="G40" s="20">
        <v>0.90910000000000002</v>
      </c>
      <c r="H40" s="34" t="s">
        <v>9</v>
      </c>
      <c r="I40" s="20">
        <f>1-G40</f>
        <v>9.0899999999999981E-2</v>
      </c>
      <c r="J40" s="34" t="s">
        <v>11</v>
      </c>
      <c r="K40" s="20">
        <v>1</v>
      </c>
      <c r="L40" s="34" t="s">
        <v>9</v>
      </c>
      <c r="M40" s="20">
        <f>1-K40</f>
        <v>0</v>
      </c>
      <c r="N40" s="34" t="s">
        <v>11</v>
      </c>
      <c r="O40" s="58">
        <v>1</v>
      </c>
      <c r="P40" s="34" t="s">
        <v>9</v>
      </c>
      <c r="Q40" s="58">
        <f>1-O40</f>
        <v>0</v>
      </c>
      <c r="R40" s="34" t="s">
        <v>11</v>
      </c>
      <c r="S40" s="56">
        <v>0.77270000000000005</v>
      </c>
      <c r="T40" s="34" t="s">
        <v>9</v>
      </c>
      <c r="U40" s="56">
        <f>1-S40</f>
        <v>0.22729999999999995</v>
      </c>
      <c r="V40" s="34" t="s">
        <v>11</v>
      </c>
      <c r="W40" s="69">
        <v>1</v>
      </c>
      <c r="X40" s="34" t="s">
        <v>9</v>
      </c>
      <c r="Y40" s="20">
        <f>1-W40</f>
        <v>0</v>
      </c>
      <c r="Z40" s="34" t="s">
        <v>11</v>
      </c>
      <c r="AA40" s="20">
        <v>1</v>
      </c>
      <c r="AB40" s="34" t="s">
        <v>9</v>
      </c>
      <c r="AC40" s="20">
        <f>1-AA40</f>
        <v>0</v>
      </c>
      <c r="AD40" s="34" t="s">
        <v>11</v>
      </c>
      <c r="AE40" s="20">
        <v>0.95450000000000002</v>
      </c>
      <c r="AF40" s="34" t="s">
        <v>9</v>
      </c>
      <c r="AG40" s="20">
        <f>1-AE40</f>
        <v>4.5499999999999985E-2</v>
      </c>
      <c r="AH40" s="34" t="s">
        <v>11</v>
      </c>
      <c r="AI40" s="70">
        <v>0.90910000000000002</v>
      </c>
      <c r="AJ40" s="34" t="s">
        <v>9</v>
      </c>
      <c r="AK40" s="58">
        <f>1-AI40</f>
        <v>9.0899999999999981E-2</v>
      </c>
      <c r="AM40" s="68" t="s">
        <v>13</v>
      </c>
      <c r="AN40" s="35" t="s">
        <v>10</v>
      </c>
      <c r="AO40" s="20">
        <v>0.94120000000000004</v>
      </c>
      <c r="AP40" s="35" t="s">
        <v>12</v>
      </c>
      <c r="AQ40" s="20">
        <f>1-AO40</f>
        <v>5.8799999999999963E-2</v>
      </c>
      <c r="AR40" s="34" t="s">
        <v>11</v>
      </c>
      <c r="AS40" s="20">
        <v>0.97060000000000002</v>
      </c>
      <c r="AT40" s="34" t="s">
        <v>9</v>
      </c>
      <c r="AU40" s="20">
        <f>1-AS40</f>
        <v>2.9399999999999982E-2</v>
      </c>
      <c r="AV40" s="34" t="s">
        <v>11</v>
      </c>
      <c r="AW40" s="20">
        <v>1</v>
      </c>
      <c r="AX40" s="34" t="s">
        <v>9</v>
      </c>
      <c r="AY40" s="20">
        <f>1-AW40</f>
        <v>0</v>
      </c>
      <c r="AZ40" s="34" t="s">
        <v>11</v>
      </c>
      <c r="BA40" s="58">
        <v>0.26469999999999999</v>
      </c>
      <c r="BB40" s="34" t="s">
        <v>9</v>
      </c>
      <c r="BC40" s="58">
        <f>1-BA40</f>
        <v>0.73530000000000006</v>
      </c>
      <c r="BD40" s="34" t="s">
        <v>11</v>
      </c>
      <c r="BE40" s="58">
        <v>0.67649999999999999</v>
      </c>
      <c r="BF40" s="34" t="s">
        <v>9</v>
      </c>
      <c r="BG40" s="58">
        <f>1-BE40</f>
        <v>0.32350000000000001</v>
      </c>
      <c r="BH40" s="34" t="s">
        <v>11</v>
      </c>
      <c r="BI40" s="69">
        <v>1</v>
      </c>
      <c r="BJ40" s="34" t="s">
        <v>9</v>
      </c>
      <c r="BK40" s="20">
        <f>1-BI40</f>
        <v>0</v>
      </c>
      <c r="BL40" s="34" t="s">
        <v>11</v>
      </c>
      <c r="BM40" s="20">
        <v>0.97060000000000002</v>
      </c>
      <c r="BN40" s="34" t="s">
        <v>9</v>
      </c>
      <c r="BO40" s="20">
        <f>1-BM40</f>
        <v>2.9399999999999982E-2</v>
      </c>
      <c r="BP40" s="34" t="s">
        <v>11</v>
      </c>
      <c r="BQ40" s="56">
        <v>0.82350000000000001</v>
      </c>
      <c r="BR40" s="34" t="s">
        <v>9</v>
      </c>
      <c r="BS40" s="56">
        <f>1-BQ40</f>
        <v>0.17649999999999999</v>
      </c>
      <c r="BT40" s="34" t="s">
        <v>11</v>
      </c>
      <c r="BU40" s="70">
        <v>0.35289999999999999</v>
      </c>
      <c r="BV40" s="34" t="s">
        <v>9</v>
      </c>
      <c r="BW40" s="58">
        <f>1-BU40</f>
        <v>0.64710000000000001</v>
      </c>
      <c r="BX40" s="86"/>
      <c r="BY40" s="68" t="s">
        <v>13</v>
      </c>
      <c r="BZ40" s="35" t="s">
        <v>10</v>
      </c>
      <c r="CA40" s="70" t="e">
        <f>MIN(AO40,#REF!,C40,#REF!)</f>
        <v>#REF!</v>
      </c>
      <c r="CB40" s="35" t="s">
        <v>12</v>
      </c>
      <c r="CC40" s="58" t="e">
        <f>1-CA40</f>
        <v>#REF!</v>
      </c>
      <c r="CD40" s="34" t="s">
        <v>11</v>
      </c>
      <c r="CE40" s="69" t="e">
        <f>MAX(AS40,#REF!,G40,#REF!)</f>
        <v>#REF!</v>
      </c>
      <c r="CF40" s="34" t="s">
        <v>9</v>
      </c>
      <c r="CG40" s="20" t="e">
        <f>1-CE40</f>
        <v>#REF!</v>
      </c>
      <c r="CH40" s="34" t="s">
        <v>11</v>
      </c>
      <c r="CI40" s="69" t="e">
        <f>MAX(AW40,#REF!,K40,#REF!)</f>
        <v>#REF!</v>
      </c>
      <c r="CJ40" s="34" t="s">
        <v>9</v>
      </c>
      <c r="CK40" s="20" t="e">
        <f>1-CI40</f>
        <v>#REF!</v>
      </c>
      <c r="CL40" s="34" t="s">
        <v>11</v>
      </c>
      <c r="CM40" s="70" t="e">
        <f>MAX(BA40,#REF!,O40,#REF!)</f>
        <v>#REF!</v>
      </c>
      <c r="CN40" s="34" t="s">
        <v>9</v>
      </c>
      <c r="CO40" s="58" t="e">
        <f>1-CM40</f>
        <v>#REF!</v>
      </c>
      <c r="CP40" s="34" t="s">
        <v>11</v>
      </c>
      <c r="CQ40" s="73" t="e">
        <f>MAX(BE40,#REF!,S40,#REF!)</f>
        <v>#REF!</v>
      </c>
      <c r="CR40" s="34" t="s">
        <v>9</v>
      </c>
      <c r="CS40" s="56" t="e">
        <f>1-CQ40</f>
        <v>#REF!</v>
      </c>
      <c r="CT40" s="34" t="s">
        <v>11</v>
      </c>
      <c r="CU40" s="69" t="e">
        <f>MAX(BI40,#REF!,W40,#REF!)</f>
        <v>#REF!</v>
      </c>
      <c r="CV40" s="34" t="s">
        <v>9</v>
      </c>
      <c r="CW40" s="20" t="e">
        <f>1-CU40</f>
        <v>#REF!</v>
      </c>
      <c r="CX40" s="34" t="s">
        <v>11</v>
      </c>
      <c r="CY40" s="69" t="e">
        <f>MAX(BM40,#REF!,AA40,#REF!)</f>
        <v>#REF!</v>
      </c>
      <c r="CZ40" s="34" t="s">
        <v>9</v>
      </c>
      <c r="DA40" s="20" t="e">
        <f>1-CY40</f>
        <v>#REF!</v>
      </c>
      <c r="DB40" s="34" t="s">
        <v>11</v>
      </c>
      <c r="DC40" s="69" t="e">
        <f>MAX(BQ40,#REF!,AE40,#REF!)</f>
        <v>#REF!</v>
      </c>
      <c r="DD40" s="34" t="s">
        <v>9</v>
      </c>
      <c r="DE40" s="20" t="e">
        <f>1-DC40</f>
        <v>#REF!</v>
      </c>
      <c r="DF40" s="34" t="s">
        <v>11</v>
      </c>
      <c r="DG40" s="70" t="e">
        <f>MAX(BU40,#REF!,AI40,#REF!)</f>
        <v>#REF!</v>
      </c>
      <c r="DH40" s="34" t="s">
        <v>9</v>
      </c>
      <c r="DI40" s="58" t="e">
        <f>1-DG40</f>
        <v>#REF!</v>
      </c>
      <c r="DJ40" s="86"/>
      <c r="DK40" s="74" t="s">
        <v>13</v>
      </c>
      <c r="DL40" s="35" t="s">
        <v>10</v>
      </c>
      <c r="DM40" s="70" t="e">
        <f>MIN(CA40,CA105)</f>
        <v>#REF!</v>
      </c>
      <c r="DN40" s="35" t="s">
        <v>12</v>
      </c>
      <c r="DO40" s="58" t="e">
        <f>1-DM40</f>
        <v>#REF!</v>
      </c>
      <c r="DP40" s="34" t="s">
        <v>11</v>
      </c>
      <c r="DQ40" s="69" t="e">
        <f>MAX(CE40,CE105)</f>
        <v>#REF!</v>
      </c>
      <c r="DR40" s="34" t="s">
        <v>9</v>
      </c>
      <c r="DS40" s="20" t="e">
        <f>1-DQ40</f>
        <v>#REF!</v>
      </c>
      <c r="DT40" s="34" t="s">
        <v>11</v>
      </c>
      <c r="DU40" s="69" t="e">
        <f>MAX(CI40,CI105)</f>
        <v>#REF!</v>
      </c>
      <c r="DV40" s="34" t="s">
        <v>9</v>
      </c>
      <c r="DW40" s="20" t="e">
        <f>1-DU40</f>
        <v>#REF!</v>
      </c>
      <c r="DX40" s="34" t="s">
        <v>11</v>
      </c>
      <c r="DY40" s="69" t="e">
        <f>MAX(CM40,CM105)</f>
        <v>#REF!</v>
      </c>
      <c r="DZ40" s="34" t="s">
        <v>9</v>
      </c>
      <c r="EA40" s="20" t="e">
        <f>1-DY40</f>
        <v>#REF!</v>
      </c>
      <c r="EB40" s="34" t="s">
        <v>11</v>
      </c>
      <c r="EC40" s="69" t="e">
        <f>MAX(CQ40,CQ105)</f>
        <v>#REF!</v>
      </c>
      <c r="ED40" s="34" t="s">
        <v>9</v>
      </c>
      <c r="EE40" s="20" t="e">
        <f>1-EC40</f>
        <v>#REF!</v>
      </c>
      <c r="EF40" s="34" t="s">
        <v>11</v>
      </c>
      <c r="EG40" s="69" t="e">
        <f>MAX(CU40,CU105)</f>
        <v>#REF!</v>
      </c>
      <c r="EH40" s="34" t="s">
        <v>9</v>
      </c>
      <c r="EI40" s="20" t="e">
        <f>1-EG40</f>
        <v>#REF!</v>
      </c>
      <c r="EJ40" s="34" t="s">
        <v>11</v>
      </c>
      <c r="EK40" s="69" t="e">
        <f t="shared" ref="EK40:EK45" si="45">MAX(CY40,CY105)</f>
        <v>#REF!</v>
      </c>
      <c r="EL40" s="34" t="s">
        <v>9</v>
      </c>
      <c r="EM40" s="20" t="e">
        <f>1-EK40</f>
        <v>#REF!</v>
      </c>
      <c r="EN40" s="34" t="s">
        <v>11</v>
      </c>
      <c r="EO40" s="69" t="e">
        <f>MAX(DC40,DC105)</f>
        <v>#REF!</v>
      </c>
      <c r="EP40" s="34" t="s">
        <v>9</v>
      </c>
      <c r="EQ40" s="20" t="e">
        <f>1-EO40</f>
        <v>#REF!</v>
      </c>
      <c r="ER40" s="34" t="s">
        <v>11</v>
      </c>
      <c r="ES40" s="69" t="e">
        <f>MAX(DG40,DG105)</f>
        <v>#REF!</v>
      </c>
      <c r="ET40" s="34" t="s">
        <v>9</v>
      </c>
      <c r="EU40" s="20" t="e">
        <f>1-ES40</f>
        <v>#REF!</v>
      </c>
    </row>
    <row r="41" spans="1:151" x14ac:dyDescent="0.2">
      <c r="A41" s="79" t="s">
        <v>1</v>
      </c>
      <c r="B41" s="34" t="s">
        <v>11</v>
      </c>
      <c r="C41" s="70">
        <v>1</v>
      </c>
      <c r="D41" s="34" t="s">
        <v>9</v>
      </c>
      <c r="E41" s="70">
        <f t="shared" ref="E41:E48" si="46">1-C41</f>
        <v>0</v>
      </c>
      <c r="F41" s="35" t="s">
        <v>10</v>
      </c>
      <c r="G41" s="69">
        <v>0.55559999999999998</v>
      </c>
      <c r="H41" s="35" t="s">
        <v>12</v>
      </c>
      <c r="I41" s="69">
        <f t="shared" ref="I41:I48" si="47">1-G41</f>
        <v>0.44440000000000002</v>
      </c>
      <c r="J41" s="34" t="s">
        <v>11</v>
      </c>
      <c r="K41" s="58">
        <v>1</v>
      </c>
      <c r="L41" s="34" t="s">
        <v>9</v>
      </c>
      <c r="M41" s="58">
        <f t="shared" ref="M41:M48" si="48">1-K41</f>
        <v>0</v>
      </c>
      <c r="N41" s="34" t="s">
        <v>11</v>
      </c>
      <c r="O41" s="58">
        <v>1</v>
      </c>
      <c r="P41" s="34" t="s">
        <v>9</v>
      </c>
      <c r="Q41" s="58">
        <f t="shared" ref="Q41:Q48" si="49">1-O41</f>
        <v>0</v>
      </c>
      <c r="R41" s="34" t="s">
        <v>11</v>
      </c>
      <c r="S41" s="58">
        <v>0.92589999999999995</v>
      </c>
      <c r="T41" s="34" t="s">
        <v>9</v>
      </c>
      <c r="U41" s="58">
        <f t="shared" ref="U41:U48" si="50">1-S41</f>
        <v>7.4100000000000055E-2</v>
      </c>
      <c r="V41" s="34" t="s">
        <v>11</v>
      </c>
      <c r="W41" s="58">
        <v>1</v>
      </c>
      <c r="X41" s="34" t="s">
        <v>9</v>
      </c>
      <c r="Y41" s="58">
        <f t="shared" ref="Y41:Y48" si="51">1-W41</f>
        <v>0</v>
      </c>
      <c r="Z41" s="34" t="s">
        <v>11</v>
      </c>
      <c r="AA41" s="20">
        <v>1</v>
      </c>
      <c r="AB41" s="34" t="s">
        <v>9</v>
      </c>
      <c r="AC41" s="20">
        <f t="shared" ref="AC41:AC48" si="52">1-AA41</f>
        <v>0</v>
      </c>
      <c r="AD41" s="34" t="s">
        <v>11</v>
      </c>
      <c r="AE41" s="69">
        <v>1</v>
      </c>
      <c r="AF41" s="34" t="s">
        <v>9</v>
      </c>
      <c r="AG41" s="20">
        <f t="shared" ref="AG41:AG48" si="53">1-AE41</f>
        <v>0</v>
      </c>
      <c r="AH41" s="34" t="s">
        <v>11</v>
      </c>
      <c r="AI41" s="70">
        <v>1</v>
      </c>
      <c r="AJ41" s="34" t="s">
        <v>9</v>
      </c>
      <c r="AK41" s="58">
        <f t="shared" ref="AK41:AK48" si="54">1-AI41</f>
        <v>0</v>
      </c>
      <c r="AM41" s="68" t="s">
        <v>1</v>
      </c>
      <c r="AN41" s="34" t="s">
        <v>11</v>
      </c>
      <c r="AO41" s="70">
        <v>0.38240000000000002</v>
      </c>
      <c r="AP41" s="34" t="s">
        <v>9</v>
      </c>
      <c r="AQ41" s="70">
        <f t="shared" ref="AQ41:AQ48" si="55">1-AO41</f>
        <v>0.61759999999999993</v>
      </c>
      <c r="AR41" s="35" t="s">
        <v>10</v>
      </c>
      <c r="AS41" s="69">
        <v>1</v>
      </c>
      <c r="AT41" s="35" t="s">
        <v>12</v>
      </c>
      <c r="AU41" s="69">
        <f t="shared" ref="AU41:AU48" si="56">1-AS41</f>
        <v>0</v>
      </c>
      <c r="AV41" s="34" t="s">
        <v>11</v>
      </c>
      <c r="AW41" s="56">
        <v>0.86109999999999998</v>
      </c>
      <c r="AX41" s="34" t="s">
        <v>9</v>
      </c>
      <c r="AY41" s="56">
        <f t="shared" ref="AY41:AY48" si="57">1-AW41</f>
        <v>0.13890000000000002</v>
      </c>
      <c r="AZ41" s="34" t="s">
        <v>11</v>
      </c>
      <c r="BA41" s="58">
        <v>0.4103</v>
      </c>
      <c r="BB41" s="34" t="s">
        <v>9</v>
      </c>
      <c r="BC41" s="58">
        <f t="shared" ref="BC41:BC48" si="58">1-BA41</f>
        <v>0.5897</v>
      </c>
      <c r="BD41" s="34" t="s">
        <v>11</v>
      </c>
      <c r="BE41" s="58">
        <v>0</v>
      </c>
      <c r="BF41" s="34" t="s">
        <v>9</v>
      </c>
      <c r="BG41" s="58">
        <f t="shared" ref="BG41:BG48" si="59">1-BE41</f>
        <v>1</v>
      </c>
      <c r="BH41" s="34" t="s">
        <v>11</v>
      </c>
      <c r="BI41" s="20">
        <v>0.92679999999999996</v>
      </c>
      <c r="BJ41" s="34" t="s">
        <v>9</v>
      </c>
      <c r="BK41" s="20">
        <f t="shared" ref="BK41:BK48" si="60">1-BI41</f>
        <v>7.3200000000000043E-2</v>
      </c>
      <c r="BL41" s="34" t="s">
        <v>11</v>
      </c>
      <c r="BM41" s="20">
        <v>1</v>
      </c>
      <c r="BN41" s="34" t="s">
        <v>9</v>
      </c>
      <c r="BO41" s="20">
        <f t="shared" ref="BO41:BO48" si="61">1-BM41</f>
        <v>0</v>
      </c>
      <c r="BP41" s="34" t="s">
        <v>11</v>
      </c>
      <c r="BQ41" s="69">
        <v>1</v>
      </c>
      <c r="BR41" s="34" t="s">
        <v>9</v>
      </c>
      <c r="BS41" s="20">
        <f t="shared" ref="BS41:BS48" si="62">1-BQ41</f>
        <v>0</v>
      </c>
      <c r="BT41" s="34" t="s">
        <v>11</v>
      </c>
      <c r="BU41" s="70">
        <v>0.4103</v>
      </c>
      <c r="BV41" s="34" t="s">
        <v>9</v>
      </c>
      <c r="BW41" s="58">
        <f t="shared" ref="BW41:BW48" si="63">1-BU41</f>
        <v>0.5897</v>
      </c>
      <c r="BX41" s="86"/>
      <c r="BY41" s="68" t="s">
        <v>1</v>
      </c>
      <c r="BZ41" s="34" t="s">
        <v>11</v>
      </c>
      <c r="CA41" s="70" t="e">
        <f>MAX(AO41,#REF!,C41,#REF!)</f>
        <v>#REF!</v>
      </c>
      <c r="CB41" s="34" t="s">
        <v>9</v>
      </c>
      <c r="CC41" s="58" t="e">
        <f t="shared" ref="CC41:CC48" si="64">1-CA41</f>
        <v>#REF!</v>
      </c>
      <c r="CD41" s="35" t="s">
        <v>10</v>
      </c>
      <c r="CE41" s="69" t="e">
        <f>MIN(AS41,#REF!,G41,#REF!)</f>
        <v>#REF!</v>
      </c>
      <c r="CF41" s="35" t="s">
        <v>12</v>
      </c>
      <c r="CG41" s="20" t="e">
        <f t="shared" ref="CG41:CG48" si="65">1-CE41</f>
        <v>#REF!</v>
      </c>
      <c r="CH41" s="34" t="s">
        <v>11</v>
      </c>
      <c r="CI41" s="69" t="e">
        <f>MAX(AW41,#REF!,K41,#REF!)</f>
        <v>#REF!</v>
      </c>
      <c r="CJ41" s="34" t="s">
        <v>9</v>
      </c>
      <c r="CK41" s="20" t="e">
        <f t="shared" ref="CK41:CK48" si="66">1-CI41</f>
        <v>#REF!</v>
      </c>
      <c r="CL41" s="34" t="s">
        <v>11</v>
      </c>
      <c r="CM41" s="70" t="e">
        <f>MAX(BA41,#REF!,O41,#REF!)</f>
        <v>#REF!</v>
      </c>
      <c r="CN41" s="34" t="s">
        <v>9</v>
      </c>
      <c r="CO41" s="58" t="e">
        <f t="shared" ref="CO41:CO48" si="67">1-CM41</f>
        <v>#REF!</v>
      </c>
      <c r="CP41" s="34" t="s">
        <v>11</v>
      </c>
      <c r="CQ41" s="70" t="e">
        <f>MAX(BE41,#REF!,S41,#REF!)</f>
        <v>#REF!</v>
      </c>
      <c r="CR41" s="34" t="s">
        <v>9</v>
      </c>
      <c r="CS41" s="58" t="e">
        <f t="shared" ref="CS41:CS48" si="68">1-CQ41</f>
        <v>#REF!</v>
      </c>
      <c r="CT41" s="34" t="s">
        <v>11</v>
      </c>
      <c r="CU41" s="69" t="e">
        <f>MAX(BI41,#REF!,W41,#REF!)</f>
        <v>#REF!</v>
      </c>
      <c r="CV41" s="34" t="s">
        <v>9</v>
      </c>
      <c r="CW41" s="20" t="e">
        <f t="shared" ref="CW41:CW48" si="69">1-CU41</f>
        <v>#REF!</v>
      </c>
      <c r="CX41" s="34" t="s">
        <v>11</v>
      </c>
      <c r="CY41" s="69" t="e">
        <f>MAX(BM41,#REF!,AA41,#REF!)</f>
        <v>#REF!</v>
      </c>
      <c r="CZ41" s="34" t="s">
        <v>9</v>
      </c>
      <c r="DA41" s="20" t="e">
        <f t="shared" ref="DA41:DA48" si="70">1-CY41</f>
        <v>#REF!</v>
      </c>
      <c r="DB41" s="34" t="s">
        <v>11</v>
      </c>
      <c r="DC41" s="69" t="e">
        <f>MAX(BQ41,#REF!,AE41,#REF!)</f>
        <v>#REF!</v>
      </c>
      <c r="DD41" s="34" t="s">
        <v>9</v>
      </c>
      <c r="DE41" s="20" t="e">
        <f t="shared" ref="DE41:DE48" si="71">1-DC41</f>
        <v>#REF!</v>
      </c>
      <c r="DF41" s="34" t="s">
        <v>11</v>
      </c>
      <c r="DG41" s="70" t="e">
        <f>MAX(BU41,#REF!,AI41,#REF!)</f>
        <v>#REF!</v>
      </c>
      <c r="DH41" s="34" t="s">
        <v>9</v>
      </c>
      <c r="DI41" s="58" t="e">
        <f t="shared" ref="DI41:DI48" si="72">1-DG41</f>
        <v>#REF!</v>
      </c>
      <c r="DJ41" s="86"/>
      <c r="DK41" s="74" t="s">
        <v>1</v>
      </c>
      <c r="DL41" s="34" t="s">
        <v>11</v>
      </c>
      <c r="DM41" s="69" t="e">
        <f>MAX(CA41,CA106)</f>
        <v>#REF!</v>
      </c>
      <c r="DN41" s="34" t="s">
        <v>9</v>
      </c>
      <c r="DO41" s="20" t="e">
        <f t="shared" ref="DO41:DO48" si="73">1-DM41</f>
        <v>#REF!</v>
      </c>
      <c r="DP41" s="35" t="s">
        <v>10</v>
      </c>
      <c r="DQ41" s="69" t="e">
        <f>MIN(CE41,CE106)</f>
        <v>#REF!</v>
      </c>
      <c r="DR41" s="35" t="s">
        <v>12</v>
      </c>
      <c r="DS41" s="20" t="e">
        <f t="shared" ref="DS41:DS48" si="74">1-DQ41</f>
        <v>#REF!</v>
      </c>
      <c r="DT41" s="34" t="s">
        <v>11</v>
      </c>
      <c r="DU41" s="69" t="e">
        <f>MAX(CI41,CI106)</f>
        <v>#REF!</v>
      </c>
      <c r="DV41" s="34" t="s">
        <v>9</v>
      </c>
      <c r="DW41" s="20" t="e">
        <f t="shared" ref="DW41:DW48" si="75">1-DU41</f>
        <v>#REF!</v>
      </c>
      <c r="DX41" s="34" t="s">
        <v>11</v>
      </c>
      <c r="DY41" s="69" t="e">
        <f>MAX(CM41,CM106)</f>
        <v>#REF!</v>
      </c>
      <c r="DZ41" s="34" t="s">
        <v>9</v>
      </c>
      <c r="EA41" s="20" t="e">
        <f t="shared" ref="EA41:EA48" si="76">1-DY41</f>
        <v>#REF!</v>
      </c>
      <c r="EB41" s="34" t="s">
        <v>11</v>
      </c>
      <c r="EC41" s="69" t="e">
        <f>MAX(CQ41,CQ106)</f>
        <v>#REF!</v>
      </c>
      <c r="ED41" s="34" t="s">
        <v>9</v>
      </c>
      <c r="EE41" s="20" t="e">
        <f t="shared" ref="EE41:EE48" si="77">1-EC41</f>
        <v>#REF!</v>
      </c>
      <c r="EF41" s="34" t="s">
        <v>11</v>
      </c>
      <c r="EG41" s="69" t="e">
        <f>MAX(CU41,CU106)</f>
        <v>#REF!</v>
      </c>
      <c r="EH41" s="34" t="s">
        <v>9</v>
      </c>
      <c r="EI41" s="20" t="e">
        <f t="shared" ref="EI41:EI48" si="78">1-EG41</f>
        <v>#REF!</v>
      </c>
      <c r="EJ41" s="34" t="s">
        <v>11</v>
      </c>
      <c r="EK41" s="69" t="e">
        <f t="shared" si="45"/>
        <v>#REF!</v>
      </c>
      <c r="EL41" s="34" t="s">
        <v>9</v>
      </c>
      <c r="EM41" s="20" t="e">
        <f t="shared" ref="EM41:EM48" si="79">1-EK41</f>
        <v>#REF!</v>
      </c>
      <c r="EN41" s="34" t="s">
        <v>11</v>
      </c>
      <c r="EO41" s="69" t="e">
        <f t="shared" ref="EO41:EO46" si="80">MAX(DC41,DC106)</f>
        <v>#REF!</v>
      </c>
      <c r="EP41" s="34" t="s">
        <v>9</v>
      </c>
      <c r="EQ41" s="20" t="e">
        <f t="shared" ref="EQ41:EQ48" si="81">1-EO41</f>
        <v>#REF!</v>
      </c>
      <c r="ER41" s="34" t="s">
        <v>11</v>
      </c>
      <c r="ES41" s="69" t="e">
        <f t="shared" ref="ES41:ES47" si="82">MAX(DG41,DG106)</f>
        <v>#REF!</v>
      </c>
      <c r="ET41" s="34" t="s">
        <v>9</v>
      </c>
      <c r="EU41" s="20" t="e">
        <f t="shared" ref="EU41:EU48" si="83">1-ES41</f>
        <v>#REF!</v>
      </c>
    </row>
    <row r="42" spans="1:151" x14ac:dyDescent="0.2">
      <c r="A42" s="79" t="s">
        <v>14</v>
      </c>
      <c r="B42" s="34" t="s">
        <v>11</v>
      </c>
      <c r="C42" s="69">
        <v>1</v>
      </c>
      <c r="D42" s="34" t="s">
        <v>9</v>
      </c>
      <c r="E42" s="69">
        <f t="shared" si="46"/>
        <v>0</v>
      </c>
      <c r="F42" s="34" t="s">
        <v>11</v>
      </c>
      <c r="G42" s="58">
        <v>1</v>
      </c>
      <c r="H42" s="34" t="s">
        <v>9</v>
      </c>
      <c r="I42" s="58">
        <f t="shared" si="47"/>
        <v>0</v>
      </c>
      <c r="J42" s="36" t="s">
        <v>10</v>
      </c>
      <c r="K42" s="55">
        <v>0.42859999999999998</v>
      </c>
      <c r="L42" s="37" t="s">
        <v>12</v>
      </c>
      <c r="M42" s="20">
        <f t="shared" si="48"/>
        <v>0.57140000000000002</v>
      </c>
      <c r="N42" s="34" t="s">
        <v>11</v>
      </c>
      <c r="O42" s="69">
        <v>1</v>
      </c>
      <c r="P42" s="34" t="s">
        <v>9</v>
      </c>
      <c r="Q42" s="20">
        <f t="shared" si="49"/>
        <v>0</v>
      </c>
      <c r="R42" s="34" t="s">
        <v>11</v>
      </c>
      <c r="S42" s="58">
        <v>1</v>
      </c>
      <c r="T42" s="34" t="s">
        <v>9</v>
      </c>
      <c r="U42" s="58">
        <f t="shared" si="50"/>
        <v>0</v>
      </c>
      <c r="V42" s="34" t="s">
        <v>11</v>
      </c>
      <c r="W42" s="58">
        <v>1</v>
      </c>
      <c r="X42" s="34" t="s">
        <v>9</v>
      </c>
      <c r="Y42" s="58">
        <f t="shared" si="51"/>
        <v>0</v>
      </c>
      <c r="Z42" s="34" t="s">
        <v>11</v>
      </c>
      <c r="AA42" s="20">
        <v>1</v>
      </c>
      <c r="AB42" s="34" t="s">
        <v>9</v>
      </c>
      <c r="AC42" s="20">
        <f t="shared" si="52"/>
        <v>0</v>
      </c>
      <c r="AD42" s="34" t="s">
        <v>11</v>
      </c>
      <c r="AE42" s="69">
        <v>1</v>
      </c>
      <c r="AF42" s="34" t="s">
        <v>9</v>
      </c>
      <c r="AG42" s="20">
        <f t="shared" si="53"/>
        <v>0</v>
      </c>
      <c r="AH42" s="34" t="s">
        <v>11</v>
      </c>
      <c r="AI42" s="69">
        <v>1</v>
      </c>
      <c r="AJ42" s="34" t="s">
        <v>9</v>
      </c>
      <c r="AK42" s="20">
        <f t="shared" si="54"/>
        <v>0</v>
      </c>
      <c r="AM42" s="68" t="s">
        <v>14</v>
      </c>
      <c r="AN42" s="34" t="s">
        <v>11</v>
      </c>
      <c r="AO42" s="69">
        <v>1</v>
      </c>
      <c r="AP42" s="34" t="s">
        <v>9</v>
      </c>
      <c r="AQ42" s="69">
        <f t="shared" si="55"/>
        <v>0</v>
      </c>
      <c r="AR42" s="34" t="s">
        <v>11</v>
      </c>
      <c r="AS42" s="58">
        <v>5.5599999999999997E-2</v>
      </c>
      <c r="AT42" s="34" t="s">
        <v>9</v>
      </c>
      <c r="AU42" s="58">
        <f t="shared" si="56"/>
        <v>0.94440000000000002</v>
      </c>
      <c r="AV42" s="36" t="s">
        <v>10</v>
      </c>
      <c r="AW42" s="55">
        <v>1</v>
      </c>
      <c r="AX42" s="37" t="s">
        <v>12</v>
      </c>
      <c r="AY42" s="20">
        <f t="shared" si="57"/>
        <v>0</v>
      </c>
      <c r="AZ42" s="34" t="s">
        <v>11</v>
      </c>
      <c r="BA42" s="69">
        <v>0.91669999999999996</v>
      </c>
      <c r="BB42" s="34" t="s">
        <v>9</v>
      </c>
      <c r="BC42" s="20">
        <f t="shared" si="58"/>
        <v>8.3300000000000041E-2</v>
      </c>
      <c r="BD42" s="34" t="s">
        <v>11</v>
      </c>
      <c r="BE42" s="58">
        <v>0.25</v>
      </c>
      <c r="BF42" s="34" t="s">
        <v>9</v>
      </c>
      <c r="BG42" s="58">
        <f t="shared" si="59"/>
        <v>0.75</v>
      </c>
      <c r="BH42" s="34" t="s">
        <v>11</v>
      </c>
      <c r="BI42" s="58">
        <v>0.69440000000000002</v>
      </c>
      <c r="BJ42" s="34" t="s">
        <v>9</v>
      </c>
      <c r="BK42" s="58">
        <f t="shared" si="60"/>
        <v>0.30559999999999998</v>
      </c>
      <c r="BL42" s="34" t="s">
        <v>11</v>
      </c>
      <c r="BM42" s="20">
        <v>1</v>
      </c>
      <c r="BN42" s="34" t="s">
        <v>9</v>
      </c>
      <c r="BO42" s="20">
        <f t="shared" si="61"/>
        <v>0</v>
      </c>
      <c r="BP42" s="34" t="s">
        <v>11</v>
      </c>
      <c r="BQ42" s="69">
        <v>1</v>
      </c>
      <c r="BR42" s="34" t="s">
        <v>9</v>
      </c>
      <c r="BS42" s="20">
        <f t="shared" si="62"/>
        <v>0</v>
      </c>
      <c r="BT42" s="34" t="s">
        <v>11</v>
      </c>
      <c r="BU42" s="69">
        <v>1</v>
      </c>
      <c r="BV42" s="34" t="s">
        <v>9</v>
      </c>
      <c r="BW42" s="20">
        <f t="shared" si="63"/>
        <v>0</v>
      </c>
      <c r="BX42" s="86"/>
      <c r="BY42" s="68" t="s">
        <v>14</v>
      </c>
      <c r="BZ42" s="34" t="s">
        <v>11</v>
      </c>
      <c r="CA42" s="69" t="e">
        <f>MAX(AO42,#REF!,C42,#REF!)</f>
        <v>#REF!</v>
      </c>
      <c r="CB42" s="34" t="s">
        <v>9</v>
      </c>
      <c r="CC42" s="20" t="e">
        <f t="shared" si="64"/>
        <v>#REF!</v>
      </c>
      <c r="CD42" s="34" t="s">
        <v>11</v>
      </c>
      <c r="CE42" s="69" t="e">
        <f>MAX(AS42,#REF!,G42,#REF!)</f>
        <v>#REF!</v>
      </c>
      <c r="CF42" s="34" t="s">
        <v>9</v>
      </c>
      <c r="CG42" s="20" t="e">
        <f t="shared" si="65"/>
        <v>#REF!</v>
      </c>
      <c r="CH42" s="36" t="s">
        <v>10</v>
      </c>
      <c r="CI42" s="69" t="e">
        <f>MIN(AW42,#REF!,K42,#REF!)</f>
        <v>#REF!</v>
      </c>
      <c r="CJ42" s="37" t="s">
        <v>12</v>
      </c>
      <c r="CK42" s="20" t="e">
        <f t="shared" si="66"/>
        <v>#REF!</v>
      </c>
      <c r="CL42" s="34" t="s">
        <v>11</v>
      </c>
      <c r="CM42" s="69" t="e">
        <f>MAX(BA42,#REF!,O42,#REF!)</f>
        <v>#REF!</v>
      </c>
      <c r="CN42" s="34" t="s">
        <v>9</v>
      </c>
      <c r="CO42" s="20" t="e">
        <f t="shared" si="67"/>
        <v>#REF!</v>
      </c>
      <c r="CP42" s="34" t="s">
        <v>11</v>
      </c>
      <c r="CQ42" s="69" t="e">
        <f>MAX(BE42,#REF!,S42,#REF!)</f>
        <v>#REF!</v>
      </c>
      <c r="CR42" s="34" t="s">
        <v>9</v>
      </c>
      <c r="CS42" s="20" t="e">
        <f t="shared" si="68"/>
        <v>#REF!</v>
      </c>
      <c r="CT42" s="34" t="s">
        <v>11</v>
      </c>
      <c r="CU42" s="69" t="e">
        <f>MAX(BI42,#REF!,W42,#REF!)</f>
        <v>#REF!</v>
      </c>
      <c r="CV42" s="34" t="s">
        <v>9</v>
      </c>
      <c r="CW42" s="20" t="e">
        <f t="shared" si="69"/>
        <v>#REF!</v>
      </c>
      <c r="CX42" s="34" t="s">
        <v>11</v>
      </c>
      <c r="CY42" s="69" t="e">
        <f>MAX(BM42,#REF!,AA42,#REF!)</f>
        <v>#REF!</v>
      </c>
      <c r="CZ42" s="34" t="s">
        <v>9</v>
      </c>
      <c r="DA42" s="20" t="e">
        <f t="shared" si="70"/>
        <v>#REF!</v>
      </c>
      <c r="DB42" s="34" t="s">
        <v>11</v>
      </c>
      <c r="DC42" s="69" t="e">
        <f>MAX(BQ42,#REF!,AE42,#REF!)</f>
        <v>#REF!</v>
      </c>
      <c r="DD42" s="34" t="s">
        <v>9</v>
      </c>
      <c r="DE42" s="20" t="e">
        <f t="shared" si="71"/>
        <v>#REF!</v>
      </c>
      <c r="DF42" s="34" t="s">
        <v>11</v>
      </c>
      <c r="DG42" s="69" t="e">
        <f>MAX(BU42,#REF!,AI42,#REF!)</f>
        <v>#REF!</v>
      </c>
      <c r="DH42" s="34" t="s">
        <v>9</v>
      </c>
      <c r="DI42" s="20" t="e">
        <f t="shared" si="72"/>
        <v>#REF!</v>
      </c>
      <c r="DJ42" s="86"/>
      <c r="DK42" s="74" t="s">
        <v>14</v>
      </c>
      <c r="DL42" s="34" t="s">
        <v>11</v>
      </c>
      <c r="DM42" s="69" t="e">
        <f t="shared" ref="DM42:DM48" si="84">MAX(CA42,CA107)</f>
        <v>#REF!</v>
      </c>
      <c r="DN42" s="34" t="s">
        <v>9</v>
      </c>
      <c r="DO42" s="20" t="e">
        <f t="shared" si="73"/>
        <v>#REF!</v>
      </c>
      <c r="DP42" s="34" t="s">
        <v>11</v>
      </c>
      <c r="DQ42" s="69" t="e">
        <f t="shared" ref="DQ42:DQ47" si="85">MAX(CE42,CE107)</f>
        <v>#REF!</v>
      </c>
      <c r="DR42" s="34" t="s">
        <v>9</v>
      </c>
      <c r="DS42" s="20" t="e">
        <f t="shared" si="74"/>
        <v>#REF!</v>
      </c>
      <c r="DT42" s="36" t="s">
        <v>10</v>
      </c>
      <c r="DU42" s="69" t="e">
        <f>MIN(CI42,CI107)</f>
        <v>#REF!</v>
      </c>
      <c r="DV42" s="37" t="s">
        <v>12</v>
      </c>
      <c r="DW42" s="20" t="e">
        <f t="shared" si="75"/>
        <v>#REF!</v>
      </c>
      <c r="DX42" s="34" t="s">
        <v>11</v>
      </c>
      <c r="DY42" s="69" t="e">
        <f>MAX(CM42,CM107)</f>
        <v>#REF!</v>
      </c>
      <c r="DZ42" s="34" t="s">
        <v>9</v>
      </c>
      <c r="EA42" s="20" t="e">
        <f t="shared" si="76"/>
        <v>#REF!</v>
      </c>
      <c r="EB42" s="34" t="s">
        <v>11</v>
      </c>
      <c r="EC42" s="69" t="e">
        <f>MAX(CQ42,CQ107)</f>
        <v>#REF!</v>
      </c>
      <c r="ED42" s="34" t="s">
        <v>9</v>
      </c>
      <c r="EE42" s="20" t="e">
        <f t="shared" si="77"/>
        <v>#REF!</v>
      </c>
      <c r="EF42" s="34" t="s">
        <v>11</v>
      </c>
      <c r="EG42" s="69" t="e">
        <f>MAX(CU42,CU107)</f>
        <v>#REF!</v>
      </c>
      <c r="EH42" s="34" t="s">
        <v>9</v>
      </c>
      <c r="EI42" s="20" t="e">
        <f t="shared" si="78"/>
        <v>#REF!</v>
      </c>
      <c r="EJ42" s="34" t="s">
        <v>11</v>
      </c>
      <c r="EK42" s="69" t="e">
        <f t="shared" si="45"/>
        <v>#REF!</v>
      </c>
      <c r="EL42" s="34" t="s">
        <v>9</v>
      </c>
      <c r="EM42" s="20" t="e">
        <f t="shared" si="79"/>
        <v>#REF!</v>
      </c>
      <c r="EN42" s="34" t="s">
        <v>11</v>
      </c>
      <c r="EO42" s="69" t="e">
        <f t="shared" si="80"/>
        <v>#REF!</v>
      </c>
      <c r="EP42" s="34" t="s">
        <v>9</v>
      </c>
      <c r="EQ42" s="20" t="e">
        <f t="shared" si="81"/>
        <v>#REF!</v>
      </c>
      <c r="ER42" s="34" t="s">
        <v>11</v>
      </c>
      <c r="ES42" s="69" t="e">
        <f t="shared" si="82"/>
        <v>#REF!</v>
      </c>
      <c r="ET42" s="34" t="s">
        <v>9</v>
      </c>
      <c r="EU42" s="20" t="e">
        <f t="shared" si="83"/>
        <v>#REF!</v>
      </c>
    </row>
    <row r="43" spans="1:151" x14ac:dyDescent="0.2">
      <c r="A43" s="79" t="s">
        <v>15</v>
      </c>
      <c r="B43" s="34" t="s">
        <v>11</v>
      </c>
      <c r="C43" s="70">
        <v>1</v>
      </c>
      <c r="D43" s="34" t="s">
        <v>9</v>
      </c>
      <c r="E43" s="70">
        <f t="shared" si="46"/>
        <v>0</v>
      </c>
      <c r="F43" s="34" t="s">
        <v>11</v>
      </c>
      <c r="G43" s="58">
        <v>1</v>
      </c>
      <c r="H43" s="34" t="s">
        <v>9</v>
      </c>
      <c r="I43" s="58">
        <f t="shared" si="47"/>
        <v>0</v>
      </c>
      <c r="J43" s="34" t="s">
        <v>11</v>
      </c>
      <c r="K43" s="20">
        <v>1</v>
      </c>
      <c r="L43" s="34" t="s">
        <v>9</v>
      </c>
      <c r="M43" s="20">
        <f t="shared" si="48"/>
        <v>0</v>
      </c>
      <c r="N43" s="36" t="s">
        <v>10</v>
      </c>
      <c r="O43" s="72">
        <v>0.58330000000000004</v>
      </c>
      <c r="P43" s="37" t="s">
        <v>12</v>
      </c>
      <c r="Q43" s="20">
        <f t="shared" si="49"/>
        <v>0.41669999999999996</v>
      </c>
      <c r="R43" s="34" t="s">
        <v>11</v>
      </c>
      <c r="S43" s="58">
        <v>1</v>
      </c>
      <c r="T43" s="34" t="s">
        <v>9</v>
      </c>
      <c r="U43" s="58">
        <f t="shared" si="50"/>
        <v>0</v>
      </c>
      <c r="V43" s="34" t="s">
        <v>11</v>
      </c>
      <c r="W43" s="20">
        <v>1</v>
      </c>
      <c r="X43" s="34" t="s">
        <v>9</v>
      </c>
      <c r="Y43" s="20">
        <f t="shared" si="51"/>
        <v>0</v>
      </c>
      <c r="Z43" s="34" t="s">
        <v>11</v>
      </c>
      <c r="AA43" s="20">
        <v>1</v>
      </c>
      <c r="AB43" s="34" t="s">
        <v>9</v>
      </c>
      <c r="AC43" s="20">
        <f t="shared" si="52"/>
        <v>0</v>
      </c>
      <c r="AD43" s="34" t="s">
        <v>11</v>
      </c>
      <c r="AE43" s="69">
        <v>1</v>
      </c>
      <c r="AF43" s="34" t="s">
        <v>9</v>
      </c>
      <c r="AG43" s="20">
        <f t="shared" si="53"/>
        <v>0</v>
      </c>
      <c r="AH43" s="34" t="s">
        <v>11</v>
      </c>
      <c r="AI43" s="70">
        <v>1</v>
      </c>
      <c r="AJ43" s="34" t="s">
        <v>9</v>
      </c>
      <c r="AK43" s="58">
        <f t="shared" si="54"/>
        <v>0</v>
      </c>
      <c r="AM43" s="68" t="s">
        <v>15</v>
      </c>
      <c r="AN43" s="34" t="s">
        <v>11</v>
      </c>
      <c r="AO43" s="70">
        <v>0.55879999999999996</v>
      </c>
      <c r="AP43" s="34" t="s">
        <v>9</v>
      </c>
      <c r="AQ43" s="70">
        <f t="shared" si="55"/>
        <v>0.44120000000000004</v>
      </c>
      <c r="AR43" s="34" t="s">
        <v>11</v>
      </c>
      <c r="AS43" s="58">
        <v>0.74360000000000004</v>
      </c>
      <c r="AT43" s="34" t="s">
        <v>9</v>
      </c>
      <c r="AU43" s="58">
        <f t="shared" si="56"/>
        <v>0.25639999999999996</v>
      </c>
      <c r="AV43" s="34" t="s">
        <v>11</v>
      </c>
      <c r="AW43" s="20">
        <v>1</v>
      </c>
      <c r="AX43" s="34" t="s">
        <v>9</v>
      </c>
      <c r="AY43" s="20">
        <f t="shared" si="57"/>
        <v>0</v>
      </c>
      <c r="AZ43" s="36" t="s">
        <v>10</v>
      </c>
      <c r="BA43" s="72">
        <v>0.94869999999999999</v>
      </c>
      <c r="BB43" s="37" t="s">
        <v>12</v>
      </c>
      <c r="BC43" s="20">
        <f t="shared" si="58"/>
        <v>5.1300000000000012E-2</v>
      </c>
      <c r="BD43" s="34" t="s">
        <v>11</v>
      </c>
      <c r="BE43" s="58">
        <v>0.35899999999999999</v>
      </c>
      <c r="BF43" s="34" t="s">
        <v>9</v>
      </c>
      <c r="BG43" s="58">
        <f t="shared" si="59"/>
        <v>0.64100000000000001</v>
      </c>
      <c r="BH43" s="34" t="s">
        <v>11</v>
      </c>
      <c r="BI43" s="20">
        <v>1</v>
      </c>
      <c r="BJ43" s="34" t="s">
        <v>9</v>
      </c>
      <c r="BK43" s="20">
        <f t="shared" si="60"/>
        <v>0</v>
      </c>
      <c r="BL43" s="34" t="s">
        <v>11</v>
      </c>
      <c r="BM43" s="20">
        <v>0.97370000000000001</v>
      </c>
      <c r="BN43" s="34" t="s">
        <v>9</v>
      </c>
      <c r="BO43" s="20">
        <f t="shared" si="61"/>
        <v>2.629999999999999E-2</v>
      </c>
      <c r="BP43" s="34" t="s">
        <v>11</v>
      </c>
      <c r="BQ43" s="69">
        <v>0.97140000000000004</v>
      </c>
      <c r="BR43" s="34" t="s">
        <v>9</v>
      </c>
      <c r="BS43" s="20">
        <f t="shared" si="62"/>
        <v>2.8599999999999959E-2</v>
      </c>
      <c r="BT43" s="34" t="s">
        <v>11</v>
      </c>
      <c r="BU43" s="70">
        <v>0.79490000000000005</v>
      </c>
      <c r="BV43" s="34" t="s">
        <v>9</v>
      </c>
      <c r="BW43" s="58">
        <f t="shared" si="63"/>
        <v>0.20509999999999995</v>
      </c>
      <c r="BX43" s="86"/>
      <c r="BY43" s="68" t="s">
        <v>15</v>
      </c>
      <c r="BZ43" s="34" t="s">
        <v>11</v>
      </c>
      <c r="CA43" s="70" t="e">
        <f>MAX(AO43,#REF!,C43,#REF!)</f>
        <v>#REF!</v>
      </c>
      <c r="CB43" s="34" t="s">
        <v>9</v>
      </c>
      <c r="CC43" s="58" t="e">
        <f t="shared" si="64"/>
        <v>#REF!</v>
      </c>
      <c r="CD43" s="34" t="s">
        <v>11</v>
      </c>
      <c r="CE43" s="73" t="e">
        <f>MAX(AS43,#REF!,G43,#REF!)</f>
        <v>#REF!</v>
      </c>
      <c r="CF43" s="34" t="s">
        <v>9</v>
      </c>
      <c r="CG43" s="56" t="e">
        <f t="shared" si="65"/>
        <v>#REF!</v>
      </c>
      <c r="CH43" s="34" t="s">
        <v>11</v>
      </c>
      <c r="CI43" s="69" t="e">
        <f>MAX(AW43,#REF!,K43,#REF!)</f>
        <v>#REF!</v>
      </c>
      <c r="CJ43" s="34" t="s">
        <v>9</v>
      </c>
      <c r="CK43" s="20" t="e">
        <f t="shared" si="66"/>
        <v>#REF!</v>
      </c>
      <c r="CL43" s="36" t="s">
        <v>10</v>
      </c>
      <c r="CM43" s="73" t="e">
        <f>MIN(BA43,#REF!,O43,#REF!)</f>
        <v>#REF!</v>
      </c>
      <c r="CN43" s="37" t="s">
        <v>12</v>
      </c>
      <c r="CO43" s="56" t="e">
        <f t="shared" si="67"/>
        <v>#REF!</v>
      </c>
      <c r="CP43" s="34" t="s">
        <v>11</v>
      </c>
      <c r="CQ43" s="69" t="e">
        <f>MAX(BE43,#REF!,S43,#REF!)</f>
        <v>#REF!</v>
      </c>
      <c r="CR43" s="34" t="s">
        <v>9</v>
      </c>
      <c r="CS43" s="20" t="e">
        <f t="shared" si="68"/>
        <v>#REF!</v>
      </c>
      <c r="CT43" s="34" t="s">
        <v>11</v>
      </c>
      <c r="CU43" s="69" t="e">
        <f>MAX(BI43,#REF!,W43,#REF!)</f>
        <v>#REF!</v>
      </c>
      <c r="CV43" s="34" t="s">
        <v>9</v>
      </c>
      <c r="CW43" s="20" t="e">
        <f t="shared" si="69"/>
        <v>#REF!</v>
      </c>
      <c r="CX43" s="34" t="s">
        <v>11</v>
      </c>
      <c r="CY43" s="69" t="e">
        <f>MAX(BM43,#REF!,AA43,#REF!)</f>
        <v>#REF!</v>
      </c>
      <c r="CZ43" s="34" t="s">
        <v>9</v>
      </c>
      <c r="DA43" s="20" t="e">
        <f t="shared" si="70"/>
        <v>#REF!</v>
      </c>
      <c r="DB43" s="34" t="s">
        <v>11</v>
      </c>
      <c r="DC43" s="69" t="e">
        <f>MAX(BQ43,#REF!,AE43,#REF!)</f>
        <v>#REF!</v>
      </c>
      <c r="DD43" s="34" t="s">
        <v>9</v>
      </c>
      <c r="DE43" s="20" t="e">
        <f t="shared" si="71"/>
        <v>#REF!</v>
      </c>
      <c r="DF43" s="34" t="s">
        <v>11</v>
      </c>
      <c r="DG43" s="73" t="e">
        <f>MAX(BU43,#REF!,AI43,#REF!)</f>
        <v>#REF!</v>
      </c>
      <c r="DH43" s="34" t="s">
        <v>9</v>
      </c>
      <c r="DI43" s="56" t="e">
        <f t="shared" si="72"/>
        <v>#REF!</v>
      </c>
      <c r="DJ43" s="86"/>
      <c r="DK43" s="74" t="s">
        <v>15</v>
      </c>
      <c r="DL43" s="34" t="s">
        <v>11</v>
      </c>
      <c r="DM43" s="69" t="e">
        <f t="shared" si="84"/>
        <v>#REF!</v>
      </c>
      <c r="DN43" s="34" t="s">
        <v>9</v>
      </c>
      <c r="DO43" s="20" t="e">
        <f t="shared" si="73"/>
        <v>#REF!</v>
      </c>
      <c r="DP43" s="34" t="s">
        <v>11</v>
      </c>
      <c r="DQ43" s="69" t="e">
        <f t="shared" si="85"/>
        <v>#REF!</v>
      </c>
      <c r="DR43" s="34" t="s">
        <v>9</v>
      </c>
      <c r="DS43" s="20" t="e">
        <f t="shared" si="74"/>
        <v>#REF!</v>
      </c>
      <c r="DT43" s="34" t="s">
        <v>11</v>
      </c>
      <c r="DU43" s="69" t="e">
        <f t="shared" ref="DU43:DU48" si="86">MAX(CI43,CI108)</f>
        <v>#REF!</v>
      </c>
      <c r="DV43" s="34" t="s">
        <v>9</v>
      </c>
      <c r="DW43" s="20" t="e">
        <f t="shared" si="75"/>
        <v>#REF!</v>
      </c>
      <c r="DX43" s="36" t="s">
        <v>10</v>
      </c>
      <c r="DY43" s="73" t="e">
        <f>MIN(CM43,CM108)</f>
        <v>#REF!</v>
      </c>
      <c r="DZ43" s="37" t="s">
        <v>12</v>
      </c>
      <c r="EA43" s="56" t="e">
        <f t="shared" si="76"/>
        <v>#REF!</v>
      </c>
      <c r="EB43" s="34" t="s">
        <v>11</v>
      </c>
      <c r="EC43" s="69" t="e">
        <f>MAX(CQ43,CQ108)</f>
        <v>#REF!</v>
      </c>
      <c r="ED43" s="34" t="s">
        <v>9</v>
      </c>
      <c r="EE43" s="20" t="e">
        <f t="shared" si="77"/>
        <v>#REF!</v>
      </c>
      <c r="EF43" s="34" t="s">
        <v>11</v>
      </c>
      <c r="EG43" s="69" t="e">
        <f>MAX(CU43,CU108)</f>
        <v>#REF!</v>
      </c>
      <c r="EH43" s="34" t="s">
        <v>9</v>
      </c>
      <c r="EI43" s="20" t="e">
        <f t="shared" si="78"/>
        <v>#REF!</v>
      </c>
      <c r="EJ43" s="34" t="s">
        <v>11</v>
      </c>
      <c r="EK43" s="69" t="e">
        <f t="shared" si="45"/>
        <v>#REF!</v>
      </c>
      <c r="EL43" s="34" t="s">
        <v>9</v>
      </c>
      <c r="EM43" s="20" t="e">
        <f t="shared" si="79"/>
        <v>#REF!</v>
      </c>
      <c r="EN43" s="34" t="s">
        <v>11</v>
      </c>
      <c r="EO43" s="69" t="e">
        <f t="shared" si="80"/>
        <v>#REF!</v>
      </c>
      <c r="EP43" s="34" t="s">
        <v>9</v>
      </c>
      <c r="EQ43" s="20" t="e">
        <f t="shared" si="81"/>
        <v>#REF!</v>
      </c>
      <c r="ER43" s="34" t="s">
        <v>11</v>
      </c>
      <c r="ES43" s="69" t="e">
        <f t="shared" si="82"/>
        <v>#REF!</v>
      </c>
      <c r="ET43" s="34" t="s">
        <v>9</v>
      </c>
      <c r="EU43" s="20" t="e">
        <f t="shared" si="83"/>
        <v>#REF!</v>
      </c>
    </row>
    <row r="44" spans="1:151" x14ac:dyDescent="0.2">
      <c r="A44" s="79" t="s">
        <v>16</v>
      </c>
      <c r="B44" s="34" t="s">
        <v>11</v>
      </c>
      <c r="C44" s="70">
        <v>1</v>
      </c>
      <c r="D44" s="34" t="s">
        <v>9</v>
      </c>
      <c r="E44" s="70">
        <f t="shared" si="46"/>
        <v>0</v>
      </c>
      <c r="F44" s="34" t="s">
        <v>11</v>
      </c>
      <c r="G44" s="58">
        <v>1</v>
      </c>
      <c r="H44" s="34" t="s">
        <v>9</v>
      </c>
      <c r="I44" s="58">
        <f t="shared" si="47"/>
        <v>0</v>
      </c>
      <c r="J44" s="34" t="s">
        <v>11</v>
      </c>
      <c r="K44" s="73">
        <v>1</v>
      </c>
      <c r="L44" s="34" t="s">
        <v>9</v>
      </c>
      <c r="M44" s="56">
        <f t="shared" si="48"/>
        <v>0</v>
      </c>
      <c r="N44" s="34" t="s">
        <v>11</v>
      </c>
      <c r="O44" s="70">
        <v>1</v>
      </c>
      <c r="P44" s="34" t="s">
        <v>9</v>
      </c>
      <c r="Q44" s="58">
        <f t="shared" si="49"/>
        <v>0</v>
      </c>
      <c r="R44" s="36" t="s">
        <v>10</v>
      </c>
      <c r="S44" s="72">
        <v>0.38890000000000002</v>
      </c>
      <c r="T44" s="37" t="s">
        <v>12</v>
      </c>
      <c r="U44" s="20">
        <f t="shared" si="50"/>
        <v>0.61109999999999998</v>
      </c>
      <c r="V44" s="34" t="s">
        <v>11</v>
      </c>
      <c r="W44" s="69">
        <v>1</v>
      </c>
      <c r="X44" s="34" t="s">
        <v>9</v>
      </c>
      <c r="Y44" s="20">
        <f t="shared" si="51"/>
        <v>0</v>
      </c>
      <c r="Z44" s="34" t="s">
        <v>11</v>
      </c>
      <c r="AA44" s="20">
        <v>1</v>
      </c>
      <c r="AB44" s="34" t="s">
        <v>9</v>
      </c>
      <c r="AC44" s="20">
        <f t="shared" si="52"/>
        <v>0</v>
      </c>
      <c r="AD44" s="34" t="s">
        <v>11</v>
      </c>
      <c r="AE44" s="69">
        <v>1</v>
      </c>
      <c r="AF44" s="34" t="s">
        <v>9</v>
      </c>
      <c r="AG44" s="20">
        <f t="shared" si="53"/>
        <v>0</v>
      </c>
      <c r="AH44" s="34" t="s">
        <v>11</v>
      </c>
      <c r="AI44" s="70">
        <v>1</v>
      </c>
      <c r="AJ44" s="34" t="s">
        <v>9</v>
      </c>
      <c r="AK44" s="58">
        <f t="shared" si="54"/>
        <v>0</v>
      </c>
      <c r="AM44" s="68" t="s">
        <v>16</v>
      </c>
      <c r="AN44" s="34" t="s">
        <v>11</v>
      </c>
      <c r="AO44" s="70">
        <v>0.44119999999999998</v>
      </c>
      <c r="AP44" s="34" t="s">
        <v>9</v>
      </c>
      <c r="AQ44" s="70">
        <f t="shared" si="55"/>
        <v>0.55879999999999996</v>
      </c>
      <c r="AR44" s="34" t="s">
        <v>11</v>
      </c>
      <c r="AS44" s="58">
        <v>0</v>
      </c>
      <c r="AT44" s="34" t="s">
        <v>9</v>
      </c>
      <c r="AU44" s="58">
        <f t="shared" si="56"/>
        <v>1</v>
      </c>
      <c r="AV44" s="34" t="s">
        <v>11</v>
      </c>
      <c r="AW44" s="69">
        <v>1</v>
      </c>
      <c r="AX44" s="34" t="s">
        <v>9</v>
      </c>
      <c r="AY44" s="20">
        <f t="shared" si="57"/>
        <v>0</v>
      </c>
      <c r="AZ44" s="34" t="s">
        <v>11</v>
      </c>
      <c r="BA44" s="70">
        <v>0.4103</v>
      </c>
      <c r="BB44" s="34" t="s">
        <v>9</v>
      </c>
      <c r="BC44" s="58">
        <f t="shared" si="58"/>
        <v>0.5897</v>
      </c>
      <c r="BD44" s="36" t="s">
        <v>10</v>
      </c>
      <c r="BE44" s="72">
        <v>1</v>
      </c>
      <c r="BF44" s="37" t="s">
        <v>12</v>
      </c>
      <c r="BG44" s="20">
        <f t="shared" si="59"/>
        <v>0</v>
      </c>
      <c r="BH44" s="34" t="s">
        <v>11</v>
      </c>
      <c r="BI44" s="69">
        <v>1</v>
      </c>
      <c r="BJ44" s="34" t="s">
        <v>9</v>
      </c>
      <c r="BK44" s="20">
        <f t="shared" si="60"/>
        <v>0</v>
      </c>
      <c r="BL44" s="34" t="s">
        <v>11</v>
      </c>
      <c r="BM44" s="20">
        <v>1</v>
      </c>
      <c r="BN44" s="34" t="s">
        <v>9</v>
      </c>
      <c r="BO44" s="20">
        <f t="shared" si="61"/>
        <v>0</v>
      </c>
      <c r="BP44" s="34" t="s">
        <v>11</v>
      </c>
      <c r="BQ44" s="69">
        <v>1</v>
      </c>
      <c r="BR44" s="34" t="s">
        <v>9</v>
      </c>
      <c r="BS44" s="20">
        <f t="shared" si="62"/>
        <v>0</v>
      </c>
      <c r="BT44" s="34" t="s">
        <v>11</v>
      </c>
      <c r="BU44" s="70">
        <v>0.25640000000000002</v>
      </c>
      <c r="BV44" s="34" t="s">
        <v>9</v>
      </c>
      <c r="BW44" s="58">
        <f t="shared" si="63"/>
        <v>0.74360000000000004</v>
      </c>
      <c r="BX44" s="86"/>
      <c r="BY44" s="68" t="s">
        <v>16</v>
      </c>
      <c r="BZ44" s="34" t="s">
        <v>11</v>
      </c>
      <c r="CA44" s="70" t="e">
        <f>MAX(AO44,#REF!,C44,#REF!)</f>
        <v>#REF!</v>
      </c>
      <c r="CB44" s="34" t="s">
        <v>9</v>
      </c>
      <c r="CC44" s="58" t="e">
        <f t="shared" si="64"/>
        <v>#REF!</v>
      </c>
      <c r="CD44" s="34" t="s">
        <v>11</v>
      </c>
      <c r="CE44" s="70" t="e">
        <f>MAX(AS44,#REF!,G44,#REF!)</f>
        <v>#REF!</v>
      </c>
      <c r="CF44" s="34" t="s">
        <v>9</v>
      </c>
      <c r="CG44" s="58" t="e">
        <f t="shared" si="65"/>
        <v>#REF!</v>
      </c>
      <c r="CH44" s="34" t="s">
        <v>11</v>
      </c>
      <c r="CI44" s="69" t="e">
        <f>MAX(AW44,#REF!,K44,#REF!)</f>
        <v>#REF!</v>
      </c>
      <c r="CJ44" s="34" t="s">
        <v>9</v>
      </c>
      <c r="CK44" s="20" t="e">
        <f t="shared" si="66"/>
        <v>#REF!</v>
      </c>
      <c r="CL44" s="34" t="s">
        <v>11</v>
      </c>
      <c r="CM44" s="70" t="e">
        <f>MAX(BA44,#REF!,O44,#REF!)</f>
        <v>#REF!</v>
      </c>
      <c r="CN44" s="34" t="s">
        <v>9</v>
      </c>
      <c r="CO44" s="58" t="e">
        <f t="shared" si="67"/>
        <v>#REF!</v>
      </c>
      <c r="CP44" s="36" t="s">
        <v>10</v>
      </c>
      <c r="CQ44" s="69" t="e">
        <f>MIN(BE44,#REF!,S44,#REF!)</f>
        <v>#REF!</v>
      </c>
      <c r="CR44" s="37" t="s">
        <v>12</v>
      </c>
      <c r="CS44" s="20" t="e">
        <f t="shared" si="68"/>
        <v>#REF!</v>
      </c>
      <c r="CT44" s="34" t="s">
        <v>11</v>
      </c>
      <c r="CU44" s="69" t="e">
        <f>MAX(BI44,#REF!,W44,#REF!)</f>
        <v>#REF!</v>
      </c>
      <c r="CV44" s="34" t="s">
        <v>9</v>
      </c>
      <c r="CW44" s="20" t="e">
        <f t="shared" si="69"/>
        <v>#REF!</v>
      </c>
      <c r="CX44" s="34" t="s">
        <v>11</v>
      </c>
      <c r="CY44" s="69" t="e">
        <f>MAX(BM44,#REF!,AA44,#REF!)</f>
        <v>#REF!</v>
      </c>
      <c r="CZ44" s="34" t="s">
        <v>9</v>
      </c>
      <c r="DA44" s="20" t="e">
        <f t="shared" si="70"/>
        <v>#REF!</v>
      </c>
      <c r="DB44" s="34" t="s">
        <v>11</v>
      </c>
      <c r="DC44" s="69" t="e">
        <f>MAX(BQ44,#REF!,AE44,#REF!)</f>
        <v>#REF!</v>
      </c>
      <c r="DD44" s="34" t="s">
        <v>9</v>
      </c>
      <c r="DE44" s="20" t="e">
        <f t="shared" si="71"/>
        <v>#REF!</v>
      </c>
      <c r="DF44" s="34" t="s">
        <v>11</v>
      </c>
      <c r="DG44" s="70" t="e">
        <f>MAX(BU44,#REF!,AI44,#REF!)</f>
        <v>#REF!</v>
      </c>
      <c r="DH44" s="34" t="s">
        <v>9</v>
      </c>
      <c r="DI44" s="58" t="e">
        <f t="shared" si="72"/>
        <v>#REF!</v>
      </c>
      <c r="DJ44" s="86"/>
      <c r="DK44" s="74" t="s">
        <v>16</v>
      </c>
      <c r="DL44" s="34" t="s">
        <v>11</v>
      </c>
      <c r="DM44" s="69" t="e">
        <f t="shared" si="84"/>
        <v>#REF!</v>
      </c>
      <c r="DN44" s="34" t="s">
        <v>9</v>
      </c>
      <c r="DO44" s="20" t="e">
        <f t="shared" si="73"/>
        <v>#REF!</v>
      </c>
      <c r="DP44" s="34" t="s">
        <v>11</v>
      </c>
      <c r="DQ44" s="73" t="e">
        <f t="shared" si="85"/>
        <v>#REF!</v>
      </c>
      <c r="DR44" s="34" t="s">
        <v>9</v>
      </c>
      <c r="DS44" s="56" t="e">
        <f t="shared" si="74"/>
        <v>#REF!</v>
      </c>
      <c r="DT44" s="34" t="s">
        <v>11</v>
      </c>
      <c r="DU44" s="69" t="e">
        <f t="shared" si="86"/>
        <v>#REF!</v>
      </c>
      <c r="DV44" s="34" t="s">
        <v>9</v>
      </c>
      <c r="DW44" s="20" t="e">
        <f t="shared" si="75"/>
        <v>#REF!</v>
      </c>
      <c r="DX44" s="34" t="s">
        <v>11</v>
      </c>
      <c r="DY44" s="69" t="e">
        <f>MAX(CM44,CM109)</f>
        <v>#REF!</v>
      </c>
      <c r="DZ44" s="34" t="s">
        <v>9</v>
      </c>
      <c r="EA44" s="20" t="e">
        <f t="shared" si="76"/>
        <v>#REF!</v>
      </c>
      <c r="EB44" s="36" t="s">
        <v>10</v>
      </c>
      <c r="EC44" s="69" t="e">
        <f>MIN(CQ44,CQ109)</f>
        <v>#REF!</v>
      </c>
      <c r="ED44" s="37" t="s">
        <v>12</v>
      </c>
      <c r="EE44" s="20" t="e">
        <f t="shared" si="77"/>
        <v>#REF!</v>
      </c>
      <c r="EF44" s="34" t="s">
        <v>11</v>
      </c>
      <c r="EG44" s="69" t="e">
        <f>MAX(CU44,CU109)</f>
        <v>#REF!</v>
      </c>
      <c r="EH44" s="34" t="s">
        <v>9</v>
      </c>
      <c r="EI44" s="20" t="e">
        <f t="shared" si="78"/>
        <v>#REF!</v>
      </c>
      <c r="EJ44" s="34" t="s">
        <v>11</v>
      </c>
      <c r="EK44" s="69" t="e">
        <f t="shared" si="45"/>
        <v>#REF!</v>
      </c>
      <c r="EL44" s="34" t="s">
        <v>9</v>
      </c>
      <c r="EM44" s="20" t="e">
        <f t="shared" si="79"/>
        <v>#REF!</v>
      </c>
      <c r="EN44" s="34" t="s">
        <v>11</v>
      </c>
      <c r="EO44" s="69" t="e">
        <f t="shared" si="80"/>
        <v>#REF!</v>
      </c>
      <c r="EP44" s="34" t="s">
        <v>9</v>
      </c>
      <c r="EQ44" s="20" t="e">
        <f t="shared" si="81"/>
        <v>#REF!</v>
      </c>
      <c r="ER44" s="34" t="s">
        <v>11</v>
      </c>
      <c r="ES44" s="69" t="e">
        <f t="shared" si="82"/>
        <v>#REF!</v>
      </c>
      <c r="ET44" s="34" t="s">
        <v>9</v>
      </c>
      <c r="EU44" s="20" t="e">
        <f t="shared" si="83"/>
        <v>#REF!</v>
      </c>
    </row>
    <row r="45" spans="1:151" x14ac:dyDescent="0.2">
      <c r="A45" s="79" t="s">
        <v>17</v>
      </c>
      <c r="B45" s="34" t="s">
        <v>11</v>
      </c>
      <c r="C45" s="70">
        <v>1</v>
      </c>
      <c r="D45" s="34" t="s">
        <v>9</v>
      </c>
      <c r="E45" s="70">
        <f t="shared" si="46"/>
        <v>0</v>
      </c>
      <c r="F45" s="34" t="s">
        <v>11</v>
      </c>
      <c r="G45" s="58">
        <v>0.85</v>
      </c>
      <c r="H45" s="34" t="s">
        <v>9</v>
      </c>
      <c r="I45" s="58">
        <f t="shared" si="47"/>
        <v>0.15000000000000002</v>
      </c>
      <c r="J45" s="34" t="s">
        <v>11</v>
      </c>
      <c r="K45" s="70">
        <v>1</v>
      </c>
      <c r="L45" s="34" t="s">
        <v>9</v>
      </c>
      <c r="M45" s="58">
        <f t="shared" si="48"/>
        <v>0</v>
      </c>
      <c r="N45" s="34" t="s">
        <v>11</v>
      </c>
      <c r="O45" s="70">
        <v>1</v>
      </c>
      <c r="P45" s="34" t="s">
        <v>9</v>
      </c>
      <c r="Q45" s="58">
        <f t="shared" si="49"/>
        <v>0</v>
      </c>
      <c r="R45" s="34" t="s">
        <v>11</v>
      </c>
      <c r="S45" s="58">
        <v>0.9</v>
      </c>
      <c r="T45" s="34" t="s">
        <v>9</v>
      </c>
      <c r="U45" s="58">
        <f t="shared" si="50"/>
        <v>9.9999999999999978E-2</v>
      </c>
      <c r="V45" s="36" t="s">
        <v>10</v>
      </c>
      <c r="W45" s="72">
        <v>0.45</v>
      </c>
      <c r="X45" s="37" t="s">
        <v>12</v>
      </c>
      <c r="Y45" s="20">
        <f t="shared" si="51"/>
        <v>0.55000000000000004</v>
      </c>
      <c r="Z45" s="34" t="s">
        <v>11</v>
      </c>
      <c r="AA45" s="20">
        <v>1</v>
      </c>
      <c r="AB45" s="34" t="s">
        <v>9</v>
      </c>
      <c r="AC45" s="20">
        <f t="shared" si="52"/>
        <v>0</v>
      </c>
      <c r="AD45" s="34" t="s">
        <v>11</v>
      </c>
      <c r="AE45" s="69">
        <v>1</v>
      </c>
      <c r="AF45" s="34" t="s">
        <v>9</v>
      </c>
      <c r="AG45" s="20">
        <f t="shared" si="53"/>
        <v>0</v>
      </c>
      <c r="AH45" s="34" t="s">
        <v>11</v>
      </c>
      <c r="AI45" s="70">
        <v>1</v>
      </c>
      <c r="AJ45" s="34" t="s">
        <v>9</v>
      </c>
      <c r="AK45" s="58">
        <f t="shared" si="54"/>
        <v>0</v>
      </c>
      <c r="AM45" s="68" t="s">
        <v>17</v>
      </c>
      <c r="AN45" s="34" t="s">
        <v>11</v>
      </c>
      <c r="AO45" s="70">
        <v>0.61760000000000004</v>
      </c>
      <c r="AP45" s="34" t="s">
        <v>9</v>
      </c>
      <c r="AQ45" s="70">
        <f t="shared" si="55"/>
        <v>0.38239999999999996</v>
      </c>
      <c r="AR45" s="34" t="s">
        <v>11</v>
      </c>
      <c r="AS45" s="58">
        <v>0</v>
      </c>
      <c r="AT45" s="34" t="s">
        <v>9</v>
      </c>
      <c r="AU45" s="58">
        <f t="shared" si="56"/>
        <v>1</v>
      </c>
      <c r="AV45" s="34" t="s">
        <v>11</v>
      </c>
      <c r="AW45" s="70">
        <v>0.58330000000000004</v>
      </c>
      <c r="AX45" s="34" t="s">
        <v>9</v>
      </c>
      <c r="AY45" s="58">
        <f t="shared" si="57"/>
        <v>0.41669999999999996</v>
      </c>
      <c r="AZ45" s="34" t="s">
        <v>11</v>
      </c>
      <c r="BA45" s="70">
        <v>0.53849999999999998</v>
      </c>
      <c r="BB45" s="34" t="s">
        <v>9</v>
      </c>
      <c r="BC45" s="58">
        <f t="shared" si="58"/>
        <v>0.46150000000000002</v>
      </c>
      <c r="BD45" s="34" t="s">
        <v>11</v>
      </c>
      <c r="BE45" s="58">
        <v>0</v>
      </c>
      <c r="BF45" s="34" t="s">
        <v>9</v>
      </c>
      <c r="BG45" s="58">
        <f t="shared" si="59"/>
        <v>1</v>
      </c>
      <c r="BH45" s="36" t="s">
        <v>10</v>
      </c>
      <c r="BI45" s="72">
        <v>0.95120000000000005</v>
      </c>
      <c r="BJ45" s="37" t="s">
        <v>12</v>
      </c>
      <c r="BK45" s="20">
        <f t="shared" si="60"/>
        <v>4.8799999999999955E-2</v>
      </c>
      <c r="BL45" s="34" t="s">
        <v>11</v>
      </c>
      <c r="BM45" s="20">
        <v>1</v>
      </c>
      <c r="BN45" s="34" t="s">
        <v>9</v>
      </c>
      <c r="BO45" s="20">
        <f t="shared" si="61"/>
        <v>0</v>
      </c>
      <c r="BP45" s="34" t="s">
        <v>11</v>
      </c>
      <c r="BQ45" s="69">
        <v>1</v>
      </c>
      <c r="BR45" s="34" t="s">
        <v>9</v>
      </c>
      <c r="BS45" s="20">
        <f t="shared" si="62"/>
        <v>0</v>
      </c>
      <c r="BT45" s="34" t="s">
        <v>11</v>
      </c>
      <c r="BU45" s="69">
        <v>0.97440000000000004</v>
      </c>
      <c r="BV45" s="34" t="s">
        <v>9</v>
      </c>
      <c r="BW45" s="20">
        <f t="shared" si="63"/>
        <v>2.5599999999999956E-2</v>
      </c>
      <c r="BX45" s="86"/>
      <c r="BY45" s="68" t="s">
        <v>17</v>
      </c>
      <c r="BZ45" s="34" t="s">
        <v>11</v>
      </c>
      <c r="CA45" s="70" t="e">
        <f>MAX(AO45,#REF!,C45,#REF!)</f>
        <v>#REF!</v>
      </c>
      <c r="CB45" s="34" t="s">
        <v>9</v>
      </c>
      <c r="CC45" s="58" t="e">
        <f t="shared" si="64"/>
        <v>#REF!</v>
      </c>
      <c r="CD45" s="34" t="s">
        <v>11</v>
      </c>
      <c r="CE45" s="70" t="e">
        <f>MAX(AS45,#REF!,G45,#REF!)</f>
        <v>#REF!</v>
      </c>
      <c r="CF45" s="34" t="s">
        <v>9</v>
      </c>
      <c r="CG45" s="58" t="e">
        <f t="shared" si="65"/>
        <v>#REF!</v>
      </c>
      <c r="CH45" s="34" t="s">
        <v>11</v>
      </c>
      <c r="CI45" s="69" t="e">
        <f>MAX(AW45,#REF!,K45,#REF!)</f>
        <v>#REF!</v>
      </c>
      <c r="CJ45" s="34" t="s">
        <v>9</v>
      </c>
      <c r="CK45" s="20" t="e">
        <f t="shared" si="66"/>
        <v>#REF!</v>
      </c>
      <c r="CL45" s="34" t="s">
        <v>11</v>
      </c>
      <c r="CM45" s="70" t="e">
        <f>MAX(BA45,#REF!,O45,#REF!)</f>
        <v>#REF!</v>
      </c>
      <c r="CN45" s="34" t="s">
        <v>9</v>
      </c>
      <c r="CO45" s="58" t="e">
        <f t="shared" si="67"/>
        <v>#REF!</v>
      </c>
      <c r="CP45" s="34" t="s">
        <v>11</v>
      </c>
      <c r="CQ45" s="70" t="e">
        <f>MAX(BE45,#REF!,S45,#REF!)</f>
        <v>#REF!</v>
      </c>
      <c r="CR45" s="34" t="s">
        <v>9</v>
      </c>
      <c r="CS45" s="58" t="e">
        <f t="shared" si="68"/>
        <v>#REF!</v>
      </c>
      <c r="CT45" s="36" t="s">
        <v>10</v>
      </c>
      <c r="CU45" s="69" t="e">
        <f>MIN(BI45,#REF!,W45,#REF!)</f>
        <v>#REF!</v>
      </c>
      <c r="CV45" s="37" t="s">
        <v>12</v>
      </c>
      <c r="CW45" s="20" t="e">
        <f t="shared" si="69"/>
        <v>#REF!</v>
      </c>
      <c r="CX45" s="34" t="s">
        <v>11</v>
      </c>
      <c r="CY45" s="69" t="e">
        <f>MAX(BM45,#REF!,AA45,#REF!)</f>
        <v>#REF!</v>
      </c>
      <c r="CZ45" s="34" t="s">
        <v>9</v>
      </c>
      <c r="DA45" s="20" t="e">
        <f t="shared" si="70"/>
        <v>#REF!</v>
      </c>
      <c r="DB45" s="34" t="s">
        <v>11</v>
      </c>
      <c r="DC45" s="69" t="e">
        <f>MAX(BQ45,#REF!,AE45,#REF!)</f>
        <v>#REF!</v>
      </c>
      <c r="DD45" s="34" t="s">
        <v>9</v>
      </c>
      <c r="DE45" s="20" t="e">
        <f t="shared" si="71"/>
        <v>#REF!</v>
      </c>
      <c r="DF45" s="34" t="s">
        <v>11</v>
      </c>
      <c r="DG45" s="69" t="e">
        <f>MAX(BU45,#REF!,AI45,#REF!)</f>
        <v>#REF!</v>
      </c>
      <c r="DH45" s="34" t="s">
        <v>9</v>
      </c>
      <c r="DI45" s="20" t="e">
        <f t="shared" si="72"/>
        <v>#REF!</v>
      </c>
      <c r="DJ45" s="86"/>
      <c r="DK45" s="74" t="s">
        <v>17</v>
      </c>
      <c r="DL45" s="34" t="s">
        <v>11</v>
      </c>
      <c r="DM45" s="69" t="e">
        <f t="shared" si="84"/>
        <v>#REF!</v>
      </c>
      <c r="DN45" s="34" t="s">
        <v>9</v>
      </c>
      <c r="DO45" s="20" t="e">
        <f t="shared" si="73"/>
        <v>#REF!</v>
      </c>
      <c r="DP45" s="34" t="s">
        <v>11</v>
      </c>
      <c r="DQ45" s="69" t="e">
        <f t="shared" si="85"/>
        <v>#REF!</v>
      </c>
      <c r="DR45" s="34" t="s">
        <v>9</v>
      </c>
      <c r="DS45" s="20" t="e">
        <f t="shared" si="74"/>
        <v>#REF!</v>
      </c>
      <c r="DT45" s="34" t="s">
        <v>11</v>
      </c>
      <c r="DU45" s="69" t="e">
        <f t="shared" si="86"/>
        <v>#REF!</v>
      </c>
      <c r="DV45" s="34" t="s">
        <v>9</v>
      </c>
      <c r="DW45" s="20" t="e">
        <f t="shared" si="75"/>
        <v>#REF!</v>
      </c>
      <c r="DX45" s="34" t="s">
        <v>11</v>
      </c>
      <c r="DY45" s="69" t="e">
        <f>MAX(CM45,CM110)</f>
        <v>#REF!</v>
      </c>
      <c r="DZ45" s="34" t="s">
        <v>9</v>
      </c>
      <c r="EA45" s="20" t="e">
        <f t="shared" si="76"/>
        <v>#REF!</v>
      </c>
      <c r="EB45" s="34" t="s">
        <v>11</v>
      </c>
      <c r="EC45" s="69" t="e">
        <f>MAX(CQ45,CQ110)</f>
        <v>#REF!</v>
      </c>
      <c r="ED45" s="34" t="s">
        <v>9</v>
      </c>
      <c r="EE45" s="20" t="e">
        <f t="shared" si="77"/>
        <v>#REF!</v>
      </c>
      <c r="EF45" s="36" t="s">
        <v>10</v>
      </c>
      <c r="EG45" s="69" t="e">
        <f>MIN(CU45,CU110)</f>
        <v>#REF!</v>
      </c>
      <c r="EH45" s="37" t="s">
        <v>12</v>
      </c>
      <c r="EI45" s="20" t="e">
        <f t="shared" si="78"/>
        <v>#REF!</v>
      </c>
      <c r="EJ45" s="34" t="s">
        <v>11</v>
      </c>
      <c r="EK45" s="69" t="e">
        <f t="shared" si="45"/>
        <v>#REF!</v>
      </c>
      <c r="EL45" s="34" t="s">
        <v>9</v>
      </c>
      <c r="EM45" s="20" t="e">
        <f t="shared" si="79"/>
        <v>#REF!</v>
      </c>
      <c r="EN45" s="34" t="s">
        <v>11</v>
      </c>
      <c r="EO45" s="69" t="e">
        <f t="shared" si="80"/>
        <v>#REF!</v>
      </c>
      <c r="EP45" s="34" t="s">
        <v>9</v>
      </c>
      <c r="EQ45" s="20" t="e">
        <f t="shared" si="81"/>
        <v>#REF!</v>
      </c>
      <c r="ER45" s="34" t="s">
        <v>11</v>
      </c>
      <c r="ES45" s="69" t="e">
        <f t="shared" si="82"/>
        <v>#REF!</v>
      </c>
      <c r="ET45" s="34" t="s">
        <v>9</v>
      </c>
      <c r="EU45" s="20" t="e">
        <f t="shared" si="83"/>
        <v>#REF!</v>
      </c>
    </row>
    <row r="46" spans="1:151" x14ac:dyDescent="0.2">
      <c r="A46" s="79" t="s">
        <v>18</v>
      </c>
      <c r="B46" s="34" t="s">
        <v>11</v>
      </c>
      <c r="C46" s="73">
        <v>1</v>
      </c>
      <c r="D46" s="34" t="s">
        <v>9</v>
      </c>
      <c r="E46" s="73">
        <f t="shared" si="46"/>
        <v>0</v>
      </c>
      <c r="F46" s="34" t="s">
        <v>11</v>
      </c>
      <c r="G46" s="56">
        <v>1</v>
      </c>
      <c r="H46" s="34" t="s">
        <v>9</v>
      </c>
      <c r="I46" s="56">
        <f t="shared" si="47"/>
        <v>0</v>
      </c>
      <c r="J46" s="34" t="s">
        <v>11</v>
      </c>
      <c r="K46" s="69">
        <v>1</v>
      </c>
      <c r="L46" s="34" t="s">
        <v>9</v>
      </c>
      <c r="M46" s="20">
        <f t="shared" si="48"/>
        <v>0</v>
      </c>
      <c r="N46" s="34" t="s">
        <v>11</v>
      </c>
      <c r="O46" s="70">
        <v>1</v>
      </c>
      <c r="P46" s="34" t="s">
        <v>9</v>
      </c>
      <c r="Q46" s="58">
        <f t="shared" si="49"/>
        <v>0</v>
      </c>
      <c r="R46" s="34" t="s">
        <v>11</v>
      </c>
      <c r="S46" s="58">
        <v>1</v>
      </c>
      <c r="T46" s="34" t="s">
        <v>9</v>
      </c>
      <c r="U46" s="58">
        <f t="shared" si="50"/>
        <v>0</v>
      </c>
      <c r="V46" s="34" t="s">
        <v>11</v>
      </c>
      <c r="W46" s="69">
        <v>1</v>
      </c>
      <c r="X46" s="34" t="s">
        <v>9</v>
      </c>
      <c r="Y46" s="20">
        <f t="shared" si="51"/>
        <v>0</v>
      </c>
      <c r="Z46" s="36" t="s">
        <v>10</v>
      </c>
      <c r="AA46" s="59">
        <v>0.3846</v>
      </c>
      <c r="AB46" s="37" t="s">
        <v>12</v>
      </c>
      <c r="AC46" s="58">
        <f t="shared" si="52"/>
        <v>0.61539999999999995</v>
      </c>
      <c r="AD46" s="34" t="s">
        <v>11</v>
      </c>
      <c r="AE46" s="69">
        <v>1</v>
      </c>
      <c r="AF46" s="34" t="s">
        <v>9</v>
      </c>
      <c r="AG46" s="20">
        <f t="shared" si="53"/>
        <v>0</v>
      </c>
      <c r="AH46" s="34" t="s">
        <v>11</v>
      </c>
      <c r="AI46" s="70">
        <v>1</v>
      </c>
      <c r="AJ46" s="34" t="s">
        <v>9</v>
      </c>
      <c r="AK46" s="58">
        <f t="shared" si="54"/>
        <v>0</v>
      </c>
      <c r="AM46" s="68" t="s">
        <v>18</v>
      </c>
      <c r="AN46" s="34" t="s">
        <v>11</v>
      </c>
      <c r="AO46" s="73">
        <v>0.82350000000000001</v>
      </c>
      <c r="AP46" s="34" t="s">
        <v>9</v>
      </c>
      <c r="AQ46" s="73">
        <f t="shared" si="55"/>
        <v>0.17649999999999999</v>
      </c>
      <c r="AR46" s="34" t="s">
        <v>11</v>
      </c>
      <c r="AS46" s="20">
        <v>0.97370000000000001</v>
      </c>
      <c r="AT46" s="34" t="s">
        <v>9</v>
      </c>
      <c r="AU46" s="20">
        <f t="shared" si="56"/>
        <v>2.629999999999999E-2</v>
      </c>
      <c r="AV46" s="34" t="s">
        <v>11</v>
      </c>
      <c r="AW46" s="69">
        <v>1</v>
      </c>
      <c r="AX46" s="34" t="s">
        <v>9</v>
      </c>
      <c r="AY46" s="20">
        <f t="shared" si="57"/>
        <v>0</v>
      </c>
      <c r="AZ46" s="34" t="s">
        <v>11</v>
      </c>
      <c r="BA46" s="70">
        <v>0.60529999999999995</v>
      </c>
      <c r="BB46" s="34" t="s">
        <v>9</v>
      </c>
      <c r="BC46" s="58">
        <f t="shared" si="58"/>
        <v>0.39470000000000005</v>
      </c>
      <c r="BD46" s="34" t="s">
        <v>11</v>
      </c>
      <c r="BE46" s="58">
        <v>0.68420000000000003</v>
      </c>
      <c r="BF46" s="34" t="s">
        <v>9</v>
      </c>
      <c r="BG46" s="58">
        <f t="shared" si="59"/>
        <v>0.31579999999999997</v>
      </c>
      <c r="BH46" s="34" t="s">
        <v>11</v>
      </c>
      <c r="BI46" s="69">
        <v>1</v>
      </c>
      <c r="BJ46" s="34" t="s">
        <v>9</v>
      </c>
      <c r="BK46" s="20">
        <f t="shared" si="60"/>
        <v>0</v>
      </c>
      <c r="BL46" s="36" t="s">
        <v>10</v>
      </c>
      <c r="BM46" s="59">
        <v>0.15790000000000001</v>
      </c>
      <c r="BN46" s="37" t="s">
        <v>12</v>
      </c>
      <c r="BO46" s="58">
        <f t="shared" si="61"/>
        <v>0.84209999999999996</v>
      </c>
      <c r="BP46" s="34" t="s">
        <v>11</v>
      </c>
      <c r="BQ46" s="69">
        <v>0.94289999999999996</v>
      </c>
      <c r="BR46" s="34" t="s">
        <v>9</v>
      </c>
      <c r="BS46" s="20">
        <f t="shared" si="62"/>
        <v>5.710000000000004E-2</v>
      </c>
      <c r="BT46" s="34" t="s">
        <v>11</v>
      </c>
      <c r="BU46" s="70">
        <v>2.63E-2</v>
      </c>
      <c r="BV46" s="34" t="s">
        <v>9</v>
      </c>
      <c r="BW46" s="58">
        <f t="shared" si="63"/>
        <v>0.97370000000000001</v>
      </c>
      <c r="BX46" s="86"/>
      <c r="BY46" s="68" t="s">
        <v>18</v>
      </c>
      <c r="BZ46" s="34" t="s">
        <v>11</v>
      </c>
      <c r="CA46" s="69" t="e">
        <f>MAX(AO46,#REF!,C46,#REF!)</f>
        <v>#REF!</v>
      </c>
      <c r="CB46" s="34" t="s">
        <v>9</v>
      </c>
      <c r="CC46" s="20" t="e">
        <f t="shared" si="64"/>
        <v>#REF!</v>
      </c>
      <c r="CD46" s="34" t="s">
        <v>11</v>
      </c>
      <c r="CE46" s="69" t="e">
        <f>MAX(AS46,#REF!,G46,#REF!)</f>
        <v>#REF!</v>
      </c>
      <c r="CF46" s="34" t="s">
        <v>9</v>
      </c>
      <c r="CG46" s="20" t="e">
        <f t="shared" si="65"/>
        <v>#REF!</v>
      </c>
      <c r="CH46" s="34" t="s">
        <v>11</v>
      </c>
      <c r="CI46" s="69" t="e">
        <f>MAX(AW46,#REF!,K46,#REF!)</f>
        <v>#REF!</v>
      </c>
      <c r="CJ46" s="34" t="s">
        <v>9</v>
      </c>
      <c r="CK46" s="20" t="e">
        <f t="shared" si="66"/>
        <v>#REF!</v>
      </c>
      <c r="CL46" s="34" t="s">
        <v>11</v>
      </c>
      <c r="CM46" s="70" t="e">
        <f>MAX(BA46,#REF!,O46,#REF!)</f>
        <v>#REF!</v>
      </c>
      <c r="CN46" s="34" t="s">
        <v>9</v>
      </c>
      <c r="CO46" s="58" t="e">
        <f t="shared" si="67"/>
        <v>#REF!</v>
      </c>
      <c r="CP46" s="34" t="s">
        <v>11</v>
      </c>
      <c r="CQ46" s="70" t="e">
        <f>MAX(BE46,#REF!,S46,#REF!)</f>
        <v>#REF!</v>
      </c>
      <c r="CR46" s="34" t="s">
        <v>9</v>
      </c>
      <c r="CS46" s="58" t="e">
        <f t="shared" si="68"/>
        <v>#REF!</v>
      </c>
      <c r="CT46" s="34" t="s">
        <v>11</v>
      </c>
      <c r="CU46" s="69" t="e">
        <f>MAX(BI46,#REF!,W46,#REF!)</f>
        <v>#REF!</v>
      </c>
      <c r="CV46" s="34" t="s">
        <v>9</v>
      </c>
      <c r="CW46" s="20" t="e">
        <f t="shared" si="69"/>
        <v>#REF!</v>
      </c>
      <c r="CX46" s="36" t="s">
        <v>10</v>
      </c>
      <c r="CY46" s="70" t="e">
        <f>MIN(BM46,#REF!,AA46,#REF!)</f>
        <v>#REF!</v>
      </c>
      <c r="CZ46" s="37" t="s">
        <v>12</v>
      </c>
      <c r="DA46" s="58" t="e">
        <f t="shared" si="70"/>
        <v>#REF!</v>
      </c>
      <c r="DB46" s="34" t="s">
        <v>11</v>
      </c>
      <c r="DC46" s="69" t="e">
        <f>MAX(BQ46,#REF!,AE46,#REF!)</f>
        <v>#REF!</v>
      </c>
      <c r="DD46" s="34" t="s">
        <v>9</v>
      </c>
      <c r="DE46" s="20" t="e">
        <f t="shared" si="71"/>
        <v>#REF!</v>
      </c>
      <c r="DF46" s="34" t="s">
        <v>11</v>
      </c>
      <c r="DG46" s="70" t="e">
        <f>MAX(BU46,#REF!,AI46,#REF!)</f>
        <v>#REF!</v>
      </c>
      <c r="DH46" s="34" t="s">
        <v>9</v>
      </c>
      <c r="DI46" s="58" t="e">
        <f t="shared" si="72"/>
        <v>#REF!</v>
      </c>
      <c r="DJ46" s="86"/>
      <c r="DK46" s="74" t="s">
        <v>18</v>
      </c>
      <c r="DL46" s="34" t="s">
        <v>11</v>
      </c>
      <c r="DM46" s="69" t="e">
        <f t="shared" si="84"/>
        <v>#REF!</v>
      </c>
      <c r="DN46" s="34" t="s">
        <v>9</v>
      </c>
      <c r="DO46" s="20" t="e">
        <f t="shared" si="73"/>
        <v>#REF!</v>
      </c>
      <c r="DP46" s="34" t="s">
        <v>11</v>
      </c>
      <c r="DQ46" s="69" t="e">
        <f t="shared" si="85"/>
        <v>#REF!</v>
      </c>
      <c r="DR46" s="34" t="s">
        <v>9</v>
      </c>
      <c r="DS46" s="20" t="e">
        <f t="shared" si="74"/>
        <v>#REF!</v>
      </c>
      <c r="DT46" s="34" t="s">
        <v>11</v>
      </c>
      <c r="DU46" s="69" t="e">
        <f t="shared" si="86"/>
        <v>#REF!</v>
      </c>
      <c r="DV46" s="34" t="s">
        <v>9</v>
      </c>
      <c r="DW46" s="20" t="e">
        <f t="shared" si="75"/>
        <v>#REF!</v>
      </c>
      <c r="DX46" s="34" t="s">
        <v>11</v>
      </c>
      <c r="DY46" s="73" t="e">
        <f>MAX(CM46,CM111)</f>
        <v>#REF!</v>
      </c>
      <c r="DZ46" s="34" t="s">
        <v>9</v>
      </c>
      <c r="EA46" s="56" t="e">
        <f t="shared" si="76"/>
        <v>#REF!</v>
      </c>
      <c r="EB46" s="34" t="s">
        <v>11</v>
      </c>
      <c r="EC46" s="69" t="e">
        <f>MAX(CQ46,CQ111)</f>
        <v>#REF!</v>
      </c>
      <c r="ED46" s="34" t="s">
        <v>9</v>
      </c>
      <c r="EE46" s="20" t="e">
        <f t="shared" si="77"/>
        <v>#REF!</v>
      </c>
      <c r="EF46" s="34" t="s">
        <v>11</v>
      </c>
      <c r="EG46" s="69" t="e">
        <f>MAX(CU46,CU111)</f>
        <v>#REF!</v>
      </c>
      <c r="EH46" s="34" t="s">
        <v>9</v>
      </c>
      <c r="EI46" s="20" t="e">
        <f t="shared" si="78"/>
        <v>#REF!</v>
      </c>
      <c r="EJ46" s="36" t="s">
        <v>10</v>
      </c>
      <c r="EK46" s="70" t="e">
        <f>MIN(CY46,CY111)</f>
        <v>#REF!</v>
      </c>
      <c r="EL46" s="37" t="s">
        <v>12</v>
      </c>
      <c r="EM46" s="58" t="e">
        <f t="shared" si="79"/>
        <v>#REF!</v>
      </c>
      <c r="EN46" s="34" t="s">
        <v>11</v>
      </c>
      <c r="EO46" s="69" t="e">
        <f t="shared" si="80"/>
        <v>#REF!</v>
      </c>
      <c r="EP46" s="34" t="s">
        <v>9</v>
      </c>
      <c r="EQ46" s="20" t="e">
        <f t="shared" si="81"/>
        <v>#REF!</v>
      </c>
      <c r="ER46" s="34" t="s">
        <v>11</v>
      </c>
      <c r="ES46" s="73" t="e">
        <f t="shared" si="82"/>
        <v>#REF!</v>
      </c>
      <c r="ET46" s="34" t="s">
        <v>9</v>
      </c>
      <c r="EU46" s="56" t="e">
        <f t="shared" si="83"/>
        <v>#REF!</v>
      </c>
    </row>
    <row r="47" spans="1:151" x14ac:dyDescent="0.2">
      <c r="A47" s="79" t="s">
        <v>19</v>
      </c>
      <c r="B47" s="34" t="s">
        <v>11</v>
      </c>
      <c r="C47" s="70">
        <v>1</v>
      </c>
      <c r="D47" s="34" t="s">
        <v>9</v>
      </c>
      <c r="E47" s="70">
        <f t="shared" si="46"/>
        <v>0</v>
      </c>
      <c r="F47" s="34" t="s">
        <v>11</v>
      </c>
      <c r="G47" s="20">
        <v>1</v>
      </c>
      <c r="H47" s="34" t="s">
        <v>9</v>
      </c>
      <c r="I47" s="20">
        <f t="shared" si="47"/>
        <v>0</v>
      </c>
      <c r="J47" s="34" t="s">
        <v>11</v>
      </c>
      <c r="K47" s="69">
        <v>1</v>
      </c>
      <c r="L47" s="34" t="s">
        <v>9</v>
      </c>
      <c r="M47" s="20">
        <f t="shared" si="48"/>
        <v>0</v>
      </c>
      <c r="N47" s="34" t="s">
        <v>11</v>
      </c>
      <c r="O47" s="70">
        <v>0.66669999999999996</v>
      </c>
      <c r="P47" s="34" t="s">
        <v>9</v>
      </c>
      <c r="Q47" s="58">
        <f t="shared" si="49"/>
        <v>0.33330000000000004</v>
      </c>
      <c r="R47" s="34" t="s">
        <v>11</v>
      </c>
      <c r="S47" s="20">
        <v>1</v>
      </c>
      <c r="T47" s="34" t="s">
        <v>9</v>
      </c>
      <c r="U47" s="20">
        <f t="shared" si="50"/>
        <v>0</v>
      </c>
      <c r="V47" s="34" t="s">
        <v>11</v>
      </c>
      <c r="W47" s="69">
        <v>1</v>
      </c>
      <c r="X47" s="34" t="s">
        <v>9</v>
      </c>
      <c r="Y47" s="20">
        <f t="shared" si="51"/>
        <v>0</v>
      </c>
      <c r="Z47" s="34" t="s">
        <v>11</v>
      </c>
      <c r="AA47" s="20">
        <v>1</v>
      </c>
      <c r="AB47" s="34" t="s">
        <v>9</v>
      </c>
      <c r="AC47" s="20">
        <f t="shared" si="52"/>
        <v>0</v>
      </c>
      <c r="AD47" s="36" t="s">
        <v>10</v>
      </c>
      <c r="AE47" s="59">
        <v>0.90480000000000005</v>
      </c>
      <c r="AF47" s="37" t="s">
        <v>12</v>
      </c>
      <c r="AG47" s="58">
        <f t="shared" si="53"/>
        <v>9.5199999999999951E-2</v>
      </c>
      <c r="AH47" s="34" t="s">
        <v>11</v>
      </c>
      <c r="AI47" s="70">
        <v>0.95240000000000002</v>
      </c>
      <c r="AJ47" s="34" t="s">
        <v>9</v>
      </c>
      <c r="AK47" s="58">
        <f t="shared" si="54"/>
        <v>4.7599999999999976E-2</v>
      </c>
      <c r="AM47" s="68" t="s">
        <v>19</v>
      </c>
      <c r="AN47" s="34" t="s">
        <v>11</v>
      </c>
      <c r="AO47" s="70">
        <v>0.2059</v>
      </c>
      <c r="AP47" s="34" t="s">
        <v>9</v>
      </c>
      <c r="AQ47" s="70">
        <f t="shared" si="55"/>
        <v>0.79410000000000003</v>
      </c>
      <c r="AR47" s="34" t="s">
        <v>11</v>
      </c>
      <c r="AS47" s="20">
        <v>1</v>
      </c>
      <c r="AT47" s="34" t="s">
        <v>9</v>
      </c>
      <c r="AU47" s="20">
        <f t="shared" si="56"/>
        <v>0</v>
      </c>
      <c r="AV47" s="34" t="s">
        <v>11</v>
      </c>
      <c r="AW47" s="69">
        <v>1</v>
      </c>
      <c r="AX47" s="34" t="s">
        <v>9</v>
      </c>
      <c r="AY47" s="20">
        <f t="shared" si="57"/>
        <v>0</v>
      </c>
      <c r="AZ47" s="34" t="s">
        <v>11</v>
      </c>
      <c r="BA47" s="70">
        <v>0.31430000000000002</v>
      </c>
      <c r="BB47" s="34" t="s">
        <v>9</v>
      </c>
      <c r="BC47" s="58">
        <f t="shared" si="58"/>
        <v>0.68569999999999998</v>
      </c>
      <c r="BD47" s="34" t="s">
        <v>11</v>
      </c>
      <c r="BE47" s="56">
        <v>0.88570000000000004</v>
      </c>
      <c r="BF47" s="34" t="s">
        <v>9</v>
      </c>
      <c r="BG47" s="56">
        <f t="shared" si="59"/>
        <v>0.11429999999999996</v>
      </c>
      <c r="BH47" s="34" t="s">
        <v>11</v>
      </c>
      <c r="BI47" s="69">
        <v>1</v>
      </c>
      <c r="BJ47" s="34" t="s">
        <v>9</v>
      </c>
      <c r="BK47" s="20">
        <f t="shared" si="60"/>
        <v>0</v>
      </c>
      <c r="BL47" s="34" t="s">
        <v>11</v>
      </c>
      <c r="BM47" s="20">
        <v>0.97140000000000004</v>
      </c>
      <c r="BN47" s="34" t="s">
        <v>9</v>
      </c>
      <c r="BO47" s="20">
        <f t="shared" si="61"/>
        <v>2.8599999999999959E-2</v>
      </c>
      <c r="BP47" s="36" t="s">
        <v>10</v>
      </c>
      <c r="BQ47" s="59">
        <v>0.4</v>
      </c>
      <c r="BR47" s="37" t="s">
        <v>12</v>
      </c>
      <c r="BS47" s="58">
        <f t="shared" si="62"/>
        <v>0.6</v>
      </c>
      <c r="BT47" s="34" t="s">
        <v>11</v>
      </c>
      <c r="BU47" s="70">
        <v>0.48570000000000002</v>
      </c>
      <c r="BV47" s="34" t="s">
        <v>9</v>
      </c>
      <c r="BW47" s="58">
        <f t="shared" si="63"/>
        <v>0.51429999999999998</v>
      </c>
      <c r="BX47" s="86"/>
      <c r="BY47" s="68" t="s">
        <v>19</v>
      </c>
      <c r="BZ47" s="34" t="s">
        <v>11</v>
      </c>
      <c r="CA47" s="70" t="e">
        <f>MAX(AO47,#REF!,C47,#REF!)</f>
        <v>#REF!</v>
      </c>
      <c r="CB47" s="34" t="s">
        <v>9</v>
      </c>
      <c r="CC47" s="58" t="e">
        <f t="shared" si="64"/>
        <v>#REF!</v>
      </c>
      <c r="CD47" s="34" t="s">
        <v>11</v>
      </c>
      <c r="CE47" s="69" t="e">
        <f>MAX(AS47,#REF!,G47,#REF!)</f>
        <v>#REF!</v>
      </c>
      <c r="CF47" s="34" t="s">
        <v>9</v>
      </c>
      <c r="CG47" s="20" t="e">
        <f t="shared" si="65"/>
        <v>#REF!</v>
      </c>
      <c r="CH47" s="34" t="s">
        <v>11</v>
      </c>
      <c r="CI47" s="69" t="e">
        <f>MAX(AW47,#REF!,K47,#REF!)</f>
        <v>#REF!</v>
      </c>
      <c r="CJ47" s="34" t="s">
        <v>9</v>
      </c>
      <c r="CK47" s="20" t="e">
        <f t="shared" si="66"/>
        <v>#REF!</v>
      </c>
      <c r="CL47" s="34" t="s">
        <v>11</v>
      </c>
      <c r="CM47" s="70" t="e">
        <f>MAX(BA47,#REF!,O47,#REF!)</f>
        <v>#REF!</v>
      </c>
      <c r="CN47" s="34" t="s">
        <v>9</v>
      </c>
      <c r="CO47" s="58" t="e">
        <f t="shared" si="67"/>
        <v>#REF!</v>
      </c>
      <c r="CP47" s="34" t="s">
        <v>11</v>
      </c>
      <c r="CQ47" s="69" t="e">
        <f>MAX(BE47,#REF!,S47,#REF!)</f>
        <v>#REF!</v>
      </c>
      <c r="CR47" s="34" t="s">
        <v>9</v>
      </c>
      <c r="CS47" s="20" t="e">
        <f t="shared" si="68"/>
        <v>#REF!</v>
      </c>
      <c r="CT47" s="34" t="s">
        <v>11</v>
      </c>
      <c r="CU47" s="69" t="e">
        <f>MAX(BI47,#REF!,W47,#REF!)</f>
        <v>#REF!</v>
      </c>
      <c r="CV47" s="34" t="s">
        <v>9</v>
      </c>
      <c r="CW47" s="20" t="e">
        <f t="shared" si="69"/>
        <v>#REF!</v>
      </c>
      <c r="CX47" s="34" t="s">
        <v>11</v>
      </c>
      <c r="CY47" s="69" t="e">
        <f>MAX(BM47,#REF!,AA47,#REF!)</f>
        <v>#REF!</v>
      </c>
      <c r="CZ47" s="34" t="s">
        <v>9</v>
      </c>
      <c r="DA47" s="20" t="e">
        <f t="shared" si="70"/>
        <v>#REF!</v>
      </c>
      <c r="DB47" s="36" t="s">
        <v>10</v>
      </c>
      <c r="DC47" s="70" t="e">
        <f>MIN(BQ47,#REF!,AE47,#REF!)</f>
        <v>#REF!</v>
      </c>
      <c r="DD47" s="37" t="s">
        <v>12</v>
      </c>
      <c r="DE47" s="58" t="e">
        <f t="shared" si="71"/>
        <v>#REF!</v>
      </c>
      <c r="DF47" s="34" t="s">
        <v>11</v>
      </c>
      <c r="DG47" s="70" t="e">
        <f>MAX(BU47,#REF!,AI47,#REF!)</f>
        <v>#REF!</v>
      </c>
      <c r="DH47" s="34" t="s">
        <v>9</v>
      </c>
      <c r="DI47" s="58" t="e">
        <f t="shared" si="72"/>
        <v>#REF!</v>
      </c>
      <c r="DJ47" s="86"/>
      <c r="DK47" s="74" t="s">
        <v>19</v>
      </c>
      <c r="DL47" s="34" t="s">
        <v>11</v>
      </c>
      <c r="DM47" s="69" t="e">
        <f t="shared" si="84"/>
        <v>#REF!</v>
      </c>
      <c r="DN47" s="34" t="s">
        <v>9</v>
      </c>
      <c r="DO47" s="20" t="e">
        <f t="shared" si="73"/>
        <v>#REF!</v>
      </c>
      <c r="DP47" s="34" t="s">
        <v>11</v>
      </c>
      <c r="DQ47" s="69" t="e">
        <f t="shared" si="85"/>
        <v>#REF!</v>
      </c>
      <c r="DR47" s="34" t="s">
        <v>9</v>
      </c>
      <c r="DS47" s="20" t="e">
        <f t="shared" si="74"/>
        <v>#REF!</v>
      </c>
      <c r="DT47" s="34" t="s">
        <v>11</v>
      </c>
      <c r="DU47" s="69" t="e">
        <f t="shared" si="86"/>
        <v>#REF!</v>
      </c>
      <c r="DV47" s="34" t="s">
        <v>9</v>
      </c>
      <c r="DW47" s="20" t="e">
        <f t="shared" si="75"/>
        <v>#REF!</v>
      </c>
      <c r="DX47" s="34" t="s">
        <v>11</v>
      </c>
      <c r="DY47" s="69" t="e">
        <f>MAX(CM47,CM112)</f>
        <v>#REF!</v>
      </c>
      <c r="DZ47" s="34" t="s">
        <v>9</v>
      </c>
      <c r="EA47" s="20" t="e">
        <f t="shared" si="76"/>
        <v>#REF!</v>
      </c>
      <c r="EB47" s="34" t="s">
        <v>11</v>
      </c>
      <c r="EC47" s="69" t="e">
        <f>MAX(CQ47,CQ112)</f>
        <v>#REF!</v>
      </c>
      <c r="ED47" s="34" t="s">
        <v>9</v>
      </c>
      <c r="EE47" s="20" t="e">
        <f t="shared" si="77"/>
        <v>#REF!</v>
      </c>
      <c r="EF47" s="34" t="s">
        <v>11</v>
      </c>
      <c r="EG47" s="69" t="e">
        <f>MAX(CU47,CU112)</f>
        <v>#REF!</v>
      </c>
      <c r="EH47" s="34" t="s">
        <v>9</v>
      </c>
      <c r="EI47" s="20" t="e">
        <f t="shared" si="78"/>
        <v>#REF!</v>
      </c>
      <c r="EJ47" s="34" t="s">
        <v>11</v>
      </c>
      <c r="EK47" s="69" t="e">
        <f>MAX(CY47,CY112)</f>
        <v>#REF!</v>
      </c>
      <c r="EL47" s="34" t="s">
        <v>9</v>
      </c>
      <c r="EM47" s="20" t="e">
        <f t="shared" si="79"/>
        <v>#REF!</v>
      </c>
      <c r="EN47" s="36" t="s">
        <v>10</v>
      </c>
      <c r="EO47" s="70" t="e">
        <f>MIN(DC47,DC112)</f>
        <v>#REF!</v>
      </c>
      <c r="EP47" s="37" t="s">
        <v>12</v>
      </c>
      <c r="EQ47" s="58" t="e">
        <f t="shared" si="81"/>
        <v>#REF!</v>
      </c>
      <c r="ER47" s="34" t="s">
        <v>11</v>
      </c>
      <c r="ES47" s="70" t="e">
        <f t="shared" si="82"/>
        <v>#REF!</v>
      </c>
      <c r="ET47" s="34" t="s">
        <v>9</v>
      </c>
      <c r="EU47" s="58" t="e">
        <f t="shared" si="83"/>
        <v>#REF!</v>
      </c>
    </row>
    <row r="48" spans="1:151" x14ac:dyDescent="0.2">
      <c r="A48" s="79" t="s">
        <v>20</v>
      </c>
      <c r="B48" s="34" t="s">
        <v>11</v>
      </c>
      <c r="C48" s="58">
        <v>1</v>
      </c>
      <c r="D48" s="34" t="s">
        <v>9</v>
      </c>
      <c r="E48" s="58">
        <f t="shared" si="46"/>
        <v>0</v>
      </c>
      <c r="F48" s="34" t="s">
        <v>11</v>
      </c>
      <c r="G48" s="20">
        <v>1</v>
      </c>
      <c r="H48" s="34" t="s">
        <v>9</v>
      </c>
      <c r="I48" s="20">
        <f t="shared" si="47"/>
        <v>0</v>
      </c>
      <c r="J48" s="34" t="s">
        <v>11</v>
      </c>
      <c r="K48" s="69">
        <v>1</v>
      </c>
      <c r="L48" s="34" t="s">
        <v>9</v>
      </c>
      <c r="M48" s="20">
        <f t="shared" si="48"/>
        <v>0</v>
      </c>
      <c r="N48" s="34" t="s">
        <v>11</v>
      </c>
      <c r="O48" s="70">
        <v>1</v>
      </c>
      <c r="P48" s="34" t="s">
        <v>9</v>
      </c>
      <c r="Q48" s="58">
        <f t="shared" si="49"/>
        <v>0</v>
      </c>
      <c r="R48" s="34" t="s">
        <v>11</v>
      </c>
      <c r="S48" s="58">
        <v>1</v>
      </c>
      <c r="T48" s="34" t="s">
        <v>9</v>
      </c>
      <c r="U48" s="58">
        <f t="shared" si="50"/>
        <v>0</v>
      </c>
      <c r="V48" s="34" t="s">
        <v>11</v>
      </c>
      <c r="W48" s="69">
        <v>1</v>
      </c>
      <c r="X48" s="34" t="s">
        <v>9</v>
      </c>
      <c r="Y48" s="20">
        <f t="shared" si="51"/>
        <v>0</v>
      </c>
      <c r="Z48" s="34" t="s">
        <v>11</v>
      </c>
      <c r="AA48" s="20">
        <v>1</v>
      </c>
      <c r="AB48" s="34" t="s">
        <v>9</v>
      </c>
      <c r="AC48" s="20">
        <f t="shared" si="52"/>
        <v>0</v>
      </c>
      <c r="AD48" s="34" t="s">
        <v>11</v>
      </c>
      <c r="AE48" s="20">
        <v>1</v>
      </c>
      <c r="AF48" s="34" t="s">
        <v>9</v>
      </c>
      <c r="AG48" s="20">
        <f t="shared" si="53"/>
        <v>0</v>
      </c>
      <c r="AH48" s="36" t="s">
        <v>10</v>
      </c>
      <c r="AI48" s="55">
        <v>0</v>
      </c>
      <c r="AJ48" s="37" t="s">
        <v>12</v>
      </c>
      <c r="AK48" s="20">
        <f t="shared" si="54"/>
        <v>1</v>
      </c>
      <c r="AM48" s="68" t="s">
        <v>20</v>
      </c>
      <c r="AN48" s="34" t="s">
        <v>11</v>
      </c>
      <c r="AO48" s="58">
        <v>0.17649999999999999</v>
      </c>
      <c r="AP48" s="34" t="s">
        <v>9</v>
      </c>
      <c r="AQ48" s="58">
        <f t="shared" si="55"/>
        <v>0.82350000000000001</v>
      </c>
      <c r="AR48" s="34" t="s">
        <v>11</v>
      </c>
      <c r="AS48" s="56">
        <v>0.84619999999999995</v>
      </c>
      <c r="AT48" s="34" t="s">
        <v>9</v>
      </c>
      <c r="AU48" s="56">
        <f t="shared" si="56"/>
        <v>0.15380000000000005</v>
      </c>
      <c r="AV48" s="34" t="s">
        <v>11</v>
      </c>
      <c r="AW48" s="69">
        <v>1</v>
      </c>
      <c r="AX48" s="34" t="s">
        <v>9</v>
      </c>
      <c r="AY48" s="20">
        <f t="shared" si="57"/>
        <v>0</v>
      </c>
      <c r="AZ48" s="34" t="s">
        <v>11</v>
      </c>
      <c r="BA48" s="70">
        <v>0.74360000000000004</v>
      </c>
      <c r="BB48" s="34" t="s">
        <v>9</v>
      </c>
      <c r="BC48" s="58">
        <f t="shared" si="58"/>
        <v>0.25639999999999996</v>
      </c>
      <c r="BD48" s="34" t="s">
        <v>11</v>
      </c>
      <c r="BE48" s="58">
        <v>0.2051</v>
      </c>
      <c r="BF48" s="34" t="s">
        <v>9</v>
      </c>
      <c r="BG48" s="58">
        <f t="shared" si="59"/>
        <v>0.79489999999999994</v>
      </c>
      <c r="BH48" s="34" t="s">
        <v>11</v>
      </c>
      <c r="BI48" s="69">
        <v>1</v>
      </c>
      <c r="BJ48" s="34" t="s">
        <v>9</v>
      </c>
      <c r="BK48" s="20">
        <f t="shared" si="60"/>
        <v>0</v>
      </c>
      <c r="BL48" s="34" t="s">
        <v>11</v>
      </c>
      <c r="BM48" s="20">
        <v>0.94740000000000002</v>
      </c>
      <c r="BN48" s="34" t="s">
        <v>9</v>
      </c>
      <c r="BO48" s="20">
        <f t="shared" si="61"/>
        <v>5.259999999999998E-2</v>
      </c>
      <c r="BP48" s="34" t="s">
        <v>11</v>
      </c>
      <c r="BQ48" s="20">
        <v>0.9143</v>
      </c>
      <c r="BR48" s="34" t="s">
        <v>9</v>
      </c>
      <c r="BS48" s="20">
        <f t="shared" si="62"/>
        <v>8.5699999999999998E-2</v>
      </c>
      <c r="BT48" s="36" t="s">
        <v>10</v>
      </c>
      <c r="BU48" s="55">
        <v>0.97440000000000004</v>
      </c>
      <c r="BV48" s="37" t="s">
        <v>12</v>
      </c>
      <c r="BW48" s="20">
        <f t="shared" si="63"/>
        <v>2.5599999999999956E-2</v>
      </c>
      <c r="BX48" s="86"/>
      <c r="BY48" s="68" t="s">
        <v>20</v>
      </c>
      <c r="BZ48" s="34" t="s">
        <v>11</v>
      </c>
      <c r="CA48" s="70" t="e">
        <f>MAX(AO48,#REF!,C48,#REF!)</f>
        <v>#REF!</v>
      </c>
      <c r="CB48" s="34" t="s">
        <v>9</v>
      </c>
      <c r="CC48" s="58" t="e">
        <f t="shared" si="64"/>
        <v>#REF!</v>
      </c>
      <c r="CD48" s="34" t="s">
        <v>11</v>
      </c>
      <c r="CE48" s="69" t="e">
        <f>MAX(AS48,#REF!,G48,#REF!)</f>
        <v>#REF!</v>
      </c>
      <c r="CF48" s="34" t="s">
        <v>9</v>
      </c>
      <c r="CG48" s="20" t="e">
        <f t="shared" si="65"/>
        <v>#REF!</v>
      </c>
      <c r="CH48" s="34" t="s">
        <v>11</v>
      </c>
      <c r="CI48" s="69" t="e">
        <f>MAX(AW48,#REF!,K48,#REF!)</f>
        <v>#REF!</v>
      </c>
      <c r="CJ48" s="34" t="s">
        <v>9</v>
      </c>
      <c r="CK48" s="20" t="e">
        <f t="shared" si="66"/>
        <v>#REF!</v>
      </c>
      <c r="CL48" s="34" t="s">
        <v>11</v>
      </c>
      <c r="CM48" s="73" t="e">
        <f>MAX(BA48,#REF!,O48,#REF!)</f>
        <v>#REF!</v>
      </c>
      <c r="CN48" s="34" t="s">
        <v>9</v>
      </c>
      <c r="CO48" s="56" t="e">
        <f t="shared" si="67"/>
        <v>#REF!</v>
      </c>
      <c r="CP48" s="34" t="s">
        <v>11</v>
      </c>
      <c r="CQ48" s="70" t="e">
        <f>MAX(BE48,#REF!,S48,#REF!)</f>
        <v>#REF!</v>
      </c>
      <c r="CR48" s="34" t="s">
        <v>9</v>
      </c>
      <c r="CS48" s="58" t="e">
        <f t="shared" si="68"/>
        <v>#REF!</v>
      </c>
      <c r="CT48" s="34" t="s">
        <v>11</v>
      </c>
      <c r="CU48" s="69" t="e">
        <f>MAX(BI48,#REF!,W48,#REF!)</f>
        <v>#REF!</v>
      </c>
      <c r="CV48" s="34" t="s">
        <v>9</v>
      </c>
      <c r="CW48" s="20" t="e">
        <f t="shared" si="69"/>
        <v>#REF!</v>
      </c>
      <c r="CX48" s="34" t="s">
        <v>11</v>
      </c>
      <c r="CY48" s="69" t="e">
        <f>MAX(BM48,#REF!,AA48,#REF!)</f>
        <v>#REF!</v>
      </c>
      <c r="CZ48" s="34" t="s">
        <v>9</v>
      </c>
      <c r="DA48" s="20" t="e">
        <f t="shared" si="70"/>
        <v>#REF!</v>
      </c>
      <c r="DB48" s="34" t="s">
        <v>11</v>
      </c>
      <c r="DC48" s="69" t="e">
        <f>MAX(BQ48,#REF!,AE48,#REF!)</f>
        <v>#REF!</v>
      </c>
      <c r="DD48" s="34" t="s">
        <v>9</v>
      </c>
      <c r="DE48" s="20" t="e">
        <f t="shared" si="71"/>
        <v>#REF!</v>
      </c>
      <c r="DF48" s="36" t="s">
        <v>10</v>
      </c>
      <c r="DG48" s="69" t="e">
        <f>MIN(BU48,#REF!,AI48,#REF!)</f>
        <v>#REF!</v>
      </c>
      <c r="DH48" s="37" t="s">
        <v>12</v>
      </c>
      <c r="DI48" s="20" t="e">
        <f t="shared" si="72"/>
        <v>#REF!</v>
      </c>
      <c r="DJ48" s="86"/>
      <c r="DK48" s="74" t="s">
        <v>20</v>
      </c>
      <c r="DL48" s="34" t="s">
        <v>11</v>
      </c>
      <c r="DM48" s="69" t="e">
        <f t="shared" si="84"/>
        <v>#REF!</v>
      </c>
      <c r="DN48" s="34" t="s">
        <v>9</v>
      </c>
      <c r="DO48" s="20" t="e">
        <f t="shared" si="73"/>
        <v>#REF!</v>
      </c>
      <c r="DP48" s="34" t="s">
        <v>11</v>
      </c>
      <c r="DQ48" s="69" t="e">
        <f>MAX(CE48,CE113)</f>
        <v>#REF!</v>
      </c>
      <c r="DR48" s="34" t="s">
        <v>9</v>
      </c>
      <c r="DS48" s="20" t="e">
        <f t="shared" si="74"/>
        <v>#REF!</v>
      </c>
      <c r="DT48" s="34" t="s">
        <v>11</v>
      </c>
      <c r="DU48" s="69" t="e">
        <f t="shared" si="86"/>
        <v>#REF!</v>
      </c>
      <c r="DV48" s="34" t="s">
        <v>9</v>
      </c>
      <c r="DW48" s="20" t="e">
        <f t="shared" si="75"/>
        <v>#REF!</v>
      </c>
      <c r="DX48" s="34" t="s">
        <v>11</v>
      </c>
      <c r="DY48" s="73" t="e">
        <f>MAX(CM48,CM113)</f>
        <v>#REF!</v>
      </c>
      <c r="DZ48" s="34" t="s">
        <v>9</v>
      </c>
      <c r="EA48" s="56" t="e">
        <f t="shared" si="76"/>
        <v>#REF!</v>
      </c>
      <c r="EB48" s="34" t="s">
        <v>11</v>
      </c>
      <c r="EC48" s="73" t="e">
        <f>MAX(CQ48,CQ113)</f>
        <v>#REF!</v>
      </c>
      <c r="ED48" s="34" t="s">
        <v>9</v>
      </c>
      <c r="EE48" s="56" t="e">
        <f t="shared" si="77"/>
        <v>#REF!</v>
      </c>
      <c r="EF48" s="34" t="s">
        <v>11</v>
      </c>
      <c r="EG48" s="69" t="e">
        <f>MAX(CU48,CU113)</f>
        <v>#REF!</v>
      </c>
      <c r="EH48" s="34" t="s">
        <v>9</v>
      </c>
      <c r="EI48" s="20" t="e">
        <f t="shared" si="78"/>
        <v>#REF!</v>
      </c>
      <c r="EJ48" s="34" t="s">
        <v>11</v>
      </c>
      <c r="EK48" s="69" t="e">
        <f>MAX(CY48,CY113)</f>
        <v>#REF!</v>
      </c>
      <c r="EL48" s="34" t="s">
        <v>9</v>
      </c>
      <c r="EM48" s="20" t="e">
        <f t="shared" si="79"/>
        <v>#REF!</v>
      </c>
      <c r="EN48" s="34" t="s">
        <v>11</v>
      </c>
      <c r="EO48" s="69" t="e">
        <f>MAX(DC48,DC113)</f>
        <v>#REF!</v>
      </c>
      <c r="EP48" s="34" t="s">
        <v>9</v>
      </c>
      <c r="EQ48" s="20" t="e">
        <f t="shared" si="81"/>
        <v>#REF!</v>
      </c>
      <c r="ER48" s="36" t="s">
        <v>10</v>
      </c>
      <c r="ES48" s="73" t="e">
        <f>MIN(DG48,DG113)</f>
        <v>#REF!</v>
      </c>
      <c r="ET48" s="37" t="s">
        <v>12</v>
      </c>
      <c r="EU48" s="56" t="e">
        <f t="shared" si="83"/>
        <v>#REF!</v>
      </c>
    </row>
    <row r="49" spans="1:151" s="12" customFormat="1" x14ac:dyDescent="0.2">
      <c r="A49" s="79" t="s">
        <v>43</v>
      </c>
      <c r="B49" s="79" t="s">
        <v>31</v>
      </c>
      <c r="C49" s="79">
        <f xml:space="preserve"> AVERAGE(C40:C48)</f>
        <v>0.88888888888888884</v>
      </c>
      <c r="D49" s="79" t="s">
        <v>32</v>
      </c>
      <c r="E49" s="79">
        <f>AVERAGE(E40:E48)</f>
        <v>0.1111111111111111</v>
      </c>
      <c r="F49" s="79" t="s">
        <v>31</v>
      </c>
      <c r="G49" s="79">
        <f>AVERAGE(G40:G48)</f>
        <v>0.92385555555555554</v>
      </c>
      <c r="H49" s="79" t="s">
        <v>32</v>
      </c>
      <c r="I49" s="79">
        <f>AVERAGE(I40:I48)</f>
        <v>7.6144444444444445E-2</v>
      </c>
      <c r="J49" s="79" t="s">
        <v>31</v>
      </c>
      <c r="K49" s="79">
        <f>AVERAGE(K40:K48)</f>
        <v>0.93651111111111107</v>
      </c>
      <c r="L49" s="79" t="s">
        <v>32</v>
      </c>
      <c r="M49" s="79">
        <f>AVERAGE(M40:M48)</f>
        <v>6.3488888888888886E-2</v>
      </c>
      <c r="N49" s="79" t="s">
        <v>31</v>
      </c>
      <c r="O49" s="79">
        <f>AVERAGE(O40:O48)</f>
        <v>0.91666666666666663</v>
      </c>
      <c r="P49" s="79" t="s">
        <v>32</v>
      </c>
      <c r="Q49" s="79">
        <f>AVERAGE(Q40:Q48)</f>
        <v>8.3333333333333329E-2</v>
      </c>
      <c r="R49" s="79" t="s">
        <v>31</v>
      </c>
      <c r="S49" s="79">
        <f>AVERAGE(S40:S48)</f>
        <v>0.88750000000000007</v>
      </c>
      <c r="T49" s="79" t="s">
        <v>32</v>
      </c>
      <c r="U49" s="79">
        <f>AVERAGE(U40:U48)</f>
        <v>0.11249999999999999</v>
      </c>
      <c r="V49" s="79" t="s">
        <v>31</v>
      </c>
      <c r="W49" s="79">
        <f>AVERAGE(W40:W48)</f>
        <v>0.93888888888888877</v>
      </c>
      <c r="X49" s="79" t="s">
        <v>32</v>
      </c>
      <c r="Y49" s="79">
        <f>AVERAGE(Y40:Y48)</f>
        <v>6.1111111111111116E-2</v>
      </c>
      <c r="Z49" s="79" t="s">
        <v>31</v>
      </c>
      <c r="AA49" s="79">
        <f>AVERAGE(AA40:AA48)</f>
        <v>0.93162222222222213</v>
      </c>
      <c r="AB49" s="79" t="s">
        <v>32</v>
      </c>
      <c r="AC49" s="79">
        <f>AVERAGE(AC40:AC48)</f>
        <v>6.8377777777777773E-2</v>
      </c>
      <c r="AD49" s="79" t="s">
        <v>31</v>
      </c>
      <c r="AE49" s="79">
        <f>AVERAGE(AE40:AE48)</f>
        <v>0.98436666666666661</v>
      </c>
      <c r="AF49" s="79" t="s">
        <v>32</v>
      </c>
      <c r="AG49" s="79">
        <f>AVERAGE(AG40:AG48)</f>
        <v>1.5633333333333325E-2</v>
      </c>
      <c r="AH49" s="79" t="s">
        <v>31</v>
      </c>
      <c r="AI49" s="79">
        <f>AVERAGE(AI40:AI48)</f>
        <v>0.87350000000000005</v>
      </c>
      <c r="AJ49" s="79" t="s">
        <v>32</v>
      </c>
      <c r="AK49" s="79">
        <f>AVERAGE(AK40:AK48)</f>
        <v>0.1265</v>
      </c>
      <c r="AM49" s="68" t="s">
        <v>43</v>
      </c>
      <c r="AN49" s="68" t="s">
        <v>31</v>
      </c>
      <c r="AO49" s="68">
        <f xml:space="preserve"> AVERAGE(AO40:AO48)</f>
        <v>0.57189999999999985</v>
      </c>
      <c r="AP49" s="68" t="s">
        <v>32</v>
      </c>
      <c r="AQ49" s="68">
        <f>AVERAGE(AQ40:AQ48)</f>
        <v>0.42809999999999998</v>
      </c>
      <c r="AR49" s="68" t="s">
        <v>31</v>
      </c>
      <c r="AS49" s="68">
        <f>AVERAGE(AS40:AS48)</f>
        <v>0.62107777777777773</v>
      </c>
      <c r="AT49" s="68" t="s">
        <v>32</v>
      </c>
      <c r="AU49" s="68">
        <f>AVERAGE(AU40:AU48)</f>
        <v>0.37892222222222222</v>
      </c>
      <c r="AV49" s="68" t="s">
        <v>31</v>
      </c>
      <c r="AW49" s="68">
        <f>AVERAGE(AW40:AW48)</f>
        <v>0.9382666666666668</v>
      </c>
      <c r="AX49" s="68" t="s">
        <v>32</v>
      </c>
      <c r="AY49" s="68">
        <f>AVERAGE(AY40:AY48)</f>
        <v>6.1733333333333335E-2</v>
      </c>
      <c r="AZ49" s="68" t="s">
        <v>31</v>
      </c>
      <c r="BA49" s="68">
        <f>AVERAGE(BA40:BA48)</f>
        <v>0.57248888888888894</v>
      </c>
      <c r="BB49" s="68" t="s">
        <v>32</v>
      </c>
      <c r="BC49" s="68">
        <f>AVERAGE(BC40:BC48)</f>
        <v>0.42751111111111112</v>
      </c>
      <c r="BD49" s="68" t="s">
        <v>31</v>
      </c>
      <c r="BE49" s="68">
        <f>AVERAGE(BE40:BE48)</f>
        <v>0.45116666666666672</v>
      </c>
      <c r="BF49" s="68" t="s">
        <v>32</v>
      </c>
      <c r="BG49" s="68">
        <f>AVERAGE(BG40:BG48)</f>
        <v>0.5488333333333334</v>
      </c>
      <c r="BH49" s="68" t="s">
        <v>31</v>
      </c>
      <c r="BI49" s="68">
        <f>AVERAGE(BI40:BI48)</f>
        <v>0.95248888888888894</v>
      </c>
      <c r="BJ49" s="68" t="s">
        <v>32</v>
      </c>
      <c r="BK49" s="68">
        <f>AVERAGE(BK40:BK48)</f>
        <v>4.7511111111111108E-2</v>
      </c>
      <c r="BL49" s="68" t="s">
        <v>31</v>
      </c>
      <c r="BM49" s="68">
        <f>AVERAGE(BM40:BM48)</f>
        <v>0.89122222222222236</v>
      </c>
      <c r="BN49" s="68" t="s">
        <v>32</v>
      </c>
      <c r="BO49" s="68">
        <f>AVERAGE(BO40:BO48)</f>
        <v>0.10877777777777776</v>
      </c>
      <c r="BP49" s="68" t="s">
        <v>31</v>
      </c>
      <c r="BQ49" s="68">
        <f>AVERAGE(BQ40:BQ48)</f>
        <v>0.89467777777777791</v>
      </c>
      <c r="BR49" s="68" t="s">
        <v>32</v>
      </c>
      <c r="BS49" s="68">
        <f>AVERAGE(BS40:BS48)</f>
        <v>0.10532222222222222</v>
      </c>
      <c r="BT49" s="68" t="s">
        <v>31</v>
      </c>
      <c r="BU49" s="68">
        <f>AVERAGE(BU40:BU48)</f>
        <v>0.58614444444444447</v>
      </c>
      <c r="BV49" s="68" t="s">
        <v>32</v>
      </c>
      <c r="BW49" s="68">
        <f>AVERAGE(BW40:BW48)</f>
        <v>0.41385555555555553</v>
      </c>
      <c r="BX49" s="87"/>
      <c r="BY49" s="68" t="s">
        <v>43</v>
      </c>
      <c r="BZ49" s="68" t="s">
        <v>31</v>
      </c>
      <c r="CA49" s="68" t="e">
        <f xml:space="preserve"> AVERAGE(CA40:CA48)</f>
        <v>#REF!</v>
      </c>
      <c r="CB49" s="68" t="s">
        <v>32</v>
      </c>
      <c r="CC49" s="68" t="e">
        <f>AVERAGE(CC40:CC48)</f>
        <v>#REF!</v>
      </c>
      <c r="CD49" s="68" t="s">
        <v>31</v>
      </c>
      <c r="CE49" s="68" t="e">
        <f>AVERAGE(CE40:CE48)</f>
        <v>#REF!</v>
      </c>
      <c r="CF49" s="68" t="s">
        <v>32</v>
      </c>
      <c r="CG49" s="68" t="e">
        <f>AVERAGE(CG40:CG48)</f>
        <v>#REF!</v>
      </c>
      <c r="CH49" s="68" t="s">
        <v>31</v>
      </c>
      <c r="CI49" s="68" t="e">
        <f>AVERAGE(CI40:CI48)</f>
        <v>#REF!</v>
      </c>
      <c r="CJ49" s="68" t="s">
        <v>32</v>
      </c>
      <c r="CK49" s="68" t="e">
        <f>AVERAGE(CK40:CK48)</f>
        <v>#REF!</v>
      </c>
      <c r="CL49" s="68" t="s">
        <v>31</v>
      </c>
      <c r="CM49" s="68" t="e">
        <f>AVERAGE(CM40:CM48)</f>
        <v>#REF!</v>
      </c>
      <c r="CN49" s="68" t="s">
        <v>32</v>
      </c>
      <c r="CO49" s="68" t="e">
        <f>AVERAGE(CO40:CO48)</f>
        <v>#REF!</v>
      </c>
      <c r="CP49" s="68" t="s">
        <v>31</v>
      </c>
      <c r="CQ49" s="68" t="e">
        <f>AVERAGE(CQ40:CQ48)</f>
        <v>#REF!</v>
      </c>
      <c r="CR49" s="68" t="s">
        <v>32</v>
      </c>
      <c r="CS49" s="68" t="e">
        <f>AVERAGE(CS40:CS48)</f>
        <v>#REF!</v>
      </c>
      <c r="CT49" s="68" t="s">
        <v>31</v>
      </c>
      <c r="CU49" s="68" t="e">
        <f>AVERAGE(CU40:CU48)</f>
        <v>#REF!</v>
      </c>
      <c r="CV49" s="68" t="s">
        <v>32</v>
      </c>
      <c r="CW49" s="68" t="e">
        <f>AVERAGE(CW40:CW48)</f>
        <v>#REF!</v>
      </c>
      <c r="CX49" s="68" t="s">
        <v>31</v>
      </c>
      <c r="CY49" s="68" t="e">
        <f>AVERAGE(CY40:CY48)</f>
        <v>#REF!</v>
      </c>
      <c r="CZ49" s="68" t="s">
        <v>32</v>
      </c>
      <c r="DA49" s="68" t="e">
        <f>AVERAGE(DA40:DA48)</f>
        <v>#REF!</v>
      </c>
      <c r="DB49" s="68" t="s">
        <v>31</v>
      </c>
      <c r="DC49" s="68" t="e">
        <f>AVERAGE(DC40:DC48)</f>
        <v>#REF!</v>
      </c>
      <c r="DD49" s="68" t="s">
        <v>32</v>
      </c>
      <c r="DE49" s="68" t="e">
        <f>AVERAGE(DE40:DE48)</f>
        <v>#REF!</v>
      </c>
      <c r="DF49" s="68" t="s">
        <v>31</v>
      </c>
      <c r="DG49" s="68" t="e">
        <f>AVERAGE(DG40:DG48)</f>
        <v>#REF!</v>
      </c>
      <c r="DH49" s="68" t="s">
        <v>32</v>
      </c>
      <c r="DI49" s="68" t="e">
        <f>AVERAGE(DI40:DI48)</f>
        <v>#REF!</v>
      </c>
      <c r="DJ49" s="87"/>
      <c r="DK49" s="74" t="s">
        <v>43</v>
      </c>
      <c r="DL49" s="74" t="s">
        <v>31</v>
      </c>
      <c r="DM49" s="74" t="e">
        <f xml:space="preserve"> AVERAGE(DM40:DM48)</f>
        <v>#REF!</v>
      </c>
      <c r="DN49" s="74" t="s">
        <v>32</v>
      </c>
      <c r="DO49" s="74" t="e">
        <f>AVERAGE(DO40:DO48)</f>
        <v>#REF!</v>
      </c>
      <c r="DP49" s="74" t="s">
        <v>31</v>
      </c>
      <c r="DQ49" s="74" t="e">
        <f>AVERAGE(DQ40:DQ48)</f>
        <v>#REF!</v>
      </c>
      <c r="DR49" s="74" t="s">
        <v>32</v>
      </c>
      <c r="DS49" s="74" t="e">
        <f>AVERAGE(DS40:DS48)</f>
        <v>#REF!</v>
      </c>
      <c r="DT49" s="74" t="s">
        <v>31</v>
      </c>
      <c r="DU49" s="74" t="e">
        <f>AVERAGE(DU40:DU48)</f>
        <v>#REF!</v>
      </c>
      <c r="DV49" s="74" t="s">
        <v>32</v>
      </c>
      <c r="DW49" s="74" t="e">
        <f>AVERAGE(DW40:DW48)</f>
        <v>#REF!</v>
      </c>
      <c r="DX49" s="74" t="s">
        <v>31</v>
      </c>
      <c r="DY49" s="74" t="e">
        <f>AVERAGE(DY40:DY48)</f>
        <v>#REF!</v>
      </c>
      <c r="DZ49" s="74" t="s">
        <v>32</v>
      </c>
      <c r="EA49" s="74" t="e">
        <f>AVERAGE(EA40:EA48)</f>
        <v>#REF!</v>
      </c>
      <c r="EB49" s="74" t="s">
        <v>31</v>
      </c>
      <c r="EC49" s="74" t="e">
        <f>AVERAGE(EC40:EC48)</f>
        <v>#REF!</v>
      </c>
      <c r="ED49" s="74" t="s">
        <v>32</v>
      </c>
      <c r="EE49" s="74" t="e">
        <f>AVERAGE(EE40:EE48)</f>
        <v>#REF!</v>
      </c>
      <c r="EF49" s="74" t="s">
        <v>31</v>
      </c>
      <c r="EG49" s="74" t="e">
        <f>AVERAGE(EG40:EG48)</f>
        <v>#REF!</v>
      </c>
      <c r="EH49" s="74" t="s">
        <v>32</v>
      </c>
      <c r="EI49" s="74" t="e">
        <f>AVERAGE(EI40:EI48)</f>
        <v>#REF!</v>
      </c>
      <c r="EJ49" s="74" t="s">
        <v>31</v>
      </c>
      <c r="EK49" s="74" t="e">
        <f>AVERAGE(EK40:EK48)</f>
        <v>#REF!</v>
      </c>
      <c r="EL49" s="74" t="s">
        <v>32</v>
      </c>
      <c r="EM49" s="74" t="e">
        <f>AVERAGE(EM40:EM48)</f>
        <v>#REF!</v>
      </c>
      <c r="EN49" s="74" t="s">
        <v>31</v>
      </c>
      <c r="EO49" s="74" t="e">
        <f>AVERAGE(EO40:EO48)</f>
        <v>#REF!</v>
      </c>
      <c r="EP49" s="74" t="s">
        <v>32</v>
      </c>
      <c r="EQ49" s="74" t="e">
        <f>AVERAGE(EQ40:EQ48)</f>
        <v>#REF!</v>
      </c>
      <c r="ER49" s="74" t="s">
        <v>31</v>
      </c>
      <c r="ES49" s="74" t="e">
        <f>AVERAGE(ES40:ES48)</f>
        <v>#REF!</v>
      </c>
      <c r="ET49" s="74" t="s">
        <v>32</v>
      </c>
      <c r="EU49" s="74" t="e">
        <f>AVERAGE(EU40:EU48)</f>
        <v>#REF!</v>
      </c>
    </row>
    <row r="50" spans="1:151" s="16" customForma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4" t="s">
        <v>70</v>
      </c>
      <c r="AI50" s="175"/>
      <c r="AJ50" s="176"/>
      <c r="AK50" s="20">
        <f>AVERAGE(C49,G49,K49,O49,S49,W49,AA49,AE49,AI49)</f>
        <v>0.92019999999999991</v>
      </c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4" t="s">
        <v>70</v>
      </c>
      <c r="BU50" s="175"/>
      <c r="BV50" s="176"/>
      <c r="BW50" s="20">
        <f>AVERAGE(AO49,AS49,AW49,BA49,BE49,BI49,BM49,BQ49,BU49)</f>
        <v>0.71993703703703715</v>
      </c>
      <c r="BX50" s="88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4" t="s">
        <v>70</v>
      </c>
      <c r="DG50" s="175"/>
      <c r="DH50" s="176"/>
      <c r="DI50" s="20" t="e">
        <f>AVERAGE(CA49,CE49,CI49,CM49,CQ49,CU49,CY49,DC49,DG49)</f>
        <v>#REF!</v>
      </c>
      <c r="DJ50" s="88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4" t="s">
        <v>70</v>
      </c>
      <c r="ES50" s="175"/>
      <c r="ET50" s="176"/>
      <c r="EU50" s="20" t="e">
        <f>AVERAGE(DM49,DQ49,DU49,DY49,EC49,EG49,EK49,EO49,ES49)</f>
        <v>#REF!</v>
      </c>
    </row>
    <row r="51" spans="1:151" s="16" customForma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4" t="s">
        <v>71</v>
      </c>
      <c r="AI51" s="175"/>
      <c r="AJ51" s="176"/>
      <c r="AK51" s="20">
        <f xml:space="preserve"> AVERAGE(E49,I49,M49,Q49,U49,Y49,AC49,AG49,AK49)</f>
        <v>7.9799999999999996E-2</v>
      </c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4" t="s">
        <v>71</v>
      </c>
      <c r="BU51" s="175"/>
      <c r="BV51" s="176"/>
      <c r="BW51" s="20">
        <f xml:space="preserve"> AVERAGE(AQ49,AU49,AY49,BC49,BG49,BK49,BO49,BS49,BW49)</f>
        <v>0.28006296296296296</v>
      </c>
      <c r="BX51" s="88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4" t="s">
        <v>71</v>
      </c>
      <c r="DG51" s="175"/>
      <c r="DH51" s="176"/>
      <c r="DI51" s="20" t="e">
        <f xml:space="preserve"> AVERAGE(CC49,CG49,CK49,CO49,CS49,CW49,DA49,DE49,DI49)</f>
        <v>#REF!</v>
      </c>
      <c r="DJ51" s="88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4" t="s">
        <v>71</v>
      </c>
      <c r="ES51" s="175"/>
      <c r="ET51" s="176"/>
      <c r="EU51" s="20" t="e">
        <f xml:space="preserve"> AVERAGE(DO49,DS49,DW49,EA49,EE49,EI49,EM49,EQ49,EU49)</f>
        <v>#REF!</v>
      </c>
    </row>
    <row r="52" spans="1:151" x14ac:dyDescent="0.2">
      <c r="BX52" s="86"/>
      <c r="DJ52" s="86"/>
    </row>
    <row r="53" spans="1:151" s="16" customForma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22"/>
      <c r="AB53" s="177" t="s">
        <v>81</v>
      </c>
      <c r="AC53" s="190"/>
      <c r="AD53" s="190"/>
      <c r="AE53" s="178"/>
      <c r="AF53" s="101" t="s">
        <v>80</v>
      </c>
      <c r="AG53" s="160" t="s">
        <v>82</v>
      </c>
      <c r="AH53" s="160"/>
      <c r="AI53" s="160"/>
      <c r="AJ53" s="160"/>
      <c r="AK53" s="93" t="s">
        <v>80</v>
      </c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7" t="s">
        <v>81</v>
      </c>
      <c r="BO53" s="190"/>
      <c r="BP53" s="190"/>
      <c r="BQ53" s="178"/>
      <c r="BR53" s="65" t="s">
        <v>83</v>
      </c>
      <c r="BS53" s="177" t="s">
        <v>82</v>
      </c>
      <c r="BT53" s="190"/>
      <c r="BU53" s="190"/>
      <c r="BV53" s="178"/>
      <c r="BW53" s="65" t="s">
        <v>84</v>
      </c>
      <c r="BX53" s="88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7" t="s">
        <v>81</v>
      </c>
      <c r="DA53" s="190"/>
      <c r="DB53" s="190"/>
      <c r="DC53" s="178"/>
      <c r="DD53" s="65" t="s">
        <v>83</v>
      </c>
      <c r="DE53" s="177" t="s">
        <v>82</v>
      </c>
      <c r="DF53" s="190"/>
      <c r="DG53" s="190"/>
      <c r="DH53" s="178"/>
      <c r="DI53" s="65" t="s">
        <v>84</v>
      </c>
      <c r="DJ53" s="88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7" t="s">
        <v>81</v>
      </c>
      <c r="EM53" s="190"/>
      <c r="EN53" s="190"/>
      <c r="EO53" s="178"/>
      <c r="EP53" s="75" t="s">
        <v>83</v>
      </c>
      <c r="EQ53" s="177" t="s">
        <v>82</v>
      </c>
      <c r="ER53" s="190"/>
      <c r="ES53" s="190"/>
      <c r="ET53" s="178"/>
      <c r="EU53" s="75" t="s">
        <v>84</v>
      </c>
    </row>
    <row r="54" spans="1:151" x14ac:dyDescent="0.2">
      <c r="A54" s="79" t="s">
        <v>67</v>
      </c>
      <c r="B54" s="174" t="s">
        <v>0</v>
      </c>
      <c r="C54" s="175"/>
      <c r="D54" s="175"/>
      <c r="E54" s="176"/>
      <c r="F54" s="174" t="s">
        <v>1</v>
      </c>
      <c r="G54" s="175"/>
      <c r="H54" s="175"/>
      <c r="I54" s="176"/>
      <c r="J54" s="174" t="s">
        <v>2</v>
      </c>
      <c r="K54" s="175"/>
      <c r="L54" s="175"/>
      <c r="M54" s="176"/>
      <c r="N54" s="174" t="s">
        <v>3</v>
      </c>
      <c r="O54" s="175"/>
      <c r="P54" s="175"/>
      <c r="Q54" s="176"/>
      <c r="R54" s="174" t="s">
        <v>4</v>
      </c>
      <c r="S54" s="175"/>
      <c r="T54" s="175"/>
      <c r="U54" s="176"/>
      <c r="V54" s="174" t="s">
        <v>5</v>
      </c>
      <c r="W54" s="175"/>
      <c r="X54" s="175"/>
      <c r="Y54" s="176"/>
      <c r="Z54" s="174" t="s">
        <v>6</v>
      </c>
      <c r="AA54" s="175"/>
      <c r="AB54" s="175"/>
      <c r="AC54" s="176"/>
      <c r="AD54" s="174" t="s">
        <v>7</v>
      </c>
      <c r="AE54" s="175"/>
      <c r="AF54" s="175"/>
      <c r="AG54" s="176"/>
      <c r="AH54" s="174" t="s">
        <v>8</v>
      </c>
      <c r="AI54" s="175"/>
      <c r="AJ54" s="175"/>
      <c r="AK54" s="176"/>
      <c r="AM54" s="68" t="s">
        <v>67</v>
      </c>
      <c r="AN54" s="174" t="s">
        <v>0</v>
      </c>
      <c r="AO54" s="175"/>
      <c r="AP54" s="175"/>
      <c r="AQ54" s="176"/>
      <c r="AR54" s="174" t="s">
        <v>1</v>
      </c>
      <c r="AS54" s="175"/>
      <c r="AT54" s="175"/>
      <c r="AU54" s="176"/>
      <c r="AV54" s="174" t="s">
        <v>2</v>
      </c>
      <c r="AW54" s="175"/>
      <c r="AX54" s="175"/>
      <c r="AY54" s="176"/>
      <c r="AZ54" s="174" t="s">
        <v>3</v>
      </c>
      <c r="BA54" s="175"/>
      <c r="BB54" s="175"/>
      <c r="BC54" s="176"/>
      <c r="BD54" s="174" t="s">
        <v>4</v>
      </c>
      <c r="BE54" s="175"/>
      <c r="BF54" s="175"/>
      <c r="BG54" s="176"/>
      <c r="BH54" s="174" t="s">
        <v>5</v>
      </c>
      <c r="BI54" s="175"/>
      <c r="BJ54" s="175"/>
      <c r="BK54" s="176"/>
      <c r="BL54" s="174" t="s">
        <v>6</v>
      </c>
      <c r="BM54" s="175"/>
      <c r="BN54" s="175"/>
      <c r="BO54" s="176"/>
      <c r="BP54" s="174" t="s">
        <v>7</v>
      </c>
      <c r="BQ54" s="175"/>
      <c r="BR54" s="175"/>
      <c r="BS54" s="176"/>
      <c r="BT54" s="174" t="s">
        <v>8</v>
      </c>
      <c r="BU54" s="175"/>
      <c r="BV54" s="175"/>
      <c r="BW54" s="176"/>
      <c r="BX54" s="86"/>
      <c r="BY54" s="68" t="s">
        <v>67</v>
      </c>
      <c r="BZ54" s="174" t="s">
        <v>0</v>
      </c>
      <c r="CA54" s="175"/>
      <c r="CB54" s="175"/>
      <c r="CC54" s="176"/>
      <c r="CD54" s="174" t="s">
        <v>1</v>
      </c>
      <c r="CE54" s="175"/>
      <c r="CF54" s="175"/>
      <c r="CG54" s="176"/>
      <c r="CH54" s="174" t="s">
        <v>2</v>
      </c>
      <c r="CI54" s="175"/>
      <c r="CJ54" s="175"/>
      <c r="CK54" s="176"/>
      <c r="CL54" s="174" t="s">
        <v>3</v>
      </c>
      <c r="CM54" s="175"/>
      <c r="CN54" s="175"/>
      <c r="CO54" s="176"/>
      <c r="CP54" s="174" t="s">
        <v>4</v>
      </c>
      <c r="CQ54" s="175"/>
      <c r="CR54" s="175"/>
      <c r="CS54" s="176"/>
      <c r="CT54" s="174" t="s">
        <v>5</v>
      </c>
      <c r="CU54" s="175"/>
      <c r="CV54" s="175"/>
      <c r="CW54" s="176"/>
      <c r="CX54" s="174" t="s">
        <v>6</v>
      </c>
      <c r="CY54" s="175"/>
      <c r="CZ54" s="175"/>
      <c r="DA54" s="176"/>
      <c r="DB54" s="174" t="s">
        <v>7</v>
      </c>
      <c r="DC54" s="175"/>
      <c r="DD54" s="175"/>
      <c r="DE54" s="176"/>
      <c r="DF54" s="174" t="s">
        <v>8</v>
      </c>
      <c r="DG54" s="175"/>
      <c r="DH54" s="175"/>
      <c r="DI54" s="176"/>
      <c r="DJ54" s="86"/>
      <c r="DK54" s="74" t="s">
        <v>67</v>
      </c>
      <c r="DL54" s="174" t="s">
        <v>0</v>
      </c>
      <c r="DM54" s="175"/>
      <c r="DN54" s="175"/>
      <c r="DO54" s="176"/>
      <c r="DP54" s="174" t="s">
        <v>1</v>
      </c>
      <c r="DQ54" s="175"/>
      <c r="DR54" s="175"/>
      <c r="DS54" s="176"/>
      <c r="DT54" s="174" t="s">
        <v>2</v>
      </c>
      <c r="DU54" s="175"/>
      <c r="DV54" s="175"/>
      <c r="DW54" s="176"/>
      <c r="DX54" s="174" t="s">
        <v>3</v>
      </c>
      <c r="DY54" s="175"/>
      <c r="DZ54" s="175"/>
      <c r="EA54" s="176"/>
      <c r="EB54" s="174" t="s">
        <v>4</v>
      </c>
      <c r="EC54" s="175"/>
      <c r="ED54" s="175"/>
      <c r="EE54" s="176"/>
      <c r="EF54" s="174" t="s">
        <v>5</v>
      </c>
      <c r="EG54" s="175"/>
      <c r="EH54" s="175"/>
      <c r="EI54" s="176"/>
      <c r="EJ54" s="174" t="s">
        <v>6</v>
      </c>
      <c r="EK54" s="175"/>
      <c r="EL54" s="175"/>
      <c r="EM54" s="176"/>
      <c r="EN54" s="174" t="s">
        <v>7</v>
      </c>
      <c r="EO54" s="175"/>
      <c r="EP54" s="175"/>
      <c r="EQ54" s="176"/>
      <c r="ER54" s="174" t="s">
        <v>8</v>
      </c>
      <c r="ES54" s="175"/>
      <c r="ET54" s="175"/>
      <c r="EU54" s="176"/>
    </row>
    <row r="55" spans="1:151" x14ac:dyDescent="0.2">
      <c r="A55" s="79" t="s">
        <v>13</v>
      </c>
      <c r="B55" s="35" t="s">
        <v>10</v>
      </c>
      <c r="C55" s="58">
        <v>0.75</v>
      </c>
      <c r="D55" s="35" t="s">
        <v>12</v>
      </c>
      <c r="E55" s="58">
        <f>1-C55</f>
        <v>0.25</v>
      </c>
      <c r="F55" s="34" t="s">
        <v>11</v>
      </c>
      <c r="G55" s="20">
        <v>0.95830000000000004</v>
      </c>
      <c r="H55" s="34" t="s">
        <v>9</v>
      </c>
      <c r="I55" s="20">
        <f>1-G55</f>
        <v>4.1699999999999959E-2</v>
      </c>
      <c r="J55" s="34" t="s">
        <v>11</v>
      </c>
      <c r="K55" s="20">
        <v>1</v>
      </c>
      <c r="L55" s="34" t="s">
        <v>9</v>
      </c>
      <c r="M55" s="20">
        <f>1-K55</f>
        <v>0</v>
      </c>
      <c r="N55" s="34" t="s">
        <v>11</v>
      </c>
      <c r="O55" s="20">
        <v>0.875</v>
      </c>
      <c r="P55" s="34" t="s">
        <v>9</v>
      </c>
      <c r="Q55" s="20">
        <f>1-O55</f>
        <v>0.125</v>
      </c>
      <c r="R55" s="34" t="s">
        <v>11</v>
      </c>
      <c r="S55" s="20">
        <v>0.66669999999999996</v>
      </c>
      <c r="T55" s="34" t="s">
        <v>9</v>
      </c>
      <c r="U55" s="20">
        <f>1-S55</f>
        <v>0.33330000000000004</v>
      </c>
      <c r="V55" s="34" t="s">
        <v>11</v>
      </c>
      <c r="W55" s="69">
        <v>1</v>
      </c>
      <c r="X55" s="34" t="s">
        <v>9</v>
      </c>
      <c r="Y55" s="20">
        <f>1-W55</f>
        <v>0</v>
      </c>
      <c r="Z55" s="34" t="s">
        <v>11</v>
      </c>
      <c r="AA55" s="20">
        <v>1</v>
      </c>
      <c r="AB55" s="34" t="s">
        <v>9</v>
      </c>
      <c r="AC55" s="20">
        <f>1-AA55</f>
        <v>0</v>
      </c>
      <c r="AD55" s="34" t="s">
        <v>11</v>
      </c>
      <c r="AE55" s="58">
        <v>0.79830000000000001</v>
      </c>
      <c r="AF55" s="34" t="s">
        <v>9</v>
      </c>
      <c r="AG55" s="58">
        <f>1-AE55</f>
        <v>0.20169999999999999</v>
      </c>
      <c r="AH55" s="34" t="s">
        <v>11</v>
      </c>
      <c r="AI55" s="69">
        <v>0.18179999999999999</v>
      </c>
      <c r="AJ55" s="34" t="s">
        <v>9</v>
      </c>
      <c r="AK55" s="20">
        <f>1-AI55</f>
        <v>0.81820000000000004</v>
      </c>
      <c r="AM55" s="68" t="s">
        <v>13</v>
      </c>
      <c r="AN55" s="35" t="s">
        <v>10</v>
      </c>
      <c r="AO55" s="58">
        <v>0.1176</v>
      </c>
      <c r="AP55" s="35" t="s">
        <v>12</v>
      </c>
      <c r="AQ55" s="58">
        <f>1-AO55</f>
        <v>0.88239999999999996</v>
      </c>
      <c r="AR55" s="34" t="s">
        <v>11</v>
      </c>
      <c r="AS55" s="20">
        <v>1</v>
      </c>
      <c r="AT55" s="34" t="s">
        <v>9</v>
      </c>
      <c r="AU55" s="20">
        <f>1-AS55</f>
        <v>0</v>
      </c>
      <c r="AV55" s="34" t="s">
        <v>11</v>
      </c>
      <c r="AW55" s="20">
        <v>1</v>
      </c>
      <c r="AX55" s="34" t="s">
        <v>9</v>
      </c>
      <c r="AY55" s="20">
        <f>1-AW55</f>
        <v>0</v>
      </c>
      <c r="AZ55" s="34" t="s">
        <v>11</v>
      </c>
      <c r="BA55" s="20">
        <v>1</v>
      </c>
      <c r="BB55" s="34" t="s">
        <v>9</v>
      </c>
      <c r="BC55" s="20">
        <f>1-BA55</f>
        <v>0</v>
      </c>
      <c r="BD55" s="34" t="s">
        <v>11</v>
      </c>
      <c r="BE55" s="20">
        <v>1</v>
      </c>
      <c r="BF55" s="34" t="s">
        <v>9</v>
      </c>
      <c r="BG55" s="20">
        <f>1-BE55</f>
        <v>0</v>
      </c>
      <c r="BH55" s="34" t="s">
        <v>11</v>
      </c>
      <c r="BI55" s="69">
        <v>1</v>
      </c>
      <c r="BJ55" s="34" t="s">
        <v>9</v>
      </c>
      <c r="BK55" s="20">
        <f>1-BI55</f>
        <v>0</v>
      </c>
      <c r="BL55" s="34" t="s">
        <v>11</v>
      </c>
      <c r="BM55" s="20">
        <v>1</v>
      </c>
      <c r="BN55" s="34" t="s">
        <v>9</v>
      </c>
      <c r="BO55" s="20">
        <f>1-BM55</f>
        <v>0</v>
      </c>
      <c r="BP55" s="34" t="s">
        <v>11</v>
      </c>
      <c r="BQ55" s="58">
        <v>0.73529999999999995</v>
      </c>
      <c r="BR55" s="34" t="s">
        <v>9</v>
      </c>
      <c r="BS55" s="58">
        <f>1-BQ55</f>
        <v>0.26470000000000005</v>
      </c>
      <c r="BT55" s="34" t="s">
        <v>11</v>
      </c>
      <c r="BU55" s="69">
        <v>0.97060000000000002</v>
      </c>
      <c r="BV55" s="34" t="s">
        <v>9</v>
      </c>
      <c r="BW55" s="20">
        <f>1-BU55</f>
        <v>2.9399999999999982E-2</v>
      </c>
      <c r="BX55" s="86"/>
      <c r="BY55" s="68" t="s">
        <v>13</v>
      </c>
      <c r="BZ55" s="35" t="s">
        <v>10</v>
      </c>
      <c r="CA55" s="70" t="e">
        <f>MIN(AO55,#REF!,C55,#REF!)</f>
        <v>#REF!</v>
      </c>
      <c r="CB55" s="35" t="s">
        <v>12</v>
      </c>
      <c r="CC55" s="58" t="e">
        <f>1-CA55</f>
        <v>#REF!</v>
      </c>
      <c r="CD55" s="34" t="s">
        <v>11</v>
      </c>
      <c r="CE55" s="69" t="e">
        <f>MAX(AS55,#REF!,G55,#REF!)</f>
        <v>#REF!</v>
      </c>
      <c r="CF55" s="34" t="s">
        <v>9</v>
      </c>
      <c r="CG55" s="20" t="e">
        <f>1-CE55</f>
        <v>#REF!</v>
      </c>
      <c r="CH55" s="34" t="s">
        <v>11</v>
      </c>
      <c r="CI55" s="69" t="e">
        <f>MAX(AW55,#REF!,K55,#REF!)</f>
        <v>#REF!</v>
      </c>
      <c r="CJ55" s="34" t="s">
        <v>9</v>
      </c>
      <c r="CK55" s="20" t="e">
        <f>1-CI55</f>
        <v>#REF!</v>
      </c>
      <c r="CL55" s="34" t="s">
        <v>11</v>
      </c>
      <c r="CM55" s="69" t="e">
        <f>MAX(BA55,#REF!,O55,#REF!)</f>
        <v>#REF!</v>
      </c>
      <c r="CN55" s="34" t="s">
        <v>9</v>
      </c>
      <c r="CO55" s="20" t="e">
        <f>1-CM55</f>
        <v>#REF!</v>
      </c>
      <c r="CP55" s="34" t="s">
        <v>11</v>
      </c>
      <c r="CQ55" s="69" t="e">
        <f>MAX(BE55,#REF!,S55,#REF!)</f>
        <v>#REF!</v>
      </c>
      <c r="CR55" s="34" t="s">
        <v>9</v>
      </c>
      <c r="CS55" s="20" t="e">
        <f>1-CQ55</f>
        <v>#REF!</v>
      </c>
      <c r="CT55" s="34" t="s">
        <v>11</v>
      </c>
      <c r="CU55" s="69" t="e">
        <f>MAX(BI55,#REF!,W55,#REF!)</f>
        <v>#REF!</v>
      </c>
      <c r="CV55" s="34" t="s">
        <v>9</v>
      </c>
      <c r="CW55" s="20" t="e">
        <f>1-CU55</f>
        <v>#REF!</v>
      </c>
      <c r="CX55" s="34" t="s">
        <v>11</v>
      </c>
      <c r="CY55" s="69" t="e">
        <f>MAX(BM55,#REF!,AA55,#REF!)</f>
        <v>#REF!</v>
      </c>
      <c r="CZ55" s="34" t="s">
        <v>9</v>
      </c>
      <c r="DA55" s="20" t="e">
        <f>1-CY55</f>
        <v>#REF!</v>
      </c>
      <c r="DB55" s="34" t="s">
        <v>11</v>
      </c>
      <c r="DC55" s="70" t="e">
        <f>MAX(BQ55,#REF!,AE55,#REF!)</f>
        <v>#REF!</v>
      </c>
      <c r="DD55" s="34" t="s">
        <v>9</v>
      </c>
      <c r="DE55" s="58" t="e">
        <f>1-DC55</f>
        <v>#REF!</v>
      </c>
      <c r="DF55" s="34" t="s">
        <v>11</v>
      </c>
      <c r="DG55" s="69" t="e">
        <f>MAX(BU55,#REF!,AI55,#REF!)</f>
        <v>#REF!</v>
      </c>
      <c r="DH55" s="34" t="s">
        <v>9</v>
      </c>
      <c r="DI55" s="20" t="e">
        <f>1-DG55</f>
        <v>#REF!</v>
      </c>
      <c r="DJ55" s="86"/>
      <c r="DK55" s="74" t="s">
        <v>13</v>
      </c>
      <c r="DL55" s="35" t="s">
        <v>10</v>
      </c>
      <c r="DM55" s="70" t="e">
        <f>MIN(CA55,CA120)</f>
        <v>#REF!</v>
      </c>
      <c r="DN55" s="35" t="s">
        <v>12</v>
      </c>
      <c r="DO55" s="58" t="e">
        <f>1-DM55</f>
        <v>#REF!</v>
      </c>
      <c r="DP55" s="34" t="s">
        <v>11</v>
      </c>
      <c r="DQ55" s="69" t="e">
        <f>MAX(CE55,CE120)</f>
        <v>#REF!</v>
      </c>
      <c r="DR55" s="34" t="s">
        <v>9</v>
      </c>
      <c r="DS55" s="20" t="e">
        <f>1-DQ55</f>
        <v>#REF!</v>
      </c>
      <c r="DT55" s="34" t="s">
        <v>11</v>
      </c>
      <c r="DU55" s="69" t="e">
        <f>MAX(CI55,CI120)</f>
        <v>#REF!</v>
      </c>
      <c r="DV55" s="34" t="s">
        <v>9</v>
      </c>
      <c r="DW55" s="20" t="e">
        <f>1-DU55</f>
        <v>#REF!</v>
      </c>
      <c r="DX55" s="34" t="s">
        <v>11</v>
      </c>
      <c r="DY55" s="69" t="e">
        <f>MAX(CM55,CM120)</f>
        <v>#REF!</v>
      </c>
      <c r="DZ55" s="34" t="s">
        <v>9</v>
      </c>
      <c r="EA55" s="20" t="e">
        <f>1-DY55</f>
        <v>#REF!</v>
      </c>
      <c r="EB55" s="34" t="s">
        <v>11</v>
      </c>
      <c r="EC55" s="69" t="e">
        <f>MAX(CQ55,CQ120)</f>
        <v>#REF!</v>
      </c>
      <c r="ED55" s="34" t="s">
        <v>9</v>
      </c>
      <c r="EE55" s="20" t="e">
        <f>1-EC55</f>
        <v>#REF!</v>
      </c>
      <c r="EF55" s="34" t="s">
        <v>11</v>
      </c>
      <c r="EG55" s="69" t="e">
        <f>MAX(CU55,CU120)</f>
        <v>#REF!</v>
      </c>
      <c r="EH55" s="34" t="s">
        <v>9</v>
      </c>
      <c r="EI55" s="20" t="e">
        <f>1-EG55</f>
        <v>#REF!</v>
      </c>
      <c r="EJ55" s="34" t="s">
        <v>11</v>
      </c>
      <c r="EK55" s="69" t="e">
        <f t="shared" ref="EK55:EK60" si="87">MAX(CY55,CY120)</f>
        <v>#REF!</v>
      </c>
      <c r="EL55" s="34" t="s">
        <v>9</v>
      </c>
      <c r="EM55" s="20" t="e">
        <f>1-EK55</f>
        <v>#REF!</v>
      </c>
      <c r="EN55" s="34" t="s">
        <v>11</v>
      </c>
      <c r="EO55" s="70" t="e">
        <f>MAX(DC55,DC120)</f>
        <v>#REF!</v>
      </c>
      <c r="EP55" s="34" t="s">
        <v>9</v>
      </c>
      <c r="EQ55" s="58" t="e">
        <f>1-EO55</f>
        <v>#REF!</v>
      </c>
      <c r="ER55" s="34" t="s">
        <v>11</v>
      </c>
      <c r="ES55" s="69" t="e">
        <f>MAX(DG55,DG120)</f>
        <v>#REF!</v>
      </c>
      <c r="ET55" s="34" t="s">
        <v>9</v>
      </c>
      <c r="EU55" s="20" t="e">
        <f>1-ES55</f>
        <v>#REF!</v>
      </c>
    </row>
    <row r="56" spans="1:151" x14ac:dyDescent="0.2">
      <c r="A56" s="79" t="s">
        <v>1</v>
      </c>
      <c r="B56" s="34" t="s">
        <v>11</v>
      </c>
      <c r="C56" s="73">
        <v>1</v>
      </c>
      <c r="D56" s="34" t="s">
        <v>9</v>
      </c>
      <c r="E56" s="73">
        <f t="shared" ref="E56:E63" si="88">1-C56</f>
        <v>0</v>
      </c>
      <c r="F56" s="35" t="s">
        <v>10</v>
      </c>
      <c r="G56" s="69">
        <v>0.23080000000000001</v>
      </c>
      <c r="H56" s="35" t="s">
        <v>12</v>
      </c>
      <c r="I56" s="69">
        <f t="shared" ref="I56:I63" si="89">1-G56</f>
        <v>0.76919999999999999</v>
      </c>
      <c r="J56" s="34" t="s">
        <v>11</v>
      </c>
      <c r="K56" s="20">
        <v>1</v>
      </c>
      <c r="L56" s="34" t="s">
        <v>9</v>
      </c>
      <c r="M56" s="20">
        <f t="shared" ref="M56:M63" si="90">1-K56</f>
        <v>0</v>
      </c>
      <c r="N56" s="34" t="s">
        <v>11</v>
      </c>
      <c r="O56" s="58">
        <v>1</v>
      </c>
      <c r="P56" s="34" t="s">
        <v>9</v>
      </c>
      <c r="Q56" s="58">
        <f t="shared" ref="Q56:Q63" si="91">1-O56</f>
        <v>0</v>
      </c>
      <c r="R56" s="34" t="s">
        <v>11</v>
      </c>
      <c r="S56" s="58">
        <v>1</v>
      </c>
      <c r="T56" s="34" t="s">
        <v>9</v>
      </c>
      <c r="U56" s="58">
        <f t="shared" ref="U56:U63" si="92">1-S56</f>
        <v>0</v>
      </c>
      <c r="V56" s="34" t="s">
        <v>11</v>
      </c>
      <c r="W56" s="20">
        <v>1</v>
      </c>
      <c r="X56" s="34" t="s">
        <v>9</v>
      </c>
      <c r="Y56" s="20">
        <f t="shared" ref="Y56:Y63" si="93">1-W56</f>
        <v>0</v>
      </c>
      <c r="Z56" s="34" t="s">
        <v>11</v>
      </c>
      <c r="AA56" s="20">
        <v>1</v>
      </c>
      <c r="AB56" s="34" t="s">
        <v>9</v>
      </c>
      <c r="AC56" s="20">
        <f t="shared" ref="AC56:AC63" si="94">1-AA56</f>
        <v>0</v>
      </c>
      <c r="AD56" s="34" t="s">
        <v>11</v>
      </c>
      <c r="AE56" s="69">
        <v>1</v>
      </c>
      <c r="AF56" s="34" t="s">
        <v>9</v>
      </c>
      <c r="AG56" s="20">
        <f t="shared" ref="AG56:AG63" si="95">1-AE56</f>
        <v>0</v>
      </c>
      <c r="AH56" s="34" t="s">
        <v>11</v>
      </c>
      <c r="AI56" s="70">
        <v>1</v>
      </c>
      <c r="AJ56" s="34" t="s">
        <v>9</v>
      </c>
      <c r="AK56" s="58">
        <f t="shared" ref="AK56:AK63" si="96">1-AI56</f>
        <v>0</v>
      </c>
      <c r="AM56" s="68" t="s">
        <v>1</v>
      </c>
      <c r="AN56" s="34" t="s">
        <v>11</v>
      </c>
      <c r="AO56" s="73">
        <v>0.85289999999999999</v>
      </c>
      <c r="AP56" s="34" t="s">
        <v>9</v>
      </c>
      <c r="AQ56" s="73">
        <f t="shared" ref="AQ56:AQ63" si="97">1-AO56</f>
        <v>0.14710000000000001</v>
      </c>
      <c r="AR56" s="35" t="s">
        <v>10</v>
      </c>
      <c r="AS56" s="69">
        <v>1</v>
      </c>
      <c r="AT56" s="35" t="s">
        <v>12</v>
      </c>
      <c r="AU56" s="69">
        <f t="shared" ref="AU56:AU63" si="98">1-AS56</f>
        <v>0</v>
      </c>
      <c r="AV56" s="34" t="s">
        <v>11</v>
      </c>
      <c r="AW56" s="20">
        <v>1</v>
      </c>
      <c r="AX56" s="34" t="s">
        <v>9</v>
      </c>
      <c r="AY56" s="20">
        <f t="shared" ref="AY56:AY63" si="99">1-AW56</f>
        <v>0</v>
      </c>
      <c r="AZ56" s="34" t="s">
        <v>11</v>
      </c>
      <c r="BA56" s="58">
        <v>0.56410000000000005</v>
      </c>
      <c r="BB56" s="34" t="s">
        <v>9</v>
      </c>
      <c r="BC56" s="58">
        <f t="shared" ref="BC56:BC63" si="100">1-BA56</f>
        <v>0.43589999999999995</v>
      </c>
      <c r="BD56" s="34" t="s">
        <v>11</v>
      </c>
      <c r="BE56" s="58">
        <v>0</v>
      </c>
      <c r="BF56" s="34" t="s">
        <v>9</v>
      </c>
      <c r="BG56" s="58">
        <f t="shared" ref="BG56:BG63" si="101">1-BE56</f>
        <v>1</v>
      </c>
      <c r="BH56" s="34" t="s">
        <v>11</v>
      </c>
      <c r="BI56" s="20">
        <v>1</v>
      </c>
      <c r="BJ56" s="34" t="s">
        <v>9</v>
      </c>
      <c r="BK56" s="20">
        <f t="shared" ref="BK56:BK63" si="102">1-BI56</f>
        <v>0</v>
      </c>
      <c r="BL56" s="34" t="s">
        <v>11</v>
      </c>
      <c r="BM56" s="20">
        <v>1</v>
      </c>
      <c r="BN56" s="34" t="s">
        <v>9</v>
      </c>
      <c r="BO56" s="20">
        <f t="shared" ref="BO56:BO63" si="103">1-BM56</f>
        <v>0</v>
      </c>
      <c r="BP56" s="34" t="s">
        <v>11</v>
      </c>
      <c r="BQ56" s="69">
        <v>1</v>
      </c>
      <c r="BR56" s="34" t="s">
        <v>9</v>
      </c>
      <c r="BS56" s="20">
        <f t="shared" ref="BS56:BS63" si="104">1-BQ56</f>
        <v>0</v>
      </c>
      <c r="BT56" s="34" t="s">
        <v>11</v>
      </c>
      <c r="BU56" s="70">
        <v>0.71789999999999998</v>
      </c>
      <c r="BV56" s="34" t="s">
        <v>9</v>
      </c>
      <c r="BW56" s="58">
        <f t="shared" ref="BW56:BW63" si="105">1-BU56</f>
        <v>0.28210000000000002</v>
      </c>
      <c r="BX56" s="86"/>
      <c r="BY56" s="68" t="s">
        <v>1</v>
      </c>
      <c r="BZ56" s="34" t="s">
        <v>11</v>
      </c>
      <c r="CA56" s="73" t="e">
        <f>MAX(AO56,#REF!,C56,#REF!)</f>
        <v>#REF!</v>
      </c>
      <c r="CB56" s="34" t="s">
        <v>9</v>
      </c>
      <c r="CC56" s="56" t="e">
        <f t="shared" ref="CC56:CC63" si="106">1-CA56</f>
        <v>#REF!</v>
      </c>
      <c r="CD56" s="35" t="s">
        <v>10</v>
      </c>
      <c r="CE56" s="69" t="e">
        <f>MIN(AS56,#REF!,G56,#REF!)</f>
        <v>#REF!</v>
      </c>
      <c r="CF56" s="35" t="s">
        <v>12</v>
      </c>
      <c r="CG56" s="20" t="e">
        <f t="shared" ref="CG56:CG63" si="107">1-CE56</f>
        <v>#REF!</v>
      </c>
      <c r="CH56" s="34" t="s">
        <v>11</v>
      </c>
      <c r="CI56" s="69" t="e">
        <f>MAX(AW56,#REF!,K56,#REF!)</f>
        <v>#REF!</v>
      </c>
      <c r="CJ56" s="34" t="s">
        <v>9</v>
      </c>
      <c r="CK56" s="20" t="e">
        <f t="shared" ref="CK56:CK63" si="108">1-CI56</f>
        <v>#REF!</v>
      </c>
      <c r="CL56" s="34" t="s">
        <v>11</v>
      </c>
      <c r="CM56" s="70" t="e">
        <f>MAX(BA56,#REF!,O56,#REF!)</f>
        <v>#REF!</v>
      </c>
      <c r="CN56" s="34" t="s">
        <v>9</v>
      </c>
      <c r="CO56" s="58" t="e">
        <f t="shared" ref="CO56:CO63" si="109">1-CM56</f>
        <v>#REF!</v>
      </c>
      <c r="CP56" s="34" t="s">
        <v>11</v>
      </c>
      <c r="CQ56" s="70" t="e">
        <f>MAX(BE56,#REF!,S56,#REF!)</f>
        <v>#REF!</v>
      </c>
      <c r="CR56" s="34" t="s">
        <v>9</v>
      </c>
      <c r="CS56" s="58" t="e">
        <f t="shared" ref="CS56:CS63" si="110">1-CQ56</f>
        <v>#REF!</v>
      </c>
      <c r="CT56" s="34" t="s">
        <v>11</v>
      </c>
      <c r="CU56" s="69" t="e">
        <f>MAX(BI56,#REF!,W56,#REF!)</f>
        <v>#REF!</v>
      </c>
      <c r="CV56" s="34" t="s">
        <v>9</v>
      </c>
      <c r="CW56" s="20" t="e">
        <f t="shared" ref="CW56:CW63" si="111">1-CU56</f>
        <v>#REF!</v>
      </c>
      <c r="CX56" s="34" t="s">
        <v>11</v>
      </c>
      <c r="CY56" s="69" t="e">
        <f>MAX(BM56,#REF!,AA56,#REF!)</f>
        <v>#REF!</v>
      </c>
      <c r="CZ56" s="34" t="s">
        <v>9</v>
      </c>
      <c r="DA56" s="20" t="e">
        <f t="shared" ref="DA56:DA63" si="112">1-CY56</f>
        <v>#REF!</v>
      </c>
      <c r="DB56" s="34" t="s">
        <v>11</v>
      </c>
      <c r="DC56" s="69" t="e">
        <f>MAX(BQ56,#REF!,AE56,#REF!)</f>
        <v>#REF!</v>
      </c>
      <c r="DD56" s="34" t="s">
        <v>9</v>
      </c>
      <c r="DE56" s="20" t="e">
        <f t="shared" ref="DE56:DE63" si="113">1-DC56</f>
        <v>#REF!</v>
      </c>
      <c r="DF56" s="34" t="s">
        <v>11</v>
      </c>
      <c r="DG56" s="73" t="e">
        <f>MAX(BU56,#REF!,AI56,#REF!)</f>
        <v>#REF!</v>
      </c>
      <c r="DH56" s="34" t="s">
        <v>9</v>
      </c>
      <c r="DI56" s="56" t="e">
        <f t="shared" ref="DI56:DI63" si="114">1-DG56</f>
        <v>#REF!</v>
      </c>
      <c r="DJ56" s="86"/>
      <c r="DK56" s="74" t="s">
        <v>1</v>
      </c>
      <c r="DL56" s="34" t="s">
        <v>11</v>
      </c>
      <c r="DM56" s="69" t="e">
        <f>MAX(CA56,CA121)</f>
        <v>#REF!</v>
      </c>
      <c r="DN56" s="34" t="s">
        <v>9</v>
      </c>
      <c r="DO56" s="20" t="e">
        <f t="shared" ref="DO56:DO63" si="115">1-DM56</f>
        <v>#REF!</v>
      </c>
      <c r="DP56" s="35" t="s">
        <v>10</v>
      </c>
      <c r="DQ56" s="70" t="e">
        <f>MIN(CE56,CE121)</f>
        <v>#REF!</v>
      </c>
      <c r="DR56" s="35" t="s">
        <v>12</v>
      </c>
      <c r="DS56" s="58" t="e">
        <f t="shared" ref="DS56:DS63" si="116">1-DQ56</f>
        <v>#REF!</v>
      </c>
      <c r="DT56" s="34" t="s">
        <v>11</v>
      </c>
      <c r="DU56" s="69" t="e">
        <f>MAX(CI56,CI121)</f>
        <v>#REF!</v>
      </c>
      <c r="DV56" s="34" t="s">
        <v>9</v>
      </c>
      <c r="DW56" s="20" t="e">
        <f t="shared" ref="DW56:DW63" si="117">1-DU56</f>
        <v>#REF!</v>
      </c>
      <c r="DX56" s="34" t="s">
        <v>11</v>
      </c>
      <c r="DY56" s="69" t="e">
        <f>MAX(CM56,CM121)</f>
        <v>#REF!</v>
      </c>
      <c r="DZ56" s="34" t="s">
        <v>9</v>
      </c>
      <c r="EA56" s="20" t="e">
        <f t="shared" ref="EA56:EA63" si="118">1-DY56</f>
        <v>#REF!</v>
      </c>
      <c r="EB56" s="34" t="s">
        <v>11</v>
      </c>
      <c r="EC56" s="69" t="e">
        <f>MAX(CQ56,CQ121)</f>
        <v>#REF!</v>
      </c>
      <c r="ED56" s="34" t="s">
        <v>9</v>
      </c>
      <c r="EE56" s="20" t="e">
        <f t="shared" ref="EE56:EE63" si="119">1-EC56</f>
        <v>#REF!</v>
      </c>
      <c r="EF56" s="34" t="s">
        <v>11</v>
      </c>
      <c r="EG56" s="69" t="e">
        <f>MAX(CU56,CU121)</f>
        <v>#REF!</v>
      </c>
      <c r="EH56" s="34" t="s">
        <v>9</v>
      </c>
      <c r="EI56" s="20" t="e">
        <f t="shared" ref="EI56:EI63" si="120">1-EG56</f>
        <v>#REF!</v>
      </c>
      <c r="EJ56" s="34" t="s">
        <v>11</v>
      </c>
      <c r="EK56" s="69" t="e">
        <f t="shared" si="87"/>
        <v>#REF!</v>
      </c>
      <c r="EL56" s="34" t="s">
        <v>9</v>
      </c>
      <c r="EM56" s="20" t="e">
        <f t="shared" ref="EM56:EM63" si="121">1-EK56</f>
        <v>#REF!</v>
      </c>
      <c r="EN56" s="34" t="s">
        <v>11</v>
      </c>
      <c r="EO56" s="69" t="e">
        <f t="shared" ref="EO56:EO61" si="122">MAX(DC56,DC121)</f>
        <v>#REF!</v>
      </c>
      <c r="EP56" s="34" t="s">
        <v>9</v>
      </c>
      <c r="EQ56" s="20" t="e">
        <f t="shared" ref="EQ56:EQ63" si="123">1-EO56</f>
        <v>#REF!</v>
      </c>
      <c r="ER56" s="34" t="s">
        <v>11</v>
      </c>
      <c r="ES56" s="69" t="e">
        <f t="shared" ref="ES56:ES62" si="124">MAX(DG56,DG121)</f>
        <v>#REF!</v>
      </c>
      <c r="ET56" s="34" t="s">
        <v>9</v>
      </c>
      <c r="EU56" s="20" t="e">
        <f t="shared" ref="EU56:EU63" si="125">1-ES56</f>
        <v>#REF!</v>
      </c>
    </row>
    <row r="57" spans="1:151" x14ac:dyDescent="0.2">
      <c r="A57" s="79" t="s">
        <v>14</v>
      </c>
      <c r="B57" s="34" t="s">
        <v>11</v>
      </c>
      <c r="C57" s="69">
        <v>1</v>
      </c>
      <c r="D57" s="34" t="s">
        <v>9</v>
      </c>
      <c r="E57" s="69">
        <f t="shared" si="88"/>
        <v>0</v>
      </c>
      <c r="F57" s="34" t="s">
        <v>11</v>
      </c>
      <c r="G57" s="58">
        <v>1</v>
      </c>
      <c r="H57" s="34" t="s">
        <v>9</v>
      </c>
      <c r="I57" s="58">
        <f t="shared" si="89"/>
        <v>0</v>
      </c>
      <c r="J57" s="36" t="s">
        <v>10</v>
      </c>
      <c r="K57" s="55">
        <v>0.21049999999999999</v>
      </c>
      <c r="L57" s="37" t="s">
        <v>12</v>
      </c>
      <c r="M57" s="20">
        <f t="shared" si="90"/>
        <v>0.78949999999999998</v>
      </c>
      <c r="N57" s="34" t="s">
        <v>11</v>
      </c>
      <c r="O57" s="69">
        <v>1</v>
      </c>
      <c r="P57" s="34" t="s">
        <v>9</v>
      </c>
      <c r="Q57" s="20">
        <f t="shared" si="91"/>
        <v>0</v>
      </c>
      <c r="R57" s="34" t="s">
        <v>11</v>
      </c>
      <c r="S57" s="58">
        <v>1</v>
      </c>
      <c r="T57" s="34" t="s">
        <v>9</v>
      </c>
      <c r="U57" s="58">
        <f t="shared" si="92"/>
        <v>0</v>
      </c>
      <c r="V57" s="34" t="s">
        <v>11</v>
      </c>
      <c r="W57" s="20">
        <v>1</v>
      </c>
      <c r="X57" s="34" t="s">
        <v>9</v>
      </c>
      <c r="Y57" s="20">
        <f t="shared" si="93"/>
        <v>0</v>
      </c>
      <c r="Z57" s="34" t="s">
        <v>11</v>
      </c>
      <c r="AA57" s="20">
        <v>1</v>
      </c>
      <c r="AB57" s="34" t="s">
        <v>9</v>
      </c>
      <c r="AC57" s="20">
        <f t="shared" si="94"/>
        <v>0</v>
      </c>
      <c r="AD57" s="34" t="s">
        <v>11</v>
      </c>
      <c r="AE57" s="69">
        <v>1</v>
      </c>
      <c r="AF57" s="34" t="s">
        <v>9</v>
      </c>
      <c r="AG57" s="20">
        <f t="shared" si="95"/>
        <v>0</v>
      </c>
      <c r="AH57" s="34" t="s">
        <v>11</v>
      </c>
      <c r="AI57" s="69">
        <v>1</v>
      </c>
      <c r="AJ57" s="34" t="s">
        <v>9</v>
      </c>
      <c r="AK57" s="20">
        <f t="shared" si="96"/>
        <v>0</v>
      </c>
      <c r="AM57" s="68" t="s">
        <v>14</v>
      </c>
      <c r="AN57" s="34" t="s">
        <v>11</v>
      </c>
      <c r="AO57" s="69">
        <v>1</v>
      </c>
      <c r="AP57" s="34" t="s">
        <v>9</v>
      </c>
      <c r="AQ57" s="69">
        <f t="shared" si="97"/>
        <v>0</v>
      </c>
      <c r="AR57" s="34" t="s">
        <v>11</v>
      </c>
      <c r="AS57" s="58">
        <v>0.1389</v>
      </c>
      <c r="AT57" s="34" t="s">
        <v>9</v>
      </c>
      <c r="AU57" s="58">
        <f t="shared" si="98"/>
        <v>0.86109999999999998</v>
      </c>
      <c r="AV57" s="36" t="s">
        <v>10</v>
      </c>
      <c r="AW57" s="55">
        <v>1</v>
      </c>
      <c r="AX57" s="37" t="s">
        <v>12</v>
      </c>
      <c r="AY57" s="20">
        <f t="shared" si="99"/>
        <v>0</v>
      </c>
      <c r="AZ57" s="34" t="s">
        <v>11</v>
      </c>
      <c r="BA57" s="69">
        <v>0.91669999999999996</v>
      </c>
      <c r="BB57" s="34" t="s">
        <v>9</v>
      </c>
      <c r="BC57" s="20">
        <f t="shared" si="100"/>
        <v>8.3300000000000041E-2</v>
      </c>
      <c r="BD57" s="34" t="s">
        <v>11</v>
      </c>
      <c r="BE57" s="58">
        <v>0.44440000000000002</v>
      </c>
      <c r="BF57" s="34" t="s">
        <v>9</v>
      </c>
      <c r="BG57" s="58">
        <f t="shared" si="101"/>
        <v>0.55559999999999998</v>
      </c>
      <c r="BH57" s="34" t="s">
        <v>11</v>
      </c>
      <c r="BI57" s="20">
        <v>1</v>
      </c>
      <c r="BJ57" s="34" t="s">
        <v>9</v>
      </c>
      <c r="BK57" s="20">
        <f t="shared" si="102"/>
        <v>0</v>
      </c>
      <c r="BL57" s="34" t="s">
        <v>11</v>
      </c>
      <c r="BM57" s="20">
        <v>1</v>
      </c>
      <c r="BN57" s="34" t="s">
        <v>9</v>
      </c>
      <c r="BO57" s="20">
        <f t="shared" si="103"/>
        <v>0</v>
      </c>
      <c r="BP57" s="34" t="s">
        <v>11</v>
      </c>
      <c r="BQ57" s="69">
        <v>1</v>
      </c>
      <c r="BR57" s="34" t="s">
        <v>9</v>
      </c>
      <c r="BS57" s="20">
        <f t="shared" si="104"/>
        <v>0</v>
      </c>
      <c r="BT57" s="34" t="s">
        <v>11</v>
      </c>
      <c r="BU57" s="69">
        <v>1</v>
      </c>
      <c r="BV57" s="34" t="s">
        <v>9</v>
      </c>
      <c r="BW57" s="20">
        <f t="shared" si="105"/>
        <v>0</v>
      </c>
      <c r="BX57" s="86"/>
      <c r="BY57" s="68" t="s">
        <v>14</v>
      </c>
      <c r="BZ57" s="34" t="s">
        <v>11</v>
      </c>
      <c r="CA57" s="69" t="e">
        <f>MAX(AO57,#REF!,C57,#REF!)</f>
        <v>#REF!</v>
      </c>
      <c r="CB57" s="34" t="s">
        <v>9</v>
      </c>
      <c r="CC57" s="20" t="e">
        <f t="shared" si="106"/>
        <v>#REF!</v>
      </c>
      <c r="CD57" s="34" t="s">
        <v>11</v>
      </c>
      <c r="CE57" s="69" t="e">
        <f>MAX(AS57,#REF!,G57,#REF!)</f>
        <v>#REF!</v>
      </c>
      <c r="CF57" s="34" t="s">
        <v>9</v>
      </c>
      <c r="CG57" s="20" t="e">
        <f t="shared" si="107"/>
        <v>#REF!</v>
      </c>
      <c r="CH57" s="36" t="s">
        <v>10</v>
      </c>
      <c r="CI57" s="69" t="e">
        <f>MIN(AW57,#REF!,K57,#REF!)</f>
        <v>#REF!</v>
      </c>
      <c r="CJ57" s="37" t="s">
        <v>12</v>
      </c>
      <c r="CK57" s="20" t="e">
        <f t="shared" si="108"/>
        <v>#REF!</v>
      </c>
      <c r="CL57" s="34" t="s">
        <v>11</v>
      </c>
      <c r="CM57" s="69" t="e">
        <f>MAX(BA57,#REF!,O57,#REF!)</f>
        <v>#REF!</v>
      </c>
      <c r="CN57" s="34" t="s">
        <v>9</v>
      </c>
      <c r="CO57" s="20" t="e">
        <f t="shared" si="109"/>
        <v>#REF!</v>
      </c>
      <c r="CP57" s="34" t="s">
        <v>11</v>
      </c>
      <c r="CQ57" s="69" t="e">
        <f>MAX(BE57,#REF!,S57,#REF!)</f>
        <v>#REF!</v>
      </c>
      <c r="CR57" s="34" t="s">
        <v>9</v>
      </c>
      <c r="CS57" s="20" t="e">
        <f t="shared" si="110"/>
        <v>#REF!</v>
      </c>
      <c r="CT57" s="34" t="s">
        <v>11</v>
      </c>
      <c r="CU57" s="69" t="e">
        <f>MAX(BI57,#REF!,W57,#REF!)</f>
        <v>#REF!</v>
      </c>
      <c r="CV57" s="34" t="s">
        <v>9</v>
      </c>
      <c r="CW57" s="20" t="e">
        <f t="shared" si="111"/>
        <v>#REF!</v>
      </c>
      <c r="CX57" s="34" t="s">
        <v>11</v>
      </c>
      <c r="CY57" s="69" t="e">
        <f>MAX(BM57,#REF!,AA57,#REF!)</f>
        <v>#REF!</v>
      </c>
      <c r="CZ57" s="34" t="s">
        <v>9</v>
      </c>
      <c r="DA57" s="20" t="e">
        <f t="shared" si="112"/>
        <v>#REF!</v>
      </c>
      <c r="DB57" s="34" t="s">
        <v>11</v>
      </c>
      <c r="DC57" s="69" t="e">
        <f>MAX(BQ57,#REF!,AE57,#REF!)</f>
        <v>#REF!</v>
      </c>
      <c r="DD57" s="34" t="s">
        <v>9</v>
      </c>
      <c r="DE57" s="20" t="e">
        <f t="shared" si="113"/>
        <v>#REF!</v>
      </c>
      <c r="DF57" s="34" t="s">
        <v>11</v>
      </c>
      <c r="DG57" s="69" t="e">
        <f>MAX(BU57,#REF!,AI57,#REF!)</f>
        <v>#REF!</v>
      </c>
      <c r="DH57" s="34" t="s">
        <v>9</v>
      </c>
      <c r="DI57" s="20" t="e">
        <f t="shared" si="114"/>
        <v>#REF!</v>
      </c>
      <c r="DJ57" s="86"/>
      <c r="DK57" s="74" t="s">
        <v>14</v>
      </c>
      <c r="DL57" s="34" t="s">
        <v>11</v>
      </c>
      <c r="DM57" s="69" t="e">
        <f t="shared" ref="DM57:DM63" si="126">MAX(CA57,CA122)</f>
        <v>#REF!</v>
      </c>
      <c r="DN57" s="34" t="s">
        <v>9</v>
      </c>
      <c r="DO57" s="20" t="e">
        <f t="shared" si="115"/>
        <v>#REF!</v>
      </c>
      <c r="DP57" s="34" t="s">
        <v>11</v>
      </c>
      <c r="DQ57" s="69" t="e">
        <f t="shared" ref="DQ57:DQ62" si="127">MAX(CE57,CE122)</f>
        <v>#REF!</v>
      </c>
      <c r="DR57" s="34" t="s">
        <v>9</v>
      </c>
      <c r="DS57" s="20" t="e">
        <f t="shared" si="116"/>
        <v>#REF!</v>
      </c>
      <c r="DT57" s="36" t="s">
        <v>10</v>
      </c>
      <c r="DU57" s="70" t="e">
        <f>MIN(CI57,CI122)</f>
        <v>#REF!</v>
      </c>
      <c r="DV57" s="37" t="s">
        <v>12</v>
      </c>
      <c r="DW57" s="58" t="e">
        <f t="shared" si="117"/>
        <v>#REF!</v>
      </c>
      <c r="DX57" s="34" t="s">
        <v>11</v>
      </c>
      <c r="DY57" s="69" t="e">
        <f>MAX(CM57,CM122)</f>
        <v>#REF!</v>
      </c>
      <c r="DZ57" s="34" t="s">
        <v>9</v>
      </c>
      <c r="EA57" s="20" t="e">
        <f t="shared" si="118"/>
        <v>#REF!</v>
      </c>
      <c r="EB57" s="34" t="s">
        <v>11</v>
      </c>
      <c r="EC57" s="69" t="e">
        <f>MAX(CQ57,CQ122)</f>
        <v>#REF!</v>
      </c>
      <c r="ED57" s="34" t="s">
        <v>9</v>
      </c>
      <c r="EE57" s="20" t="e">
        <f t="shared" si="119"/>
        <v>#REF!</v>
      </c>
      <c r="EF57" s="34" t="s">
        <v>11</v>
      </c>
      <c r="EG57" s="69" t="e">
        <f>MAX(CU57,CU122)</f>
        <v>#REF!</v>
      </c>
      <c r="EH57" s="34" t="s">
        <v>9</v>
      </c>
      <c r="EI57" s="20" t="e">
        <f t="shared" si="120"/>
        <v>#REF!</v>
      </c>
      <c r="EJ57" s="34" t="s">
        <v>11</v>
      </c>
      <c r="EK57" s="69" t="e">
        <f t="shared" si="87"/>
        <v>#REF!</v>
      </c>
      <c r="EL57" s="34" t="s">
        <v>9</v>
      </c>
      <c r="EM57" s="20" t="e">
        <f t="shared" si="121"/>
        <v>#REF!</v>
      </c>
      <c r="EN57" s="34" t="s">
        <v>11</v>
      </c>
      <c r="EO57" s="69" t="e">
        <f t="shared" si="122"/>
        <v>#REF!</v>
      </c>
      <c r="EP57" s="34" t="s">
        <v>9</v>
      </c>
      <c r="EQ57" s="20" t="e">
        <f t="shared" si="123"/>
        <v>#REF!</v>
      </c>
      <c r="ER57" s="34" t="s">
        <v>11</v>
      </c>
      <c r="ES57" s="69" t="e">
        <f t="shared" si="124"/>
        <v>#REF!</v>
      </c>
      <c r="ET57" s="34" t="s">
        <v>9</v>
      </c>
      <c r="EU57" s="20" t="e">
        <f t="shared" si="125"/>
        <v>#REF!</v>
      </c>
    </row>
    <row r="58" spans="1:151" x14ac:dyDescent="0.2">
      <c r="A58" s="79" t="s">
        <v>15</v>
      </c>
      <c r="B58" s="34" t="s">
        <v>11</v>
      </c>
      <c r="C58" s="70">
        <v>1</v>
      </c>
      <c r="D58" s="34" t="s">
        <v>9</v>
      </c>
      <c r="E58" s="70">
        <f t="shared" si="88"/>
        <v>0</v>
      </c>
      <c r="F58" s="34" t="s">
        <v>11</v>
      </c>
      <c r="G58" s="58">
        <v>1</v>
      </c>
      <c r="H58" s="34" t="s">
        <v>9</v>
      </c>
      <c r="I58" s="58">
        <f t="shared" si="89"/>
        <v>0</v>
      </c>
      <c r="J58" s="34" t="s">
        <v>11</v>
      </c>
      <c r="K58" s="20">
        <v>1</v>
      </c>
      <c r="L58" s="34" t="s">
        <v>9</v>
      </c>
      <c r="M58" s="20">
        <f t="shared" si="90"/>
        <v>0</v>
      </c>
      <c r="N58" s="36" t="s">
        <v>10</v>
      </c>
      <c r="O58" s="72">
        <v>0.1212</v>
      </c>
      <c r="P58" s="37" t="s">
        <v>12</v>
      </c>
      <c r="Q58" s="20">
        <f t="shared" si="91"/>
        <v>0.87880000000000003</v>
      </c>
      <c r="R58" s="34" t="s">
        <v>11</v>
      </c>
      <c r="S58" s="58">
        <v>1</v>
      </c>
      <c r="T58" s="34" t="s">
        <v>9</v>
      </c>
      <c r="U58" s="58">
        <f t="shared" si="92"/>
        <v>0</v>
      </c>
      <c r="V58" s="34" t="s">
        <v>11</v>
      </c>
      <c r="W58" s="20">
        <v>1</v>
      </c>
      <c r="X58" s="34" t="s">
        <v>9</v>
      </c>
      <c r="Y58" s="20">
        <f t="shared" si="93"/>
        <v>0</v>
      </c>
      <c r="Z58" s="34" t="s">
        <v>11</v>
      </c>
      <c r="AA58" s="20">
        <v>1</v>
      </c>
      <c r="AB58" s="34" t="s">
        <v>9</v>
      </c>
      <c r="AC58" s="20">
        <f t="shared" si="94"/>
        <v>0</v>
      </c>
      <c r="AD58" s="34" t="s">
        <v>11</v>
      </c>
      <c r="AE58" s="69">
        <v>1</v>
      </c>
      <c r="AF58" s="34" t="s">
        <v>9</v>
      </c>
      <c r="AG58" s="20">
        <f t="shared" si="95"/>
        <v>0</v>
      </c>
      <c r="AH58" s="34" t="s">
        <v>11</v>
      </c>
      <c r="AI58" s="70">
        <v>1</v>
      </c>
      <c r="AJ58" s="34" t="s">
        <v>9</v>
      </c>
      <c r="AK58" s="58">
        <f t="shared" si="96"/>
        <v>0</v>
      </c>
      <c r="AM58" s="68" t="s">
        <v>15</v>
      </c>
      <c r="AN58" s="34" t="s">
        <v>11</v>
      </c>
      <c r="AO58" s="70">
        <v>0.64710000000000001</v>
      </c>
      <c r="AP58" s="34" t="s">
        <v>9</v>
      </c>
      <c r="AQ58" s="70">
        <f t="shared" si="97"/>
        <v>0.35289999999999999</v>
      </c>
      <c r="AR58" s="34" t="s">
        <v>11</v>
      </c>
      <c r="AS58" s="58">
        <v>0.5897</v>
      </c>
      <c r="AT58" s="34" t="s">
        <v>9</v>
      </c>
      <c r="AU58" s="58">
        <f t="shared" si="98"/>
        <v>0.4103</v>
      </c>
      <c r="AV58" s="34" t="s">
        <v>11</v>
      </c>
      <c r="AW58" s="20">
        <v>1</v>
      </c>
      <c r="AX58" s="34" t="s">
        <v>9</v>
      </c>
      <c r="AY58" s="20">
        <f t="shared" si="99"/>
        <v>0</v>
      </c>
      <c r="AZ58" s="36" t="s">
        <v>10</v>
      </c>
      <c r="BA58" s="72">
        <v>0.94869999999999999</v>
      </c>
      <c r="BB58" s="37" t="s">
        <v>12</v>
      </c>
      <c r="BC58" s="20">
        <f t="shared" si="100"/>
        <v>5.1300000000000012E-2</v>
      </c>
      <c r="BD58" s="34" t="s">
        <v>11</v>
      </c>
      <c r="BE58" s="58">
        <v>0.2051</v>
      </c>
      <c r="BF58" s="34" t="s">
        <v>9</v>
      </c>
      <c r="BG58" s="58">
        <f t="shared" si="101"/>
        <v>0.79489999999999994</v>
      </c>
      <c r="BH58" s="34" t="s">
        <v>11</v>
      </c>
      <c r="BI58" s="20">
        <v>1</v>
      </c>
      <c r="BJ58" s="34" t="s">
        <v>9</v>
      </c>
      <c r="BK58" s="20">
        <f t="shared" si="102"/>
        <v>0</v>
      </c>
      <c r="BL58" s="34" t="s">
        <v>11</v>
      </c>
      <c r="BM58" s="20">
        <v>0.97370000000000001</v>
      </c>
      <c r="BN58" s="34" t="s">
        <v>9</v>
      </c>
      <c r="BO58" s="20">
        <f t="shared" si="103"/>
        <v>2.629999999999999E-2</v>
      </c>
      <c r="BP58" s="34" t="s">
        <v>11</v>
      </c>
      <c r="BQ58" s="69">
        <v>0.94289999999999996</v>
      </c>
      <c r="BR58" s="34" t="s">
        <v>9</v>
      </c>
      <c r="BS58" s="20">
        <f t="shared" si="104"/>
        <v>5.710000000000004E-2</v>
      </c>
      <c r="BT58" s="34" t="s">
        <v>11</v>
      </c>
      <c r="BU58" s="70">
        <v>0.5897</v>
      </c>
      <c r="BV58" s="34" t="s">
        <v>9</v>
      </c>
      <c r="BW58" s="58">
        <f t="shared" si="105"/>
        <v>0.4103</v>
      </c>
      <c r="BX58" s="86"/>
      <c r="BY58" s="68" t="s">
        <v>15</v>
      </c>
      <c r="BZ58" s="34" t="s">
        <v>11</v>
      </c>
      <c r="CA58" s="70" t="e">
        <f>MAX(AO58,#REF!,C58,#REF!)</f>
        <v>#REF!</v>
      </c>
      <c r="CB58" s="34" t="s">
        <v>9</v>
      </c>
      <c r="CC58" s="58" t="e">
        <f t="shared" si="106"/>
        <v>#REF!</v>
      </c>
      <c r="CD58" s="34" t="s">
        <v>11</v>
      </c>
      <c r="CE58" s="70" t="e">
        <f>MAX(AS58,#REF!,G58,#REF!)</f>
        <v>#REF!</v>
      </c>
      <c r="CF58" s="34" t="s">
        <v>9</v>
      </c>
      <c r="CG58" s="58" t="e">
        <f t="shared" si="107"/>
        <v>#REF!</v>
      </c>
      <c r="CH58" s="34" t="s">
        <v>11</v>
      </c>
      <c r="CI58" s="69" t="e">
        <f>MAX(AW58,#REF!,K58,#REF!)</f>
        <v>#REF!</v>
      </c>
      <c r="CJ58" s="34" t="s">
        <v>9</v>
      </c>
      <c r="CK58" s="20" t="e">
        <f t="shared" si="108"/>
        <v>#REF!</v>
      </c>
      <c r="CL58" s="36" t="s">
        <v>10</v>
      </c>
      <c r="CM58" s="69" t="e">
        <f>MIN(BA58,#REF!,O58,#REF!)</f>
        <v>#REF!</v>
      </c>
      <c r="CN58" s="37" t="s">
        <v>12</v>
      </c>
      <c r="CO58" s="20" t="e">
        <f t="shared" si="109"/>
        <v>#REF!</v>
      </c>
      <c r="CP58" s="34" t="s">
        <v>11</v>
      </c>
      <c r="CQ58" s="70" t="e">
        <f>MAX(BE58,#REF!,S58,#REF!)</f>
        <v>#REF!</v>
      </c>
      <c r="CR58" s="34" t="s">
        <v>9</v>
      </c>
      <c r="CS58" s="58" t="e">
        <f t="shared" si="110"/>
        <v>#REF!</v>
      </c>
      <c r="CT58" s="34" t="s">
        <v>11</v>
      </c>
      <c r="CU58" s="69" t="e">
        <f>MAX(BI58,#REF!,W58,#REF!)</f>
        <v>#REF!</v>
      </c>
      <c r="CV58" s="34" t="s">
        <v>9</v>
      </c>
      <c r="CW58" s="20" t="e">
        <f t="shared" si="111"/>
        <v>#REF!</v>
      </c>
      <c r="CX58" s="34" t="s">
        <v>11</v>
      </c>
      <c r="CY58" s="69" t="e">
        <f>MAX(BM58,#REF!,AA58,#REF!)</f>
        <v>#REF!</v>
      </c>
      <c r="CZ58" s="34" t="s">
        <v>9</v>
      </c>
      <c r="DA58" s="20" t="e">
        <f t="shared" si="112"/>
        <v>#REF!</v>
      </c>
      <c r="DB58" s="34" t="s">
        <v>11</v>
      </c>
      <c r="DC58" s="69" t="e">
        <f>MAX(BQ58,#REF!,AE58,#REF!)</f>
        <v>#REF!</v>
      </c>
      <c r="DD58" s="34" t="s">
        <v>9</v>
      </c>
      <c r="DE58" s="20" t="e">
        <f t="shared" si="113"/>
        <v>#REF!</v>
      </c>
      <c r="DF58" s="34" t="s">
        <v>11</v>
      </c>
      <c r="DG58" s="70" t="e">
        <f>MAX(BU58,#REF!,AI58,#REF!)</f>
        <v>#REF!</v>
      </c>
      <c r="DH58" s="34" t="s">
        <v>9</v>
      </c>
      <c r="DI58" s="58" t="e">
        <f t="shared" si="114"/>
        <v>#REF!</v>
      </c>
      <c r="DJ58" s="86"/>
      <c r="DK58" s="74" t="s">
        <v>15</v>
      </c>
      <c r="DL58" s="34" t="s">
        <v>11</v>
      </c>
      <c r="DM58" s="69" t="e">
        <f t="shared" si="126"/>
        <v>#REF!</v>
      </c>
      <c r="DN58" s="34" t="s">
        <v>9</v>
      </c>
      <c r="DO58" s="20" t="e">
        <f t="shared" si="115"/>
        <v>#REF!</v>
      </c>
      <c r="DP58" s="34" t="s">
        <v>11</v>
      </c>
      <c r="DQ58" s="69" t="e">
        <f t="shared" si="127"/>
        <v>#REF!</v>
      </c>
      <c r="DR58" s="34" t="s">
        <v>9</v>
      </c>
      <c r="DS58" s="20" t="e">
        <f t="shared" si="116"/>
        <v>#REF!</v>
      </c>
      <c r="DT58" s="34" t="s">
        <v>11</v>
      </c>
      <c r="DU58" s="69" t="e">
        <f t="shared" ref="DU58:DU63" si="128">MAX(CI58,CI123)</f>
        <v>#REF!</v>
      </c>
      <c r="DV58" s="34" t="s">
        <v>9</v>
      </c>
      <c r="DW58" s="20" t="e">
        <f t="shared" si="117"/>
        <v>#REF!</v>
      </c>
      <c r="DX58" s="36" t="s">
        <v>10</v>
      </c>
      <c r="DY58" s="70" t="e">
        <f>MIN(CM58,CM123)</f>
        <v>#REF!</v>
      </c>
      <c r="DZ58" s="37" t="s">
        <v>12</v>
      </c>
      <c r="EA58" s="58" t="e">
        <f t="shared" si="118"/>
        <v>#REF!</v>
      </c>
      <c r="EB58" s="34" t="s">
        <v>11</v>
      </c>
      <c r="EC58" s="69" t="e">
        <f>MAX(CQ58,CQ123)</f>
        <v>#REF!</v>
      </c>
      <c r="ED58" s="34" t="s">
        <v>9</v>
      </c>
      <c r="EE58" s="20" t="e">
        <f t="shared" si="119"/>
        <v>#REF!</v>
      </c>
      <c r="EF58" s="34" t="s">
        <v>11</v>
      </c>
      <c r="EG58" s="69" t="e">
        <f>MAX(CU58,CU123)</f>
        <v>#REF!</v>
      </c>
      <c r="EH58" s="34" t="s">
        <v>9</v>
      </c>
      <c r="EI58" s="20" t="e">
        <f t="shared" si="120"/>
        <v>#REF!</v>
      </c>
      <c r="EJ58" s="34" t="s">
        <v>11</v>
      </c>
      <c r="EK58" s="69" t="e">
        <f t="shared" si="87"/>
        <v>#REF!</v>
      </c>
      <c r="EL58" s="34" t="s">
        <v>9</v>
      </c>
      <c r="EM58" s="20" t="e">
        <f t="shared" si="121"/>
        <v>#REF!</v>
      </c>
      <c r="EN58" s="34" t="s">
        <v>11</v>
      </c>
      <c r="EO58" s="69" t="e">
        <f t="shared" si="122"/>
        <v>#REF!</v>
      </c>
      <c r="EP58" s="34" t="s">
        <v>9</v>
      </c>
      <c r="EQ58" s="20" t="e">
        <f t="shared" si="123"/>
        <v>#REF!</v>
      </c>
      <c r="ER58" s="34" t="s">
        <v>11</v>
      </c>
      <c r="ES58" s="69" t="e">
        <f t="shared" si="124"/>
        <v>#REF!</v>
      </c>
      <c r="ET58" s="34" t="s">
        <v>9</v>
      </c>
      <c r="EU58" s="20" t="e">
        <f t="shared" si="125"/>
        <v>#REF!</v>
      </c>
    </row>
    <row r="59" spans="1:151" x14ac:dyDescent="0.2">
      <c r="A59" s="79" t="s">
        <v>16</v>
      </c>
      <c r="B59" s="34" t="s">
        <v>11</v>
      </c>
      <c r="C59" s="70">
        <v>1</v>
      </c>
      <c r="D59" s="34" t="s">
        <v>9</v>
      </c>
      <c r="E59" s="70">
        <f t="shared" si="88"/>
        <v>0</v>
      </c>
      <c r="F59" s="34" t="s">
        <v>11</v>
      </c>
      <c r="G59" s="58">
        <v>1</v>
      </c>
      <c r="H59" s="34" t="s">
        <v>9</v>
      </c>
      <c r="I59" s="58">
        <f t="shared" si="89"/>
        <v>0</v>
      </c>
      <c r="J59" s="34" t="s">
        <v>11</v>
      </c>
      <c r="K59" s="69">
        <v>1</v>
      </c>
      <c r="L59" s="34" t="s">
        <v>9</v>
      </c>
      <c r="M59" s="20">
        <f t="shared" si="90"/>
        <v>0</v>
      </c>
      <c r="N59" s="34" t="s">
        <v>11</v>
      </c>
      <c r="O59" s="70">
        <v>1</v>
      </c>
      <c r="P59" s="34" t="s">
        <v>9</v>
      </c>
      <c r="Q59" s="58">
        <f t="shared" si="91"/>
        <v>0</v>
      </c>
      <c r="R59" s="36" t="s">
        <v>10</v>
      </c>
      <c r="S59" s="72">
        <v>0.4839</v>
      </c>
      <c r="T59" s="37" t="s">
        <v>12</v>
      </c>
      <c r="U59" s="20">
        <f t="shared" si="92"/>
        <v>0.5161</v>
      </c>
      <c r="V59" s="34" t="s">
        <v>11</v>
      </c>
      <c r="W59" s="69">
        <v>1</v>
      </c>
      <c r="X59" s="34" t="s">
        <v>9</v>
      </c>
      <c r="Y59" s="20">
        <f t="shared" si="93"/>
        <v>0</v>
      </c>
      <c r="Z59" s="34" t="s">
        <v>11</v>
      </c>
      <c r="AA59" s="20">
        <v>1</v>
      </c>
      <c r="AB59" s="34" t="s">
        <v>9</v>
      </c>
      <c r="AC59" s="20">
        <f t="shared" si="94"/>
        <v>0</v>
      </c>
      <c r="AD59" s="34" t="s">
        <v>11</v>
      </c>
      <c r="AE59" s="69">
        <v>1</v>
      </c>
      <c r="AF59" s="34" t="s">
        <v>9</v>
      </c>
      <c r="AG59" s="20">
        <f t="shared" si="95"/>
        <v>0</v>
      </c>
      <c r="AH59" s="34" t="s">
        <v>11</v>
      </c>
      <c r="AI59" s="70">
        <v>1</v>
      </c>
      <c r="AJ59" s="34" t="s">
        <v>9</v>
      </c>
      <c r="AK59" s="58">
        <f t="shared" si="96"/>
        <v>0</v>
      </c>
      <c r="AM59" s="68" t="s">
        <v>16</v>
      </c>
      <c r="AN59" s="34" t="s">
        <v>11</v>
      </c>
      <c r="AO59" s="70">
        <v>0.35289999999999999</v>
      </c>
      <c r="AP59" s="34" t="s">
        <v>9</v>
      </c>
      <c r="AQ59" s="70">
        <f t="shared" si="97"/>
        <v>0.64710000000000001</v>
      </c>
      <c r="AR59" s="34" t="s">
        <v>11</v>
      </c>
      <c r="AS59" s="58">
        <v>0</v>
      </c>
      <c r="AT59" s="34" t="s">
        <v>9</v>
      </c>
      <c r="AU59" s="58">
        <f t="shared" si="98"/>
        <v>1</v>
      </c>
      <c r="AV59" s="34" t="s">
        <v>11</v>
      </c>
      <c r="AW59" s="69">
        <v>1</v>
      </c>
      <c r="AX59" s="34" t="s">
        <v>9</v>
      </c>
      <c r="AY59" s="20">
        <f t="shared" si="99"/>
        <v>0</v>
      </c>
      <c r="AZ59" s="34" t="s">
        <v>11</v>
      </c>
      <c r="BA59" s="70">
        <v>0.30769999999999997</v>
      </c>
      <c r="BB59" s="34" t="s">
        <v>9</v>
      </c>
      <c r="BC59" s="58">
        <f t="shared" si="100"/>
        <v>0.69230000000000003</v>
      </c>
      <c r="BD59" s="36" t="s">
        <v>10</v>
      </c>
      <c r="BE59" s="72">
        <v>1</v>
      </c>
      <c r="BF59" s="37" t="s">
        <v>12</v>
      </c>
      <c r="BG59" s="20">
        <f t="shared" si="101"/>
        <v>0</v>
      </c>
      <c r="BH59" s="34" t="s">
        <v>11</v>
      </c>
      <c r="BI59" s="69">
        <v>0.97560000000000002</v>
      </c>
      <c r="BJ59" s="34" t="s">
        <v>9</v>
      </c>
      <c r="BK59" s="20">
        <f t="shared" si="102"/>
        <v>2.4399999999999977E-2</v>
      </c>
      <c r="BL59" s="34" t="s">
        <v>11</v>
      </c>
      <c r="BM59" s="20">
        <v>0.97370000000000001</v>
      </c>
      <c r="BN59" s="34" t="s">
        <v>9</v>
      </c>
      <c r="BO59" s="20">
        <f t="shared" si="103"/>
        <v>2.629999999999999E-2</v>
      </c>
      <c r="BP59" s="34" t="s">
        <v>11</v>
      </c>
      <c r="BQ59" s="69">
        <v>1</v>
      </c>
      <c r="BR59" s="34" t="s">
        <v>9</v>
      </c>
      <c r="BS59" s="20">
        <f t="shared" si="104"/>
        <v>0</v>
      </c>
      <c r="BT59" s="34" t="s">
        <v>11</v>
      </c>
      <c r="BU59" s="70">
        <v>0.17949999999999999</v>
      </c>
      <c r="BV59" s="34" t="s">
        <v>9</v>
      </c>
      <c r="BW59" s="58">
        <f t="shared" si="105"/>
        <v>0.82050000000000001</v>
      </c>
      <c r="BX59" s="86"/>
      <c r="BY59" s="68" t="s">
        <v>16</v>
      </c>
      <c r="BZ59" s="34" t="s">
        <v>11</v>
      </c>
      <c r="CA59" s="70" t="e">
        <f>MAX(AO59,#REF!,C59,#REF!)</f>
        <v>#REF!</v>
      </c>
      <c r="CB59" s="34" t="s">
        <v>9</v>
      </c>
      <c r="CC59" s="58" t="e">
        <f t="shared" si="106"/>
        <v>#REF!</v>
      </c>
      <c r="CD59" s="34" t="s">
        <v>11</v>
      </c>
      <c r="CE59" s="70" t="e">
        <f>MAX(AS59,#REF!,G59,#REF!)</f>
        <v>#REF!</v>
      </c>
      <c r="CF59" s="34" t="s">
        <v>9</v>
      </c>
      <c r="CG59" s="58" t="e">
        <f t="shared" si="107"/>
        <v>#REF!</v>
      </c>
      <c r="CH59" s="34" t="s">
        <v>11</v>
      </c>
      <c r="CI59" s="69" t="e">
        <f>MAX(AW59,#REF!,K59,#REF!)</f>
        <v>#REF!</v>
      </c>
      <c r="CJ59" s="34" t="s">
        <v>9</v>
      </c>
      <c r="CK59" s="20" t="e">
        <f t="shared" si="108"/>
        <v>#REF!</v>
      </c>
      <c r="CL59" s="34" t="s">
        <v>11</v>
      </c>
      <c r="CM59" s="70" t="e">
        <f>MAX(BA59,#REF!,O59,#REF!)</f>
        <v>#REF!</v>
      </c>
      <c r="CN59" s="34" t="s">
        <v>9</v>
      </c>
      <c r="CO59" s="58" t="e">
        <f t="shared" si="109"/>
        <v>#REF!</v>
      </c>
      <c r="CP59" s="36" t="s">
        <v>10</v>
      </c>
      <c r="CQ59" s="69" t="e">
        <f>MIN(BE59,#REF!,S59,#REF!)</f>
        <v>#REF!</v>
      </c>
      <c r="CR59" s="37" t="s">
        <v>12</v>
      </c>
      <c r="CS59" s="20" t="e">
        <f t="shared" si="110"/>
        <v>#REF!</v>
      </c>
      <c r="CT59" s="34" t="s">
        <v>11</v>
      </c>
      <c r="CU59" s="69" t="e">
        <f>MAX(BI59,#REF!,W59,#REF!)</f>
        <v>#REF!</v>
      </c>
      <c r="CV59" s="34" t="s">
        <v>9</v>
      </c>
      <c r="CW59" s="20" t="e">
        <f t="shared" si="111"/>
        <v>#REF!</v>
      </c>
      <c r="CX59" s="34" t="s">
        <v>11</v>
      </c>
      <c r="CY59" s="69" t="e">
        <f>MAX(BM59,#REF!,AA59,#REF!)</f>
        <v>#REF!</v>
      </c>
      <c r="CZ59" s="34" t="s">
        <v>9</v>
      </c>
      <c r="DA59" s="20" t="e">
        <f t="shared" si="112"/>
        <v>#REF!</v>
      </c>
      <c r="DB59" s="34" t="s">
        <v>11</v>
      </c>
      <c r="DC59" s="69" t="e">
        <f>MAX(BQ59,#REF!,AE59,#REF!)</f>
        <v>#REF!</v>
      </c>
      <c r="DD59" s="34" t="s">
        <v>9</v>
      </c>
      <c r="DE59" s="20" t="e">
        <f t="shared" si="113"/>
        <v>#REF!</v>
      </c>
      <c r="DF59" s="34" t="s">
        <v>11</v>
      </c>
      <c r="DG59" s="70" t="e">
        <f>MAX(BU59,#REF!,AI59,#REF!)</f>
        <v>#REF!</v>
      </c>
      <c r="DH59" s="34" t="s">
        <v>9</v>
      </c>
      <c r="DI59" s="58" t="e">
        <f t="shared" si="114"/>
        <v>#REF!</v>
      </c>
      <c r="DJ59" s="86"/>
      <c r="DK59" s="74" t="s">
        <v>16</v>
      </c>
      <c r="DL59" s="34" t="s">
        <v>11</v>
      </c>
      <c r="DM59" s="69" t="e">
        <f t="shared" si="126"/>
        <v>#REF!</v>
      </c>
      <c r="DN59" s="34" t="s">
        <v>9</v>
      </c>
      <c r="DO59" s="20" t="e">
        <f t="shared" si="115"/>
        <v>#REF!</v>
      </c>
      <c r="DP59" s="34" t="s">
        <v>11</v>
      </c>
      <c r="DQ59" s="69" t="e">
        <f t="shared" si="127"/>
        <v>#REF!</v>
      </c>
      <c r="DR59" s="34" t="s">
        <v>9</v>
      </c>
      <c r="DS59" s="20" t="e">
        <f t="shared" si="116"/>
        <v>#REF!</v>
      </c>
      <c r="DT59" s="34" t="s">
        <v>11</v>
      </c>
      <c r="DU59" s="69" t="e">
        <f t="shared" si="128"/>
        <v>#REF!</v>
      </c>
      <c r="DV59" s="34" t="s">
        <v>9</v>
      </c>
      <c r="DW59" s="20" t="e">
        <f t="shared" si="117"/>
        <v>#REF!</v>
      </c>
      <c r="DX59" s="34" t="s">
        <v>11</v>
      </c>
      <c r="DY59" s="73" t="e">
        <f>MAX(CM59,CM124)</f>
        <v>#REF!</v>
      </c>
      <c r="DZ59" s="34" t="s">
        <v>9</v>
      </c>
      <c r="EA59" s="56" t="e">
        <f t="shared" si="118"/>
        <v>#REF!</v>
      </c>
      <c r="EB59" s="36" t="s">
        <v>10</v>
      </c>
      <c r="EC59" s="69" t="e">
        <f>MIN(CQ59,CQ124)</f>
        <v>#REF!</v>
      </c>
      <c r="ED59" s="37" t="s">
        <v>12</v>
      </c>
      <c r="EE59" s="20" t="e">
        <f t="shared" si="119"/>
        <v>#REF!</v>
      </c>
      <c r="EF59" s="34" t="s">
        <v>11</v>
      </c>
      <c r="EG59" s="69" t="e">
        <f>MAX(CU59,CU124)</f>
        <v>#REF!</v>
      </c>
      <c r="EH59" s="34" t="s">
        <v>9</v>
      </c>
      <c r="EI59" s="20" t="e">
        <f t="shared" si="120"/>
        <v>#REF!</v>
      </c>
      <c r="EJ59" s="34" t="s">
        <v>11</v>
      </c>
      <c r="EK59" s="69" t="e">
        <f t="shared" si="87"/>
        <v>#REF!</v>
      </c>
      <c r="EL59" s="34" t="s">
        <v>9</v>
      </c>
      <c r="EM59" s="20" t="e">
        <f t="shared" si="121"/>
        <v>#REF!</v>
      </c>
      <c r="EN59" s="34" t="s">
        <v>11</v>
      </c>
      <c r="EO59" s="69" t="e">
        <f t="shared" si="122"/>
        <v>#REF!</v>
      </c>
      <c r="EP59" s="34" t="s">
        <v>9</v>
      </c>
      <c r="EQ59" s="20" t="e">
        <f t="shared" si="123"/>
        <v>#REF!</v>
      </c>
      <c r="ER59" s="34" t="s">
        <v>11</v>
      </c>
      <c r="ES59" s="69" t="e">
        <f t="shared" si="124"/>
        <v>#REF!</v>
      </c>
      <c r="ET59" s="34" t="s">
        <v>9</v>
      </c>
      <c r="EU59" s="20" t="e">
        <f t="shared" si="125"/>
        <v>#REF!</v>
      </c>
    </row>
    <row r="60" spans="1:151" x14ac:dyDescent="0.2">
      <c r="A60" s="79" t="s">
        <v>17</v>
      </c>
      <c r="B60" s="34" t="s">
        <v>11</v>
      </c>
      <c r="C60" s="70">
        <v>1</v>
      </c>
      <c r="D60" s="34" t="s">
        <v>9</v>
      </c>
      <c r="E60" s="70">
        <f t="shared" si="88"/>
        <v>0</v>
      </c>
      <c r="F60" s="34" t="s">
        <v>11</v>
      </c>
      <c r="G60" s="58">
        <v>0.875</v>
      </c>
      <c r="H60" s="34" t="s">
        <v>9</v>
      </c>
      <c r="I60" s="58">
        <f t="shared" si="89"/>
        <v>0.125</v>
      </c>
      <c r="J60" s="34" t="s">
        <v>11</v>
      </c>
      <c r="K60" s="70">
        <v>1</v>
      </c>
      <c r="L60" s="34" t="s">
        <v>9</v>
      </c>
      <c r="M60" s="58">
        <f t="shared" si="90"/>
        <v>0</v>
      </c>
      <c r="N60" s="34" t="s">
        <v>11</v>
      </c>
      <c r="O60" s="70">
        <v>1</v>
      </c>
      <c r="P60" s="34" t="s">
        <v>9</v>
      </c>
      <c r="Q60" s="58">
        <f t="shared" si="91"/>
        <v>0</v>
      </c>
      <c r="R60" s="34" t="s">
        <v>11</v>
      </c>
      <c r="S60" s="20">
        <v>0.8125</v>
      </c>
      <c r="T60" s="34" t="s">
        <v>9</v>
      </c>
      <c r="U60" s="20">
        <f t="shared" si="92"/>
        <v>0.1875</v>
      </c>
      <c r="V60" s="36" t="s">
        <v>10</v>
      </c>
      <c r="W60" s="72">
        <v>1</v>
      </c>
      <c r="X60" s="37" t="s">
        <v>12</v>
      </c>
      <c r="Y60" s="20">
        <f t="shared" si="93"/>
        <v>0</v>
      </c>
      <c r="Z60" s="34" t="s">
        <v>11</v>
      </c>
      <c r="AA60" s="20">
        <v>1</v>
      </c>
      <c r="AB60" s="34" t="s">
        <v>9</v>
      </c>
      <c r="AC60" s="20">
        <f t="shared" si="94"/>
        <v>0</v>
      </c>
      <c r="AD60" s="34" t="s">
        <v>11</v>
      </c>
      <c r="AE60" s="69">
        <v>1</v>
      </c>
      <c r="AF60" s="34" t="s">
        <v>9</v>
      </c>
      <c r="AG60" s="20">
        <f t="shared" si="95"/>
        <v>0</v>
      </c>
      <c r="AH60" s="34" t="s">
        <v>11</v>
      </c>
      <c r="AI60" s="70">
        <v>1</v>
      </c>
      <c r="AJ60" s="34" t="s">
        <v>9</v>
      </c>
      <c r="AK60" s="58">
        <f t="shared" si="96"/>
        <v>0</v>
      </c>
      <c r="AM60" s="68" t="s">
        <v>17</v>
      </c>
      <c r="AN60" s="34" t="s">
        <v>11</v>
      </c>
      <c r="AO60" s="70">
        <v>0.61760000000000004</v>
      </c>
      <c r="AP60" s="34" t="s">
        <v>9</v>
      </c>
      <c r="AQ60" s="70">
        <f t="shared" si="97"/>
        <v>0.38239999999999996</v>
      </c>
      <c r="AR60" s="34" t="s">
        <v>11</v>
      </c>
      <c r="AS60" s="58">
        <v>2.4400000000000002E-2</v>
      </c>
      <c r="AT60" s="34" t="s">
        <v>9</v>
      </c>
      <c r="AU60" s="58">
        <f t="shared" si="98"/>
        <v>0.97560000000000002</v>
      </c>
      <c r="AV60" s="34" t="s">
        <v>11</v>
      </c>
      <c r="AW60" s="70">
        <v>0.38890000000000002</v>
      </c>
      <c r="AX60" s="34" t="s">
        <v>9</v>
      </c>
      <c r="AY60" s="58">
        <f t="shared" si="99"/>
        <v>0.61109999999999998</v>
      </c>
      <c r="AZ60" s="34" t="s">
        <v>11</v>
      </c>
      <c r="BA60" s="70">
        <v>0.51280000000000003</v>
      </c>
      <c r="BB60" s="34" t="s">
        <v>9</v>
      </c>
      <c r="BC60" s="58">
        <f t="shared" si="100"/>
        <v>0.48719999999999997</v>
      </c>
      <c r="BD60" s="34" t="s">
        <v>11</v>
      </c>
      <c r="BE60" s="20">
        <v>1</v>
      </c>
      <c r="BF60" s="34" t="s">
        <v>9</v>
      </c>
      <c r="BG60" s="20">
        <f t="shared" si="101"/>
        <v>0</v>
      </c>
      <c r="BH60" s="36" t="s">
        <v>10</v>
      </c>
      <c r="BI60" s="72">
        <v>0.92679999999999996</v>
      </c>
      <c r="BJ60" s="37" t="s">
        <v>12</v>
      </c>
      <c r="BK60" s="20">
        <f t="shared" si="102"/>
        <v>7.3200000000000043E-2</v>
      </c>
      <c r="BL60" s="34" t="s">
        <v>11</v>
      </c>
      <c r="BM60" s="20">
        <v>1</v>
      </c>
      <c r="BN60" s="34" t="s">
        <v>9</v>
      </c>
      <c r="BO60" s="20">
        <f t="shared" si="103"/>
        <v>0</v>
      </c>
      <c r="BP60" s="34" t="s">
        <v>11</v>
      </c>
      <c r="BQ60" s="69">
        <v>1</v>
      </c>
      <c r="BR60" s="34" t="s">
        <v>9</v>
      </c>
      <c r="BS60" s="20">
        <f t="shared" si="104"/>
        <v>0</v>
      </c>
      <c r="BT60" s="34" t="s">
        <v>11</v>
      </c>
      <c r="BU60" s="70">
        <v>0.79490000000000005</v>
      </c>
      <c r="BV60" s="34" t="s">
        <v>9</v>
      </c>
      <c r="BW60" s="58">
        <f t="shared" si="105"/>
        <v>0.20509999999999995</v>
      </c>
      <c r="BX60" s="86"/>
      <c r="BY60" s="68" t="s">
        <v>17</v>
      </c>
      <c r="BZ60" s="34" t="s">
        <v>11</v>
      </c>
      <c r="CA60" s="70" t="e">
        <f>MAX(AO60,#REF!,C60,#REF!)</f>
        <v>#REF!</v>
      </c>
      <c r="CB60" s="34" t="s">
        <v>9</v>
      </c>
      <c r="CC60" s="58" t="e">
        <f t="shared" si="106"/>
        <v>#REF!</v>
      </c>
      <c r="CD60" s="34" t="s">
        <v>11</v>
      </c>
      <c r="CE60" s="70" t="e">
        <f>MAX(AS60,#REF!,G60,#REF!)</f>
        <v>#REF!</v>
      </c>
      <c r="CF60" s="34" t="s">
        <v>9</v>
      </c>
      <c r="CG60" s="58" t="e">
        <f t="shared" si="107"/>
        <v>#REF!</v>
      </c>
      <c r="CH60" s="34" t="s">
        <v>11</v>
      </c>
      <c r="CI60" s="69" t="e">
        <f>MAX(AW60,#REF!,K60,#REF!)</f>
        <v>#REF!</v>
      </c>
      <c r="CJ60" s="34" t="s">
        <v>9</v>
      </c>
      <c r="CK60" s="20" t="e">
        <f t="shared" si="108"/>
        <v>#REF!</v>
      </c>
      <c r="CL60" s="34" t="s">
        <v>11</v>
      </c>
      <c r="CM60" s="70" t="e">
        <f>MAX(BA60,#REF!,O60,#REF!)</f>
        <v>#REF!</v>
      </c>
      <c r="CN60" s="34" t="s">
        <v>9</v>
      </c>
      <c r="CO60" s="58" t="e">
        <f t="shared" si="109"/>
        <v>#REF!</v>
      </c>
      <c r="CP60" s="34" t="s">
        <v>11</v>
      </c>
      <c r="CQ60" s="69" t="e">
        <f>MAX(BE60,#REF!,S60,#REF!)</f>
        <v>#REF!</v>
      </c>
      <c r="CR60" s="34" t="s">
        <v>9</v>
      </c>
      <c r="CS60" s="20" t="e">
        <f t="shared" si="110"/>
        <v>#REF!</v>
      </c>
      <c r="CT60" s="36" t="s">
        <v>10</v>
      </c>
      <c r="CU60" s="69" t="e">
        <f>MIN(BI60,#REF!,W60,#REF!)</f>
        <v>#REF!</v>
      </c>
      <c r="CV60" s="37" t="s">
        <v>12</v>
      </c>
      <c r="CW60" s="20" t="e">
        <f t="shared" si="111"/>
        <v>#REF!</v>
      </c>
      <c r="CX60" s="34" t="s">
        <v>11</v>
      </c>
      <c r="CY60" s="69" t="e">
        <f>MAX(BM60,#REF!,AA60,#REF!)</f>
        <v>#REF!</v>
      </c>
      <c r="CZ60" s="34" t="s">
        <v>9</v>
      </c>
      <c r="DA60" s="20" t="e">
        <f t="shared" si="112"/>
        <v>#REF!</v>
      </c>
      <c r="DB60" s="34" t="s">
        <v>11</v>
      </c>
      <c r="DC60" s="69" t="e">
        <f>MAX(BQ60,#REF!,AE60,#REF!)</f>
        <v>#REF!</v>
      </c>
      <c r="DD60" s="34" t="s">
        <v>9</v>
      </c>
      <c r="DE60" s="20" t="e">
        <f t="shared" si="113"/>
        <v>#REF!</v>
      </c>
      <c r="DF60" s="34" t="s">
        <v>11</v>
      </c>
      <c r="DG60" s="70" t="e">
        <f>MAX(BU60,#REF!,AI60,#REF!)</f>
        <v>#REF!</v>
      </c>
      <c r="DH60" s="34" t="s">
        <v>9</v>
      </c>
      <c r="DI60" s="58" t="e">
        <f t="shared" si="114"/>
        <v>#REF!</v>
      </c>
      <c r="DJ60" s="86"/>
      <c r="DK60" s="74" t="s">
        <v>17</v>
      </c>
      <c r="DL60" s="34" t="s">
        <v>11</v>
      </c>
      <c r="DM60" s="69" t="e">
        <f t="shared" si="126"/>
        <v>#REF!</v>
      </c>
      <c r="DN60" s="34" t="s">
        <v>9</v>
      </c>
      <c r="DO60" s="20" t="e">
        <f t="shared" si="115"/>
        <v>#REF!</v>
      </c>
      <c r="DP60" s="34" t="s">
        <v>11</v>
      </c>
      <c r="DQ60" s="69" t="e">
        <f t="shared" si="127"/>
        <v>#REF!</v>
      </c>
      <c r="DR60" s="34" t="s">
        <v>9</v>
      </c>
      <c r="DS60" s="20" t="e">
        <f t="shared" si="116"/>
        <v>#REF!</v>
      </c>
      <c r="DT60" s="34" t="s">
        <v>11</v>
      </c>
      <c r="DU60" s="69" t="e">
        <f t="shared" si="128"/>
        <v>#REF!</v>
      </c>
      <c r="DV60" s="34" t="s">
        <v>9</v>
      </c>
      <c r="DW60" s="20" t="e">
        <f t="shared" si="117"/>
        <v>#REF!</v>
      </c>
      <c r="DX60" s="34" t="s">
        <v>11</v>
      </c>
      <c r="DY60" s="69" t="e">
        <f>MAX(CM60,CM125)</f>
        <v>#REF!</v>
      </c>
      <c r="DZ60" s="34" t="s">
        <v>9</v>
      </c>
      <c r="EA60" s="20" t="e">
        <f t="shared" si="118"/>
        <v>#REF!</v>
      </c>
      <c r="EB60" s="34" t="s">
        <v>11</v>
      </c>
      <c r="EC60" s="69" t="e">
        <f>MAX(CQ60,CQ125)</f>
        <v>#REF!</v>
      </c>
      <c r="ED60" s="34" t="s">
        <v>9</v>
      </c>
      <c r="EE60" s="20" t="e">
        <f t="shared" si="119"/>
        <v>#REF!</v>
      </c>
      <c r="EF60" s="36" t="s">
        <v>10</v>
      </c>
      <c r="EG60" s="70" t="e">
        <f>MIN(CU60,CU125)</f>
        <v>#REF!</v>
      </c>
      <c r="EH60" s="37" t="s">
        <v>12</v>
      </c>
      <c r="EI60" s="58" t="e">
        <f t="shared" si="120"/>
        <v>#REF!</v>
      </c>
      <c r="EJ60" s="34" t="s">
        <v>11</v>
      </c>
      <c r="EK60" s="69" t="e">
        <f t="shared" si="87"/>
        <v>#REF!</v>
      </c>
      <c r="EL60" s="34" t="s">
        <v>9</v>
      </c>
      <c r="EM60" s="20" t="e">
        <f t="shared" si="121"/>
        <v>#REF!</v>
      </c>
      <c r="EN60" s="34" t="s">
        <v>11</v>
      </c>
      <c r="EO60" s="69" t="e">
        <f t="shared" si="122"/>
        <v>#REF!</v>
      </c>
      <c r="EP60" s="34" t="s">
        <v>9</v>
      </c>
      <c r="EQ60" s="20" t="e">
        <f t="shared" si="123"/>
        <v>#REF!</v>
      </c>
      <c r="ER60" s="34" t="s">
        <v>11</v>
      </c>
      <c r="ES60" s="69" t="e">
        <f t="shared" si="124"/>
        <v>#REF!</v>
      </c>
      <c r="ET60" s="34" t="s">
        <v>9</v>
      </c>
      <c r="EU60" s="20" t="e">
        <f t="shared" si="125"/>
        <v>#REF!</v>
      </c>
    </row>
    <row r="61" spans="1:151" x14ac:dyDescent="0.2">
      <c r="A61" s="79" t="s">
        <v>18</v>
      </c>
      <c r="B61" s="34" t="s">
        <v>11</v>
      </c>
      <c r="C61" s="69">
        <v>1</v>
      </c>
      <c r="D61" s="34" t="s">
        <v>9</v>
      </c>
      <c r="E61" s="69">
        <f t="shared" si="88"/>
        <v>0</v>
      </c>
      <c r="F61" s="34" t="s">
        <v>11</v>
      </c>
      <c r="G61" s="20">
        <v>1</v>
      </c>
      <c r="H61" s="34" t="s">
        <v>9</v>
      </c>
      <c r="I61" s="20">
        <f t="shared" si="89"/>
        <v>0</v>
      </c>
      <c r="J61" s="34" t="s">
        <v>11</v>
      </c>
      <c r="K61" s="69">
        <v>1</v>
      </c>
      <c r="L61" s="34" t="s">
        <v>9</v>
      </c>
      <c r="M61" s="20">
        <f t="shared" si="90"/>
        <v>0</v>
      </c>
      <c r="N61" s="34" t="s">
        <v>11</v>
      </c>
      <c r="O61" s="69">
        <v>1</v>
      </c>
      <c r="P61" s="34" t="s">
        <v>9</v>
      </c>
      <c r="Q61" s="20">
        <f t="shared" si="91"/>
        <v>0</v>
      </c>
      <c r="R61" s="34" t="s">
        <v>11</v>
      </c>
      <c r="S61" s="20">
        <v>1</v>
      </c>
      <c r="T61" s="34" t="s">
        <v>9</v>
      </c>
      <c r="U61" s="20">
        <f t="shared" si="92"/>
        <v>0</v>
      </c>
      <c r="V61" s="34" t="s">
        <v>11</v>
      </c>
      <c r="W61" s="69">
        <v>1</v>
      </c>
      <c r="X61" s="34" t="s">
        <v>9</v>
      </c>
      <c r="Y61" s="20">
        <f t="shared" si="93"/>
        <v>0</v>
      </c>
      <c r="Z61" s="36" t="s">
        <v>10</v>
      </c>
      <c r="AA61" s="59">
        <v>0.80769999999999997</v>
      </c>
      <c r="AB61" s="37" t="s">
        <v>12</v>
      </c>
      <c r="AC61" s="58">
        <f t="shared" si="94"/>
        <v>0.19230000000000003</v>
      </c>
      <c r="AD61" s="34" t="s">
        <v>11</v>
      </c>
      <c r="AE61" s="69">
        <v>1</v>
      </c>
      <c r="AF61" s="34" t="s">
        <v>9</v>
      </c>
      <c r="AG61" s="20">
        <f t="shared" si="95"/>
        <v>0</v>
      </c>
      <c r="AH61" s="34" t="s">
        <v>11</v>
      </c>
      <c r="AI61" s="70">
        <v>1</v>
      </c>
      <c r="AJ61" s="34" t="s">
        <v>9</v>
      </c>
      <c r="AK61" s="58">
        <f t="shared" si="96"/>
        <v>0</v>
      </c>
      <c r="AM61" s="68" t="s">
        <v>18</v>
      </c>
      <c r="AN61" s="34" t="s">
        <v>11</v>
      </c>
      <c r="AO61" s="69">
        <v>1</v>
      </c>
      <c r="AP61" s="34" t="s">
        <v>9</v>
      </c>
      <c r="AQ61" s="69">
        <f t="shared" si="97"/>
        <v>0</v>
      </c>
      <c r="AR61" s="34" t="s">
        <v>11</v>
      </c>
      <c r="AS61" s="20">
        <v>1</v>
      </c>
      <c r="AT61" s="34" t="s">
        <v>9</v>
      </c>
      <c r="AU61" s="20">
        <f t="shared" si="98"/>
        <v>0</v>
      </c>
      <c r="AV61" s="34" t="s">
        <v>11</v>
      </c>
      <c r="AW61" s="69">
        <v>1</v>
      </c>
      <c r="AX61" s="34" t="s">
        <v>9</v>
      </c>
      <c r="AY61" s="20">
        <f t="shared" si="99"/>
        <v>0</v>
      </c>
      <c r="AZ61" s="34" t="s">
        <v>11</v>
      </c>
      <c r="BA61" s="69">
        <v>1</v>
      </c>
      <c r="BB61" s="34" t="s">
        <v>9</v>
      </c>
      <c r="BC61" s="20">
        <f t="shared" si="100"/>
        <v>0</v>
      </c>
      <c r="BD61" s="34" t="s">
        <v>11</v>
      </c>
      <c r="BE61" s="20">
        <v>1</v>
      </c>
      <c r="BF61" s="34" t="s">
        <v>9</v>
      </c>
      <c r="BG61" s="20">
        <f t="shared" si="101"/>
        <v>0</v>
      </c>
      <c r="BH61" s="34" t="s">
        <v>11</v>
      </c>
      <c r="BI61" s="69">
        <v>1</v>
      </c>
      <c r="BJ61" s="34" t="s">
        <v>9</v>
      </c>
      <c r="BK61" s="20">
        <f t="shared" si="102"/>
        <v>0</v>
      </c>
      <c r="BL61" s="36" t="s">
        <v>10</v>
      </c>
      <c r="BM61" s="59">
        <v>0.31580000000000003</v>
      </c>
      <c r="BN61" s="37" t="s">
        <v>12</v>
      </c>
      <c r="BO61" s="58">
        <f t="shared" si="103"/>
        <v>0.68419999999999992</v>
      </c>
      <c r="BP61" s="34" t="s">
        <v>11</v>
      </c>
      <c r="BQ61" s="69">
        <v>1</v>
      </c>
      <c r="BR61" s="34" t="s">
        <v>9</v>
      </c>
      <c r="BS61" s="20">
        <f t="shared" si="104"/>
        <v>0</v>
      </c>
      <c r="BT61" s="34" t="s">
        <v>11</v>
      </c>
      <c r="BU61" s="70">
        <v>0.36840000000000001</v>
      </c>
      <c r="BV61" s="34" t="s">
        <v>9</v>
      </c>
      <c r="BW61" s="58">
        <f t="shared" si="105"/>
        <v>0.63159999999999994</v>
      </c>
      <c r="BX61" s="86"/>
      <c r="BY61" s="68" t="s">
        <v>18</v>
      </c>
      <c r="BZ61" s="34" t="s">
        <v>11</v>
      </c>
      <c r="CA61" s="69" t="e">
        <f>MAX(AO61,#REF!,C61,#REF!)</f>
        <v>#REF!</v>
      </c>
      <c r="CB61" s="34" t="s">
        <v>9</v>
      </c>
      <c r="CC61" s="20" t="e">
        <f t="shared" si="106"/>
        <v>#REF!</v>
      </c>
      <c r="CD61" s="34" t="s">
        <v>11</v>
      </c>
      <c r="CE61" s="69" t="e">
        <f>MAX(AS61,#REF!,G61,#REF!)</f>
        <v>#REF!</v>
      </c>
      <c r="CF61" s="34" t="s">
        <v>9</v>
      </c>
      <c r="CG61" s="20" t="e">
        <f t="shared" si="107"/>
        <v>#REF!</v>
      </c>
      <c r="CH61" s="34" t="s">
        <v>11</v>
      </c>
      <c r="CI61" s="69" t="e">
        <f>MAX(AW61,#REF!,K61,#REF!)</f>
        <v>#REF!</v>
      </c>
      <c r="CJ61" s="34" t="s">
        <v>9</v>
      </c>
      <c r="CK61" s="20" t="e">
        <f t="shared" si="108"/>
        <v>#REF!</v>
      </c>
      <c r="CL61" s="34" t="s">
        <v>11</v>
      </c>
      <c r="CM61" s="69" t="e">
        <f>MAX(BA61,#REF!,O61,#REF!)</f>
        <v>#REF!</v>
      </c>
      <c r="CN61" s="34" t="s">
        <v>9</v>
      </c>
      <c r="CO61" s="20" t="e">
        <f t="shared" si="109"/>
        <v>#REF!</v>
      </c>
      <c r="CP61" s="34" t="s">
        <v>11</v>
      </c>
      <c r="CQ61" s="69" t="e">
        <f>MAX(BE61,#REF!,S61,#REF!)</f>
        <v>#REF!</v>
      </c>
      <c r="CR61" s="34" t="s">
        <v>9</v>
      </c>
      <c r="CS61" s="20" t="e">
        <f t="shared" si="110"/>
        <v>#REF!</v>
      </c>
      <c r="CT61" s="34" t="s">
        <v>11</v>
      </c>
      <c r="CU61" s="69" t="e">
        <f>MAX(BI61,#REF!,W61,#REF!)</f>
        <v>#REF!</v>
      </c>
      <c r="CV61" s="34" t="s">
        <v>9</v>
      </c>
      <c r="CW61" s="20" t="e">
        <f t="shared" si="111"/>
        <v>#REF!</v>
      </c>
      <c r="CX61" s="36" t="s">
        <v>10</v>
      </c>
      <c r="CY61" s="70" t="e">
        <f>MIN(BM61,#REF!,AA61,#REF!)</f>
        <v>#REF!</v>
      </c>
      <c r="CZ61" s="37" t="s">
        <v>12</v>
      </c>
      <c r="DA61" s="58" t="e">
        <f t="shared" si="112"/>
        <v>#REF!</v>
      </c>
      <c r="DB61" s="34" t="s">
        <v>11</v>
      </c>
      <c r="DC61" s="69" t="e">
        <f>MAX(BQ61,#REF!,AE61,#REF!)</f>
        <v>#REF!</v>
      </c>
      <c r="DD61" s="34" t="s">
        <v>9</v>
      </c>
      <c r="DE61" s="20" t="e">
        <f t="shared" si="113"/>
        <v>#REF!</v>
      </c>
      <c r="DF61" s="34" t="s">
        <v>11</v>
      </c>
      <c r="DG61" s="70" t="e">
        <f>MAX(BU61,#REF!,AI61,#REF!)</f>
        <v>#REF!</v>
      </c>
      <c r="DH61" s="34" t="s">
        <v>9</v>
      </c>
      <c r="DI61" s="58" t="e">
        <f t="shared" si="114"/>
        <v>#REF!</v>
      </c>
      <c r="DJ61" s="86"/>
      <c r="DK61" s="74" t="s">
        <v>18</v>
      </c>
      <c r="DL61" s="34" t="s">
        <v>11</v>
      </c>
      <c r="DM61" s="69" t="e">
        <f t="shared" si="126"/>
        <v>#REF!</v>
      </c>
      <c r="DN61" s="34" t="s">
        <v>9</v>
      </c>
      <c r="DO61" s="20" t="e">
        <f t="shared" si="115"/>
        <v>#REF!</v>
      </c>
      <c r="DP61" s="34" t="s">
        <v>11</v>
      </c>
      <c r="DQ61" s="69" t="e">
        <f t="shared" si="127"/>
        <v>#REF!</v>
      </c>
      <c r="DR61" s="34" t="s">
        <v>9</v>
      </c>
      <c r="DS61" s="20" t="e">
        <f t="shared" si="116"/>
        <v>#REF!</v>
      </c>
      <c r="DT61" s="34" t="s">
        <v>11</v>
      </c>
      <c r="DU61" s="69" t="e">
        <f t="shared" si="128"/>
        <v>#REF!</v>
      </c>
      <c r="DV61" s="34" t="s">
        <v>9</v>
      </c>
      <c r="DW61" s="20" t="e">
        <f t="shared" si="117"/>
        <v>#REF!</v>
      </c>
      <c r="DX61" s="34" t="s">
        <v>11</v>
      </c>
      <c r="DY61" s="69" t="e">
        <f>MAX(CM61,CM126)</f>
        <v>#REF!</v>
      </c>
      <c r="DZ61" s="34" t="s">
        <v>9</v>
      </c>
      <c r="EA61" s="20" t="e">
        <f t="shared" si="118"/>
        <v>#REF!</v>
      </c>
      <c r="EB61" s="34" t="s">
        <v>11</v>
      </c>
      <c r="EC61" s="69" t="e">
        <f>MAX(CQ61,CQ126)</f>
        <v>#REF!</v>
      </c>
      <c r="ED61" s="34" t="s">
        <v>9</v>
      </c>
      <c r="EE61" s="20" t="e">
        <f t="shared" si="119"/>
        <v>#REF!</v>
      </c>
      <c r="EF61" s="34" t="s">
        <v>11</v>
      </c>
      <c r="EG61" s="69" t="e">
        <f>MAX(CU61,CU126)</f>
        <v>#REF!</v>
      </c>
      <c r="EH61" s="34" t="s">
        <v>9</v>
      </c>
      <c r="EI61" s="20" t="e">
        <f t="shared" si="120"/>
        <v>#REF!</v>
      </c>
      <c r="EJ61" s="36" t="s">
        <v>10</v>
      </c>
      <c r="EK61" s="70" t="e">
        <f>MIN(CY61,CY126)</f>
        <v>#REF!</v>
      </c>
      <c r="EL61" s="37" t="s">
        <v>12</v>
      </c>
      <c r="EM61" s="58" t="e">
        <f t="shared" si="121"/>
        <v>#REF!</v>
      </c>
      <c r="EN61" s="34" t="s">
        <v>11</v>
      </c>
      <c r="EO61" s="69" t="e">
        <f t="shared" si="122"/>
        <v>#REF!</v>
      </c>
      <c r="EP61" s="34" t="s">
        <v>9</v>
      </c>
      <c r="EQ61" s="20" t="e">
        <f t="shared" si="123"/>
        <v>#REF!</v>
      </c>
      <c r="ER61" s="34" t="s">
        <v>11</v>
      </c>
      <c r="ES61" s="69" t="e">
        <f t="shared" si="124"/>
        <v>#REF!</v>
      </c>
      <c r="ET61" s="34" t="s">
        <v>9</v>
      </c>
      <c r="EU61" s="20" t="e">
        <f t="shared" si="125"/>
        <v>#REF!</v>
      </c>
    </row>
    <row r="62" spans="1:151" x14ac:dyDescent="0.2">
      <c r="A62" s="79" t="s">
        <v>19</v>
      </c>
      <c r="B62" s="34" t="s">
        <v>11</v>
      </c>
      <c r="C62" s="73">
        <v>1</v>
      </c>
      <c r="D62" s="34" t="s">
        <v>9</v>
      </c>
      <c r="E62" s="73">
        <f t="shared" si="88"/>
        <v>0</v>
      </c>
      <c r="F62" s="34" t="s">
        <v>11</v>
      </c>
      <c r="G62" s="20">
        <v>1</v>
      </c>
      <c r="H62" s="34" t="s">
        <v>9</v>
      </c>
      <c r="I62" s="20">
        <f t="shared" si="89"/>
        <v>0</v>
      </c>
      <c r="J62" s="34" t="s">
        <v>11</v>
      </c>
      <c r="K62" s="69">
        <v>1</v>
      </c>
      <c r="L62" s="34" t="s">
        <v>9</v>
      </c>
      <c r="M62" s="20">
        <f t="shared" si="90"/>
        <v>0</v>
      </c>
      <c r="N62" s="34" t="s">
        <v>11</v>
      </c>
      <c r="O62" s="69">
        <v>1</v>
      </c>
      <c r="P62" s="34" t="s">
        <v>9</v>
      </c>
      <c r="Q62" s="20">
        <f t="shared" si="91"/>
        <v>0</v>
      </c>
      <c r="R62" s="34" t="s">
        <v>11</v>
      </c>
      <c r="S62" s="20">
        <v>1</v>
      </c>
      <c r="T62" s="34" t="s">
        <v>9</v>
      </c>
      <c r="U62" s="20">
        <f t="shared" si="92"/>
        <v>0</v>
      </c>
      <c r="V62" s="34" t="s">
        <v>11</v>
      </c>
      <c r="W62" s="69">
        <v>1</v>
      </c>
      <c r="X62" s="34" t="s">
        <v>9</v>
      </c>
      <c r="Y62" s="20">
        <f t="shared" si="93"/>
        <v>0</v>
      </c>
      <c r="Z62" s="34" t="s">
        <v>11</v>
      </c>
      <c r="AA62" s="20">
        <v>1</v>
      </c>
      <c r="AB62" s="34" t="s">
        <v>9</v>
      </c>
      <c r="AC62" s="20">
        <f t="shared" si="94"/>
        <v>0</v>
      </c>
      <c r="AD62" s="36" t="s">
        <v>10</v>
      </c>
      <c r="AE62" s="55">
        <v>0.3</v>
      </c>
      <c r="AF62" s="37" t="s">
        <v>12</v>
      </c>
      <c r="AG62" s="20">
        <f t="shared" si="95"/>
        <v>0.7</v>
      </c>
      <c r="AH62" s="34" t="s">
        <v>11</v>
      </c>
      <c r="AI62" s="69">
        <v>1</v>
      </c>
      <c r="AJ62" s="34" t="s">
        <v>9</v>
      </c>
      <c r="AK62" s="20">
        <f t="shared" si="96"/>
        <v>0</v>
      </c>
      <c r="AM62" s="68" t="s">
        <v>19</v>
      </c>
      <c r="AN62" s="34" t="s">
        <v>11</v>
      </c>
      <c r="AO62" s="70">
        <v>0.47060000000000002</v>
      </c>
      <c r="AP62" s="34" t="s">
        <v>9</v>
      </c>
      <c r="AQ62" s="70">
        <f t="shared" si="97"/>
        <v>0.52939999999999998</v>
      </c>
      <c r="AR62" s="34" t="s">
        <v>11</v>
      </c>
      <c r="AS62" s="20">
        <v>1</v>
      </c>
      <c r="AT62" s="34" t="s">
        <v>9</v>
      </c>
      <c r="AU62" s="20">
        <f t="shared" si="98"/>
        <v>0</v>
      </c>
      <c r="AV62" s="34" t="s">
        <v>11</v>
      </c>
      <c r="AW62" s="69">
        <v>1</v>
      </c>
      <c r="AX62" s="34" t="s">
        <v>9</v>
      </c>
      <c r="AY62" s="20">
        <f t="shared" si="99"/>
        <v>0</v>
      </c>
      <c r="AZ62" s="34" t="s">
        <v>11</v>
      </c>
      <c r="BA62" s="70">
        <v>0.71430000000000005</v>
      </c>
      <c r="BB62" s="34" t="s">
        <v>9</v>
      </c>
      <c r="BC62" s="58">
        <f t="shared" si="100"/>
        <v>0.28569999999999995</v>
      </c>
      <c r="BD62" s="34" t="s">
        <v>11</v>
      </c>
      <c r="BE62" s="20">
        <v>1</v>
      </c>
      <c r="BF62" s="34" t="s">
        <v>9</v>
      </c>
      <c r="BG62" s="20">
        <f t="shared" si="101"/>
        <v>0</v>
      </c>
      <c r="BH62" s="34" t="s">
        <v>11</v>
      </c>
      <c r="BI62" s="69">
        <v>1</v>
      </c>
      <c r="BJ62" s="34" t="s">
        <v>9</v>
      </c>
      <c r="BK62" s="20">
        <f t="shared" si="102"/>
        <v>0</v>
      </c>
      <c r="BL62" s="34" t="s">
        <v>11</v>
      </c>
      <c r="BM62" s="20">
        <v>0.94289999999999996</v>
      </c>
      <c r="BN62" s="34" t="s">
        <v>9</v>
      </c>
      <c r="BO62" s="20">
        <f t="shared" si="103"/>
        <v>5.710000000000004E-2</v>
      </c>
      <c r="BP62" s="36" t="s">
        <v>10</v>
      </c>
      <c r="BQ62" s="57">
        <v>0.8286</v>
      </c>
      <c r="BR62" s="37" t="s">
        <v>12</v>
      </c>
      <c r="BS62" s="56">
        <f t="shared" si="104"/>
        <v>0.1714</v>
      </c>
      <c r="BT62" s="34" t="s">
        <v>11</v>
      </c>
      <c r="BU62" s="70">
        <v>0.77139999999999997</v>
      </c>
      <c r="BV62" s="34" t="s">
        <v>9</v>
      </c>
      <c r="BW62" s="58">
        <f t="shared" si="105"/>
        <v>0.22860000000000003</v>
      </c>
      <c r="BX62" s="86"/>
      <c r="BY62" s="68" t="s">
        <v>19</v>
      </c>
      <c r="BZ62" s="34" t="s">
        <v>11</v>
      </c>
      <c r="CA62" s="73" t="e">
        <f>MAX(AO62,#REF!,C62,#REF!)</f>
        <v>#REF!</v>
      </c>
      <c r="CB62" s="34" t="s">
        <v>9</v>
      </c>
      <c r="CC62" s="56" t="e">
        <f t="shared" si="106"/>
        <v>#REF!</v>
      </c>
      <c r="CD62" s="34" t="s">
        <v>11</v>
      </c>
      <c r="CE62" s="69" t="e">
        <f>MAX(AS62,#REF!,G62,#REF!)</f>
        <v>#REF!</v>
      </c>
      <c r="CF62" s="34" t="s">
        <v>9</v>
      </c>
      <c r="CG62" s="20" t="e">
        <f t="shared" si="107"/>
        <v>#REF!</v>
      </c>
      <c r="CH62" s="34" t="s">
        <v>11</v>
      </c>
      <c r="CI62" s="69" t="e">
        <f>MAX(AW62,#REF!,K62,#REF!)</f>
        <v>#REF!</v>
      </c>
      <c r="CJ62" s="34" t="s">
        <v>9</v>
      </c>
      <c r="CK62" s="20" t="e">
        <f t="shared" si="108"/>
        <v>#REF!</v>
      </c>
      <c r="CL62" s="34" t="s">
        <v>11</v>
      </c>
      <c r="CM62" s="69" t="e">
        <f>MAX(BA62,#REF!,O62,#REF!)</f>
        <v>#REF!</v>
      </c>
      <c r="CN62" s="34" t="s">
        <v>9</v>
      </c>
      <c r="CO62" s="20" t="e">
        <f t="shared" si="109"/>
        <v>#REF!</v>
      </c>
      <c r="CP62" s="34" t="s">
        <v>11</v>
      </c>
      <c r="CQ62" s="69" t="e">
        <f>MAX(BE62,#REF!,S62,#REF!)</f>
        <v>#REF!</v>
      </c>
      <c r="CR62" s="34" t="s">
        <v>9</v>
      </c>
      <c r="CS62" s="20" t="e">
        <f t="shared" si="110"/>
        <v>#REF!</v>
      </c>
      <c r="CT62" s="34" t="s">
        <v>11</v>
      </c>
      <c r="CU62" s="69" t="e">
        <f>MAX(BI62,#REF!,W62,#REF!)</f>
        <v>#REF!</v>
      </c>
      <c r="CV62" s="34" t="s">
        <v>9</v>
      </c>
      <c r="CW62" s="20" t="e">
        <f t="shared" si="111"/>
        <v>#REF!</v>
      </c>
      <c r="CX62" s="34" t="s">
        <v>11</v>
      </c>
      <c r="CY62" s="69" t="e">
        <f>MAX(BM62,#REF!,AA62,#REF!)</f>
        <v>#REF!</v>
      </c>
      <c r="CZ62" s="34" t="s">
        <v>9</v>
      </c>
      <c r="DA62" s="20" t="e">
        <f t="shared" si="112"/>
        <v>#REF!</v>
      </c>
      <c r="DB62" s="36" t="s">
        <v>10</v>
      </c>
      <c r="DC62" s="70" t="e">
        <f>MIN(BQ62,#REF!,AE62,#REF!)</f>
        <v>#REF!</v>
      </c>
      <c r="DD62" s="37" t="s">
        <v>12</v>
      </c>
      <c r="DE62" s="58" t="e">
        <f t="shared" si="113"/>
        <v>#REF!</v>
      </c>
      <c r="DF62" s="34" t="s">
        <v>11</v>
      </c>
      <c r="DG62" s="69" t="e">
        <f>MAX(BU62,#REF!,AI62,#REF!)</f>
        <v>#REF!</v>
      </c>
      <c r="DH62" s="34" t="s">
        <v>9</v>
      </c>
      <c r="DI62" s="20" t="e">
        <f t="shared" si="114"/>
        <v>#REF!</v>
      </c>
      <c r="DJ62" s="86"/>
      <c r="DK62" s="74" t="s">
        <v>19</v>
      </c>
      <c r="DL62" s="34" t="s">
        <v>11</v>
      </c>
      <c r="DM62" s="69" t="e">
        <f t="shared" si="126"/>
        <v>#REF!</v>
      </c>
      <c r="DN62" s="34" t="s">
        <v>9</v>
      </c>
      <c r="DO62" s="20" t="e">
        <f t="shared" si="115"/>
        <v>#REF!</v>
      </c>
      <c r="DP62" s="34" t="s">
        <v>11</v>
      </c>
      <c r="DQ62" s="69" t="e">
        <f t="shared" si="127"/>
        <v>#REF!</v>
      </c>
      <c r="DR62" s="34" t="s">
        <v>9</v>
      </c>
      <c r="DS62" s="20" t="e">
        <f t="shared" si="116"/>
        <v>#REF!</v>
      </c>
      <c r="DT62" s="34" t="s">
        <v>11</v>
      </c>
      <c r="DU62" s="69" t="e">
        <f t="shared" si="128"/>
        <v>#REF!</v>
      </c>
      <c r="DV62" s="34" t="s">
        <v>9</v>
      </c>
      <c r="DW62" s="20" t="e">
        <f t="shared" si="117"/>
        <v>#REF!</v>
      </c>
      <c r="DX62" s="34" t="s">
        <v>11</v>
      </c>
      <c r="DY62" s="69" t="e">
        <f>MAX(CM62,CM127)</f>
        <v>#REF!</v>
      </c>
      <c r="DZ62" s="34" t="s">
        <v>9</v>
      </c>
      <c r="EA62" s="20" t="e">
        <f t="shared" si="118"/>
        <v>#REF!</v>
      </c>
      <c r="EB62" s="34" t="s">
        <v>11</v>
      </c>
      <c r="EC62" s="69" t="e">
        <f>MAX(CQ62,CQ127)</f>
        <v>#REF!</v>
      </c>
      <c r="ED62" s="34" t="s">
        <v>9</v>
      </c>
      <c r="EE62" s="20" t="e">
        <f t="shared" si="119"/>
        <v>#REF!</v>
      </c>
      <c r="EF62" s="34" t="s">
        <v>11</v>
      </c>
      <c r="EG62" s="69" t="e">
        <f>MAX(CU62,CU127)</f>
        <v>#REF!</v>
      </c>
      <c r="EH62" s="34" t="s">
        <v>9</v>
      </c>
      <c r="EI62" s="20" t="e">
        <f t="shared" si="120"/>
        <v>#REF!</v>
      </c>
      <c r="EJ62" s="34" t="s">
        <v>11</v>
      </c>
      <c r="EK62" s="69" t="e">
        <f>MAX(CY62,CY127)</f>
        <v>#REF!</v>
      </c>
      <c r="EL62" s="34" t="s">
        <v>9</v>
      </c>
      <c r="EM62" s="20" t="e">
        <f t="shared" si="121"/>
        <v>#REF!</v>
      </c>
      <c r="EN62" s="36" t="s">
        <v>10</v>
      </c>
      <c r="EO62" s="70" t="e">
        <f>MIN(DC62,DC127)</f>
        <v>#REF!</v>
      </c>
      <c r="EP62" s="37" t="s">
        <v>12</v>
      </c>
      <c r="EQ62" s="58" t="e">
        <f t="shared" si="123"/>
        <v>#REF!</v>
      </c>
      <c r="ER62" s="34" t="s">
        <v>11</v>
      </c>
      <c r="ES62" s="69" t="e">
        <f t="shared" si="124"/>
        <v>#REF!</v>
      </c>
      <c r="ET62" s="34" t="s">
        <v>9</v>
      </c>
      <c r="EU62" s="20" t="e">
        <f t="shared" si="125"/>
        <v>#REF!</v>
      </c>
    </row>
    <row r="63" spans="1:151" x14ac:dyDescent="0.2">
      <c r="A63" s="79" t="s">
        <v>20</v>
      </c>
      <c r="B63" s="34" t="s">
        <v>11</v>
      </c>
      <c r="C63" s="58">
        <v>1</v>
      </c>
      <c r="D63" s="34" t="s">
        <v>9</v>
      </c>
      <c r="E63" s="58">
        <f t="shared" si="88"/>
        <v>0</v>
      </c>
      <c r="F63" s="34" t="s">
        <v>11</v>
      </c>
      <c r="G63" s="20">
        <v>1</v>
      </c>
      <c r="H63" s="34" t="s">
        <v>9</v>
      </c>
      <c r="I63" s="20">
        <f t="shared" si="89"/>
        <v>0</v>
      </c>
      <c r="J63" s="34" t="s">
        <v>11</v>
      </c>
      <c r="K63" s="69">
        <v>1</v>
      </c>
      <c r="L63" s="34" t="s">
        <v>9</v>
      </c>
      <c r="M63" s="20">
        <f t="shared" si="90"/>
        <v>0</v>
      </c>
      <c r="N63" s="34" t="s">
        <v>11</v>
      </c>
      <c r="O63" s="69">
        <v>1</v>
      </c>
      <c r="P63" s="34" t="s">
        <v>9</v>
      </c>
      <c r="Q63" s="20">
        <f t="shared" si="91"/>
        <v>0</v>
      </c>
      <c r="R63" s="34" t="s">
        <v>11</v>
      </c>
      <c r="S63" s="20">
        <v>1</v>
      </c>
      <c r="T63" s="34" t="s">
        <v>9</v>
      </c>
      <c r="U63" s="20">
        <f t="shared" si="92"/>
        <v>0</v>
      </c>
      <c r="V63" s="34" t="s">
        <v>11</v>
      </c>
      <c r="W63" s="69">
        <v>1</v>
      </c>
      <c r="X63" s="34" t="s">
        <v>9</v>
      </c>
      <c r="Y63" s="20">
        <f t="shared" si="93"/>
        <v>0</v>
      </c>
      <c r="Z63" s="34" t="s">
        <v>11</v>
      </c>
      <c r="AA63" s="20">
        <v>1</v>
      </c>
      <c r="AB63" s="34" t="s">
        <v>9</v>
      </c>
      <c r="AC63" s="20">
        <f t="shared" si="94"/>
        <v>0</v>
      </c>
      <c r="AD63" s="34" t="s">
        <v>11</v>
      </c>
      <c r="AE63" s="20">
        <v>1</v>
      </c>
      <c r="AF63" s="34" t="s">
        <v>9</v>
      </c>
      <c r="AG63" s="20">
        <f t="shared" si="95"/>
        <v>0</v>
      </c>
      <c r="AH63" s="36" t="s">
        <v>10</v>
      </c>
      <c r="AI63" s="55">
        <v>0.1176</v>
      </c>
      <c r="AJ63" s="37" t="s">
        <v>12</v>
      </c>
      <c r="AK63" s="20">
        <f t="shared" si="96"/>
        <v>0.88239999999999996</v>
      </c>
      <c r="AM63" s="68" t="s">
        <v>20</v>
      </c>
      <c r="AN63" s="34" t="s">
        <v>11</v>
      </c>
      <c r="AO63" s="58">
        <v>0.52939999999999998</v>
      </c>
      <c r="AP63" s="34" t="s">
        <v>9</v>
      </c>
      <c r="AQ63" s="58">
        <f t="shared" si="97"/>
        <v>0.47060000000000002</v>
      </c>
      <c r="AR63" s="34" t="s">
        <v>11</v>
      </c>
      <c r="AS63" s="20">
        <v>1</v>
      </c>
      <c r="AT63" s="34" t="s">
        <v>9</v>
      </c>
      <c r="AU63" s="20">
        <f t="shared" si="98"/>
        <v>0</v>
      </c>
      <c r="AV63" s="34" t="s">
        <v>11</v>
      </c>
      <c r="AW63" s="69">
        <v>1</v>
      </c>
      <c r="AX63" s="34" t="s">
        <v>9</v>
      </c>
      <c r="AY63" s="20">
        <f t="shared" si="99"/>
        <v>0</v>
      </c>
      <c r="AZ63" s="34" t="s">
        <v>11</v>
      </c>
      <c r="BA63" s="69">
        <v>0.94869999999999999</v>
      </c>
      <c r="BB63" s="34" t="s">
        <v>9</v>
      </c>
      <c r="BC63" s="20">
        <f t="shared" si="100"/>
        <v>5.1300000000000012E-2</v>
      </c>
      <c r="BD63" s="34" t="s">
        <v>11</v>
      </c>
      <c r="BE63" s="20">
        <v>1</v>
      </c>
      <c r="BF63" s="34" t="s">
        <v>9</v>
      </c>
      <c r="BG63" s="20">
        <f t="shared" si="101"/>
        <v>0</v>
      </c>
      <c r="BH63" s="34" t="s">
        <v>11</v>
      </c>
      <c r="BI63" s="69">
        <v>1</v>
      </c>
      <c r="BJ63" s="34" t="s">
        <v>9</v>
      </c>
      <c r="BK63" s="20">
        <f t="shared" si="102"/>
        <v>0</v>
      </c>
      <c r="BL63" s="34" t="s">
        <v>11</v>
      </c>
      <c r="BM63" s="20">
        <v>0.94740000000000002</v>
      </c>
      <c r="BN63" s="34" t="s">
        <v>9</v>
      </c>
      <c r="BO63" s="20">
        <f t="shared" si="103"/>
        <v>5.259999999999998E-2</v>
      </c>
      <c r="BP63" s="34" t="s">
        <v>11</v>
      </c>
      <c r="BQ63" s="56">
        <v>0.88570000000000004</v>
      </c>
      <c r="BR63" s="34" t="s">
        <v>9</v>
      </c>
      <c r="BS63" s="56">
        <f t="shared" si="104"/>
        <v>0.11429999999999996</v>
      </c>
      <c r="BT63" s="36" t="s">
        <v>10</v>
      </c>
      <c r="BU63" s="55">
        <v>0.92310000000000003</v>
      </c>
      <c r="BV63" s="37" t="s">
        <v>12</v>
      </c>
      <c r="BW63" s="20">
        <f t="shared" si="105"/>
        <v>7.6899999999999968E-2</v>
      </c>
      <c r="BX63" s="86"/>
      <c r="BY63" s="68" t="s">
        <v>20</v>
      </c>
      <c r="BZ63" s="34" t="s">
        <v>11</v>
      </c>
      <c r="CA63" s="70" t="e">
        <f>MAX(AO63,#REF!,C63,#REF!)</f>
        <v>#REF!</v>
      </c>
      <c r="CB63" s="34" t="s">
        <v>9</v>
      </c>
      <c r="CC63" s="58" t="e">
        <f t="shared" si="106"/>
        <v>#REF!</v>
      </c>
      <c r="CD63" s="34" t="s">
        <v>11</v>
      </c>
      <c r="CE63" s="69" t="e">
        <f>MAX(AS63,#REF!,G63,#REF!)</f>
        <v>#REF!</v>
      </c>
      <c r="CF63" s="34" t="s">
        <v>9</v>
      </c>
      <c r="CG63" s="20" t="e">
        <f t="shared" si="107"/>
        <v>#REF!</v>
      </c>
      <c r="CH63" s="34" t="s">
        <v>11</v>
      </c>
      <c r="CI63" s="69" t="e">
        <f>MAX(AW63,#REF!,K63,#REF!)</f>
        <v>#REF!</v>
      </c>
      <c r="CJ63" s="34" t="s">
        <v>9</v>
      </c>
      <c r="CK63" s="20" t="e">
        <f t="shared" si="108"/>
        <v>#REF!</v>
      </c>
      <c r="CL63" s="34" t="s">
        <v>11</v>
      </c>
      <c r="CM63" s="69" t="e">
        <f>MAX(BA63,#REF!,O63,#REF!)</f>
        <v>#REF!</v>
      </c>
      <c r="CN63" s="34" t="s">
        <v>9</v>
      </c>
      <c r="CO63" s="20" t="e">
        <f t="shared" si="109"/>
        <v>#REF!</v>
      </c>
      <c r="CP63" s="34" t="s">
        <v>11</v>
      </c>
      <c r="CQ63" s="69" t="e">
        <f>MAX(BE63,#REF!,S63,#REF!)</f>
        <v>#REF!</v>
      </c>
      <c r="CR63" s="34" t="s">
        <v>9</v>
      </c>
      <c r="CS63" s="20" t="e">
        <f t="shared" si="110"/>
        <v>#REF!</v>
      </c>
      <c r="CT63" s="34" t="s">
        <v>11</v>
      </c>
      <c r="CU63" s="69" t="e">
        <f>MAX(BI63,#REF!,W63,#REF!)</f>
        <v>#REF!</v>
      </c>
      <c r="CV63" s="34" t="s">
        <v>9</v>
      </c>
      <c r="CW63" s="20" t="e">
        <f t="shared" si="111"/>
        <v>#REF!</v>
      </c>
      <c r="CX63" s="34" t="s">
        <v>11</v>
      </c>
      <c r="CY63" s="69" t="e">
        <f>MAX(BM63,#REF!,AA63,#REF!)</f>
        <v>#REF!</v>
      </c>
      <c r="CZ63" s="34" t="s">
        <v>9</v>
      </c>
      <c r="DA63" s="20" t="e">
        <f t="shared" si="112"/>
        <v>#REF!</v>
      </c>
      <c r="DB63" s="34" t="s">
        <v>11</v>
      </c>
      <c r="DC63" s="69" t="e">
        <f>MAX(BQ63,#REF!,AE63,#REF!)</f>
        <v>#REF!</v>
      </c>
      <c r="DD63" s="34" t="s">
        <v>9</v>
      </c>
      <c r="DE63" s="20" t="e">
        <f t="shared" si="113"/>
        <v>#REF!</v>
      </c>
      <c r="DF63" s="36" t="s">
        <v>10</v>
      </c>
      <c r="DG63" s="73" t="e">
        <f>MIN(BU63,#REF!,AI63,#REF!)</f>
        <v>#REF!</v>
      </c>
      <c r="DH63" s="37" t="s">
        <v>12</v>
      </c>
      <c r="DI63" s="56" t="e">
        <f t="shared" si="114"/>
        <v>#REF!</v>
      </c>
      <c r="DJ63" s="86"/>
      <c r="DK63" s="74" t="s">
        <v>20</v>
      </c>
      <c r="DL63" s="34" t="s">
        <v>11</v>
      </c>
      <c r="DM63" s="69" t="e">
        <f t="shared" si="126"/>
        <v>#REF!</v>
      </c>
      <c r="DN63" s="34" t="s">
        <v>9</v>
      </c>
      <c r="DO63" s="20" t="e">
        <f t="shared" si="115"/>
        <v>#REF!</v>
      </c>
      <c r="DP63" s="34" t="s">
        <v>11</v>
      </c>
      <c r="DQ63" s="69" t="e">
        <f>MAX(CE63,CE128)</f>
        <v>#REF!</v>
      </c>
      <c r="DR63" s="34" t="s">
        <v>9</v>
      </c>
      <c r="DS63" s="20" t="e">
        <f t="shared" si="116"/>
        <v>#REF!</v>
      </c>
      <c r="DT63" s="34" t="s">
        <v>11</v>
      </c>
      <c r="DU63" s="69" t="e">
        <f t="shared" si="128"/>
        <v>#REF!</v>
      </c>
      <c r="DV63" s="34" t="s">
        <v>9</v>
      </c>
      <c r="DW63" s="20" t="e">
        <f t="shared" si="117"/>
        <v>#REF!</v>
      </c>
      <c r="DX63" s="34" t="s">
        <v>11</v>
      </c>
      <c r="DY63" s="69" t="e">
        <f>MAX(CM63,CM128)</f>
        <v>#REF!</v>
      </c>
      <c r="DZ63" s="34" t="s">
        <v>9</v>
      </c>
      <c r="EA63" s="20" t="e">
        <f t="shared" si="118"/>
        <v>#REF!</v>
      </c>
      <c r="EB63" s="34" t="s">
        <v>11</v>
      </c>
      <c r="EC63" s="73" t="e">
        <f>MAX(CQ63,CQ128)</f>
        <v>#REF!</v>
      </c>
      <c r="ED63" s="34" t="s">
        <v>9</v>
      </c>
      <c r="EE63" s="56" t="e">
        <f t="shared" si="119"/>
        <v>#REF!</v>
      </c>
      <c r="EF63" s="34" t="s">
        <v>11</v>
      </c>
      <c r="EG63" s="69" t="e">
        <f>MAX(CU63,CU128)</f>
        <v>#REF!</v>
      </c>
      <c r="EH63" s="34" t="s">
        <v>9</v>
      </c>
      <c r="EI63" s="20" t="e">
        <f t="shared" si="120"/>
        <v>#REF!</v>
      </c>
      <c r="EJ63" s="34" t="s">
        <v>11</v>
      </c>
      <c r="EK63" s="69" t="e">
        <f>MAX(CY63,CY128)</f>
        <v>#REF!</v>
      </c>
      <c r="EL63" s="34" t="s">
        <v>9</v>
      </c>
      <c r="EM63" s="20" t="e">
        <f t="shared" si="121"/>
        <v>#REF!</v>
      </c>
      <c r="EN63" s="34" t="s">
        <v>11</v>
      </c>
      <c r="EO63" s="69" t="e">
        <f>MAX(DC63,DC128)</f>
        <v>#REF!</v>
      </c>
      <c r="EP63" s="34" t="s">
        <v>9</v>
      </c>
      <c r="EQ63" s="20" t="e">
        <f t="shared" si="123"/>
        <v>#REF!</v>
      </c>
      <c r="ER63" s="36" t="s">
        <v>10</v>
      </c>
      <c r="ES63" s="70" t="e">
        <f>MIN(DG63,DG128)</f>
        <v>#REF!</v>
      </c>
      <c r="ET63" s="37" t="s">
        <v>12</v>
      </c>
      <c r="EU63" s="58" t="e">
        <f t="shared" si="125"/>
        <v>#REF!</v>
      </c>
    </row>
    <row r="64" spans="1:151" s="12" customFormat="1" x14ac:dyDescent="0.2">
      <c r="A64" s="79" t="s">
        <v>43</v>
      </c>
      <c r="B64" s="79" t="s">
        <v>31</v>
      </c>
      <c r="C64" s="79">
        <f xml:space="preserve"> AVERAGE(C55:C63)</f>
        <v>0.97222222222222221</v>
      </c>
      <c r="D64" s="79" t="s">
        <v>32</v>
      </c>
      <c r="E64" s="79">
        <f>AVERAGE(E55:E63)</f>
        <v>2.7777777777777776E-2</v>
      </c>
      <c r="F64" s="79" t="s">
        <v>31</v>
      </c>
      <c r="G64" s="79">
        <f>AVERAGE(G55:G63)</f>
        <v>0.89601111111111109</v>
      </c>
      <c r="H64" s="79" t="s">
        <v>32</v>
      </c>
      <c r="I64" s="79">
        <f>AVERAGE(I55:I63)</f>
        <v>0.10398888888888888</v>
      </c>
      <c r="J64" s="79" t="s">
        <v>31</v>
      </c>
      <c r="K64" s="79">
        <f>AVERAGE(K55:K63)</f>
        <v>0.91227777777777774</v>
      </c>
      <c r="L64" s="79" t="s">
        <v>32</v>
      </c>
      <c r="M64" s="79">
        <f>AVERAGE(M55:M63)</f>
        <v>8.7722222222222215E-2</v>
      </c>
      <c r="N64" s="79" t="s">
        <v>31</v>
      </c>
      <c r="O64" s="79">
        <f>AVERAGE(O55:O63)</f>
        <v>0.88846666666666663</v>
      </c>
      <c r="P64" s="79" t="s">
        <v>32</v>
      </c>
      <c r="Q64" s="79">
        <f>AVERAGE(Q55:Q63)</f>
        <v>0.11153333333333333</v>
      </c>
      <c r="R64" s="79" t="s">
        <v>31</v>
      </c>
      <c r="S64" s="79">
        <f>AVERAGE(S55:S63)</f>
        <v>0.88478888888888885</v>
      </c>
      <c r="T64" s="79" t="s">
        <v>32</v>
      </c>
      <c r="U64" s="79">
        <f>AVERAGE(U55:U63)</f>
        <v>0.11521111111111113</v>
      </c>
      <c r="V64" s="79" t="s">
        <v>31</v>
      </c>
      <c r="W64" s="79">
        <f>AVERAGE(W55:W63)</f>
        <v>1</v>
      </c>
      <c r="X64" s="79" t="s">
        <v>32</v>
      </c>
      <c r="Y64" s="79">
        <f>AVERAGE(Y55:Y63)</f>
        <v>0</v>
      </c>
      <c r="Z64" s="79" t="s">
        <v>31</v>
      </c>
      <c r="AA64" s="79">
        <f>AVERAGE(AA55:AA63)</f>
        <v>0.97863333333333336</v>
      </c>
      <c r="AB64" s="79" t="s">
        <v>32</v>
      </c>
      <c r="AC64" s="79">
        <f>AVERAGE(AC55:AC63)</f>
        <v>2.1366666666666669E-2</v>
      </c>
      <c r="AD64" s="79" t="s">
        <v>31</v>
      </c>
      <c r="AE64" s="79">
        <f>AVERAGE(AE55:AE63)</f>
        <v>0.89981111111111112</v>
      </c>
      <c r="AF64" s="79" t="s">
        <v>32</v>
      </c>
      <c r="AG64" s="79">
        <f>AVERAGE(AG55:AG63)</f>
        <v>0.10018888888888888</v>
      </c>
      <c r="AH64" s="79" t="s">
        <v>31</v>
      </c>
      <c r="AI64" s="79">
        <f>AVERAGE(AI55:AI63)</f>
        <v>0.81104444444444446</v>
      </c>
      <c r="AJ64" s="79" t="s">
        <v>32</v>
      </c>
      <c r="AK64" s="79">
        <f>AVERAGE(AK55:AK63)</f>
        <v>0.18895555555555557</v>
      </c>
      <c r="AM64" s="68" t="s">
        <v>43</v>
      </c>
      <c r="AN64" s="68" t="s">
        <v>31</v>
      </c>
      <c r="AO64" s="68">
        <f xml:space="preserve"> AVERAGE(AO55:AO63)</f>
        <v>0.62090000000000001</v>
      </c>
      <c r="AP64" s="68" t="s">
        <v>32</v>
      </c>
      <c r="AQ64" s="68">
        <f>AVERAGE(AQ55:AQ63)</f>
        <v>0.37909999999999999</v>
      </c>
      <c r="AR64" s="68" t="s">
        <v>31</v>
      </c>
      <c r="AS64" s="68">
        <f>AVERAGE(AS55:AS63)</f>
        <v>0.63922222222222225</v>
      </c>
      <c r="AT64" s="68" t="s">
        <v>32</v>
      </c>
      <c r="AU64" s="68">
        <f>AVERAGE(AU55:AU63)</f>
        <v>0.36077777777777775</v>
      </c>
      <c r="AV64" s="68" t="s">
        <v>31</v>
      </c>
      <c r="AW64" s="68">
        <f>AVERAGE(AW55:AW63)</f>
        <v>0.93209999999999993</v>
      </c>
      <c r="AX64" s="68" t="s">
        <v>32</v>
      </c>
      <c r="AY64" s="68">
        <f>AVERAGE(AY55:AY63)</f>
        <v>6.7900000000000002E-2</v>
      </c>
      <c r="AZ64" s="68" t="s">
        <v>31</v>
      </c>
      <c r="BA64" s="68">
        <f>AVERAGE(BA55:BA63)</f>
        <v>0.76811111111111108</v>
      </c>
      <c r="BB64" s="68" t="s">
        <v>32</v>
      </c>
      <c r="BC64" s="68">
        <f>AVERAGE(BC55:BC63)</f>
        <v>0.23188888888888887</v>
      </c>
      <c r="BD64" s="68" t="s">
        <v>31</v>
      </c>
      <c r="BE64" s="68">
        <f>AVERAGE(BE55:BE63)</f>
        <v>0.73883333333333334</v>
      </c>
      <c r="BF64" s="68" t="s">
        <v>32</v>
      </c>
      <c r="BG64" s="68">
        <f>AVERAGE(BG55:BG63)</f>
        <v>0.26116666666666671</v>
      </c>
      <c r="BH64" s="68" t="s">
        <v>31</v>
      </c>
      <c r="BI64" s="68">
        <f>AVERAGE(BI55:BI63)</f>
        <v>0.98915555555555557</v>
      </c>
      <c r="BJ64" s="68" t="s">
        <v>32</v>
      </c>
      <c r="BK64" s="68">
        <f>AVERAGE(BK55:BK63)</f>
        <v>1.0844444444444446E-2</v>
      </c>
      <c r="BL64" s="68" t="s">
        <v>31</v>
      </c>
      <c r="BM64" s="68">
        <f>AVERAGE(BM55:BM63)</f>
        <v>0.90594444444444455</v>
      </c>
      <c r="BN64" s="68" t="s">
        <v>32</v>
      </c>
      <c r="BO64" s="68">
        <f>AVERAGE(BO55:BO63)</f>
        <v>9.4055555555555545E-2</v>
      </c>
      <c r="BP64" s="68" t="s">
        <v>31</v>
      </c>
      <c r="BQ64" s="68">
        <f>AVERAGE(BQ55:BQ63)</f>
        <v>0.9325</v>
      </c>
      <c r="BR64" s="68" t="s">
        <v>32</v>
      </c>
      <c r="BS64" s="68">
        <f>AVERAGE(BS55:BS63)</f>
        <v>6.7500000000000004E-2</v>
      </c>
      <c r="BT64" s="68" t="s">
        <v>31</v>
      </c>
      <c r="BU64" s="68">
        <f>AVERAGE(BU55:BU63)</f>
        <v>0.70172222222222225</v>
      </c>
      <c r="BV64" s="68" t="s">
        <v>32</v>
      </c>
      <c r="BW64" s="68">
        <f>AVERAGE(BW55:BW63)</f>
        <v>0.29827777777777775</v>
      </c>
      <c r="BX64" s="87"/>
      <c r="BY64" s="68" t="s">
        <v>43</v>
      </c>
      <c r="BZ64" s="68" t="s">
        <v>31</v>
      </c>
      <c r="CA64" s="68" t="e">
        <f xml:space="preserve"> AVERAGE(CA55:CA63)</f>
        <v>#REF!</v>
      </c>
      <c r="CB64" s="68" t="s">
        <v>32</v>
      </c>
      <c r="CC64" s="68" t="e">
        <f>AVERAGE(CC55:CC63)</f>
        <v>#REF!</v>
      </c>
      <c r="CD64" s="68" t="s">
        <v>31</v>
      </c>
      <c r="CE64" s="68" t="e">
        <f>AVERAGE(CE55:CE63)</f>
        <v>#REF!</v>
      </c>
      <c r="CF64" s="68" t="s">
        <v>32</v>
      </c>
      <c r="CG64" s="68" t="e">
        <f>AVERAGE(CG55:CG63)</f>
        <v>#REF!</v>
      </c>
      <c r="CH64" s="68" t="s">
        <v>31</v>
      </c>
      <c r="CI64" s="68" t="e">
        <f>AVERAGE(CI55:CI63)</f>
        <v>#REF!</v>
      </c>
      <c r="CJ64" s="68" t="s">
        <v>32</v>
      </c>
      <c r="CK64" s="68" t="e">
        <f>AVERAGE(CK55:CK63)</f>
        <v>#REF!</v>
      </c>
      <c r="CL64" s="68" t="s">
        <v>31</v>
      </c>
      <c r="CM64" s="68" t="e">
        <f>AVERAGE(CM55:CM63)</f>
        <v>#REF!</v>
      </c>
      <c r="CN64" s="68" t="s">
        <v>32</v>
      </c>
      <c r="CO64" s="68" t="e">
        <f>AVERAGE(CO55:CO63)</f>
        <v>#REF!</v>
      </c>
      <c r="CP64" s="68" t="s">
        <v>31</v>
      </c>
      <c r="CQ64" s="68" t="e">
        <f>AVERAGE(CQ55:CQ63)</f>
        <v>#REF!</v>
      </c>
      <c r="CR64" s="68" t="s">
        <v>32</v>
      </c>
      <c r="CS64" s="68" t="e">
        <f>AVERAGE(CS55:CS63)</f>
        <v>#REF!</v>
      </c>
      <c r="CT64" s="68" t="s">
        <v>31</v>
      </c>
      <c r="CU64" s="68" t="e">
        <f>AVERAGE(CU55:CU63)</f>
        <v>#REF!</v>
      </c>
      <c r="CV64" s="68" t="s">
        <v>32</v>
      </c>
      <c r="CW64" s="68" t="e">
        <f>AVERAGE(CW55:CW63)</f>
        <v>#REF!</v>
      </c>
      <c r="CX64" s="68" t="s">
        <v>31</v>
      </c>
      <c r="CY64" s="68" t="e">
        <f>AVERAGE(CY55:CY63)</f>
        <v>#REF!</v>
      </c>
      <c r="CZ64" s="68" t="s">
        <v>32</v>
      </c>
      <c r="DA64" s="68" t="e">
        <f>AVERAGE(DA55:DA63)</f>
        <v>#REF!</v>
      </c>
      <c r="DB64" s="68" t="s">
        <v>31</v>
      </c>
      <c r="DC64" s="68" t="e">
        <f>AVERAGE(DC55:DC63)</f>
        <v>#REF!</v>
      </c>
      <c r="DD64" s="68" t="s">
        <v>32</v>
      </c>
      <c r="DE64" s="68" t="e">
        <f>AVERAGE(DE55:DE63)</f>
        <v>#REF!</v>
      </c>
      <c r="DF64" s="68" t="s">
        <v>31</v>
      </c>
      <c r="DG64" s="68" t="e">
        <f>AVERAGE(DG55:DG63)</f>
        <v>#REF!</v>
      </c>
      <c r="DH64" s="68" t="s">
        <v>32</v>
      </c>
      <c r="DI64" s="68" t="e">
        <f>AVERAGE(DI55:DI63)</f>
        <v>#REF!</v>
      </c>
      <c r="DJ64" s="87"/>
      <c r="DK64" s="74" t="s">
        <v>43</v>
      </c>
      <c r="DL64" s="74" t="s">
        <v>31</v>
      </c>
      <c r="DM64" s="74" t="e">
        <f xml:space="preserve"> AVERAGE(DM55:DM63)</f>
        <v>#REF!</v>
      </c>
      <c r="DN64" s="74" t="s">
        <v>32</v>
      </c>
      <c r="DO64" s="74" t="e">
        <f>AVERAGE(DO55:DO63)</f>
        <v>#REF!</v>
      </c>
      <c r="DP64" s="74" t="s">
        <v>31</v>
      </c>
      <c r="DQ64" s="74" t="e">
        <f>AVERAGE(DQ55:DQ63)</f>
        <v>#REF!</v>
      </c>
      <c r="DR64" s="74" t="s">
        <v>32</v>
      </c>
      <c r="DS64" s="74" t="e">
        <f>AVERAGE(DS55:DS63)</f>
        <v>#REF!</v>
      </c>
      <c r="DT64" s="74" t="s">
        <v>31</v>
      </c>
      <c r="DU64" s="74" t="e">
        <f>AVERAGE(DU55:DU63)</f>
        <v>#REF!</v>
      </c>
      <c r="DV64" s="74" t="s">
        <v>32</v>
      </c>
      <c r="DW64" s="74" t="e">
        <f>AVERAGE(DW55:DW63)</f>
        <v>#REF!</v>
      </c>
      <c r="DX64" s="74" t="s">
        <v>31</v>
      </c>
      <c r="DY64" s="74" t="e">
        <f>AVERAGE(DY55:DY63)</f>
        <v>#REF!</v>
      </c>
      <c r="DZ64" s="74" t="s">
        <v>32</v>
      </c>
      <c r="EA64" s="74" t="e">
        <f>AVERAGE(EA55:EA63)</f>
        <v>#REF!</v>
      </c>
      <c r="EB64" s="74" t="s">
        <v>31</v>
      </c>
      <c r="EC64" s="74" t="e">
        <f>AVERAGE(EC55:EC63)</f>
        <v>#REF!</v>
      </c>
      <c r="ED64" s="74" t="s">
        <v>32</v>
      </c>
      <c r="EE64" s="74" t="e">
        <f>AVERAGE(EE55:EE63)</f>
        <v>#REF!</v>
      </c>
      <c r="EF64" s="74" t="s">
        <v>31</v>
      </c>
      <c r="EG64" s="74" t="e">
        <f>AVERAGE(EG55:EG63)</f>
        <v>#REF!</v>
      </c>
      <c r="EH64" s="74" t="s">
        <v>32</v>
      </c>
      <c r="EI64" s="74" t="e">
        <f>AVERAGE(EI55:EI63)</f>
        <v>#REF!</v>
      </c>
      <c r="EJ64" s="74" t="s">
        <v>31</v>
      </c>
      <c r="EK64" s="74" t="e">
        <f>AVERAGE(EK55:EK63)</f>
        <v>#REF!</v>
      </c>
      <c r="EL64" s="74" t="s">
        <v>32</v>
      </c>
      <c r="EM64" s="74" t="e">
        <f>AVERAGE(EM55:EM63)</f>
        <v>#REF!</v>
      </c>
      <c r="EN64" s="74" t="s">
        <v>31</v>
      </c>
      <c r="EO64" s="74" t="e">
        <f>AVERAGE(EO55:EO63)</f>
        <v>#REF!</v>
      </c>
      <c r="EP64" s="74" t="s">
        <v>32</v>
      </c>
      <c r="EQ64" s="74" t="e">
        <f>AVERAGE(EQ55:EQ63)</f>
        <v>#REF!</v>
      </c>
      <c r="ER64" s="74" t="s">
        <v>31</v>
      </c>
      <c r="ES64" s="74" t="e">
        <f>AVERAGE(ES55:ES63)</f>
        <v>#REF!</v>
      </c>
      <c r="ET64" s="74" t="s">
        <v>32</v>
      </c>
      <c r="EU64" s="74" t="e">
        <f>AVERAGE(EU55:EU63)</f>
        <v>#REF!</v>
      </c>
    </row>
    <row r="65" spans="1:151" s="16" customForma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4" t="s">
        <v>70</v>
      </c>
      <c r="AI65" s="175"/>
      <c r="AJ65" s="176"/>
      <c r="AK65" s="20">
        <f>AVERAGE(C64,G64,K64,O64,S64,W64,AA64,AE64,AI64)</f>
        <v>0.91591728395061722</v>
      </c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4" t="s">
        <v>70</v>
      </c>
      <c r="BU65" s="175"/>
      <c r="BV65" s="176"/>
      <c r="BW65" s="20">
        <f>AVERAGE(AO64,AS64,AW64,BA64,BE64,BI64,BM64,BQ64,BU64)</f>
        <v>0.80316543209876545</v>
      </c>
      <c r="BX65" s="88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4" t="s">
        <v>70</v>
      </c>
      <c r="DG65" s="175"/>
      <c r="DH65" s="176"/>
      <c r="DI65" s="20" t="e">
        <f>AVERAGE(CA64,CE64,CI64,CM64,CQ64,CU64,CY64,DC64,DG64)</f>
        <v>#REF!</v>
      </c>
      <c r="DJ65" s="88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4" t="s">
        <v>70</v>
      </c>
      <c r="ES65" s="175"/>
      <c r="ET65" s="176"/>
      <c r="EU65" s="20" t="e">
        <f>AVERAGE(DM64,DQ64,DU64,DY64,EC64,EG64,EK64,EO64,ES64)</f>
        <v>#REF!</v>
      </c>
    </row>
    <row r="66" spans="1:151" s="16" customForma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4" t="s">
        <v>71</v>
      </c>
      <c r="AI66" s="175"/>
      <c r="AJ66" s="176"/>
      <c r="AK66" s="20">
        <f xml:space="preserve"> AVERAGE(E64,I64,M64,Q64,U64,Y64,AC64,AG64,AK64)</f>
        <v>8.4082716049382708E-2</v>
      </c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4" t="s">
        <v>71</v>
      </c>
      <c r="BU66" s="175"/>
      <c r="BV66" s="176"/>
      <c r="BW66" s="20">
        <f xml:space="preserve"> AVERAGE(AQ64,AU64,AY64,BC64,BG64,BK64,BO64,BS64,BW64)</f>
        <v>0.19683456790123458</v>
      </c>
      <c r="BX66" s="88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4" t="s">
        <v>71</v>
      </c>
      <c r="DG66" s="175"/>
      <c r="DH66" s="176"/>
      <c r="DI66" s="20" t="e">
        <f xml:space="preserve"> AVERAGE(CC64,CG64,CK64,CO64,CS64,CW64,DA64,DE64,DI64)</f>
        <v>#REF!</v>
      </c>
      <c r="DJ66" s="88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4" t="s">
        <v>71</v>
      </c>
      <c r="ES66" s="175"/>
      <c r="ET66" s="176"/>
      <c r="EU66" s="20" t="e">
        <f xml:space="preserve"> AVERAGE(DO64,DS64,DW64,EA64,EE64,EI64,EM64,EQ64,EU64)</f>
        <v>#REF!</v>
      </c>
    </row>
    <row r="67" spans="1:151" ht="17" thickBot="1" x14ac:dyDescent="0.25">
      <c r="BX67" s="86"/>
      <c r="DJ67" s="86"/>
    </row>
    <row r="68" spans="1:151" x14ac:dyDescent="0.2">
      <c r="A68" s="194" t="s">
        <v>68</v>
      </c>
      <c r="B68" s="196"/>
      <c r="C68" s="240" t="s">
        <v>96</v>
      </c>
      <c r="D68" s="241"/>
      <c r="E68" s="240" t="s">
        <v>97</v>
      </c>
      <c r="F68" s="241"/>
      <c r="G68" s="240" t="s">
        <v>98</v>
      </c>
      <c r="H68" s="242"/>
      <c r="I68" s="187"/>
      <c r="J68" s="173"/>
      <c r="K68" s="172"/>
      <c r="L68" s="173"/>
      <c r="M68" s="172"/>
      <c r="N68" s="173"/>
      <c r="O68" s="172"/>
      <c r="P68" s="173"/>
      <c r="Q68" s="177" t="s">
        <v>49</v>
      </c>
      <c r="R68" s="178"/>
      <c r="S68" s="179" t="s">
        <v>50</v>
      </c>
      <c r="T68" s="180"/>
      <c r="U68" s="177" t="s">
        <v>51</v>
      </c>
      <c r="V68" s="178"/>
      <c r="W68" s="179" t="s">
        <v>52</v>
      </c>
      <c r="X68" s="180"/>
      <c r="Y68" s="177" t="s">
        <v>29</v>
      </c>
      <c r="Z68" s="178"/>
      <c r="AA68" s="179" t="s">
        <v>53</v>
      </c>
      <c r="AB68" s="180"/>
      <c r="AC68" s="13"/>
      <c r="AD68" s="13"/>
      <c r="AE68" s="13"/>
      <c r="AF68" s="13"/>
      <c r="AG68" s="81"/>
      <c r="AH68" s="81"/>
      <c r="AI68" s="81"/>
      <c r="AJ68" s="81"/>
      <c r="AK68" s="81"/>
      <c r="AM68" s="246" t="s">
        <v>68</v>
      </c>
      <c r="AN68" s="247"/>
      <c r="AO68" s="248" t="s">
        <v>96</v>
      </c>
      <c r="AP68" s="249"/>
      <c r="AQ68" s="248" t="s">
        <v>97</v>
      </c>
      <c r="AR68" s="249"/>
      <c r="AS68" s="248" t="s">
        <v>98</v>
      </c>
      <c r="AT68" s="250"/>
      <c r="AU68" s="187"/>
      <c r="AV68" s="173"/>
      <c r="AW68" s="172"/>
      <c r="AX68" s="173"/>
      <c r="AY68" s="172"/>
      <c r="AZ68" s="173"/>
      <c r="BA68" s="172"/>
      <c r="BB68" s="173"/>
      <c r="BC68" s="177" t="s">
        <v>49</v>
      </c>
      <c r="BD68" s="178"/>
      <c r="BE68" s="179" t="s">
        <v>89</v>
      </c>
      <c r="BF68" s="180"/>
      <c r="BG68" s="177" t="s">
        <v>51</v>
      </c>
      <c r="BH68" s="178"/>
      <c r="BI68" s="179" t="s">
        <v>52</v>
      </c>
      <c r="BJ68" s="180"/>
      <c r="BK68" s="177" t="s">
        <v>29</v>
      </c>
      <c r="BL68" s="178"/>
      <c r="BM68" s="179" t="s">
        <v>53</v>
      </c>
      <c r="BN68" s="180"/>
      <c r="BO68" s="13"/>
      <c r="BP68" s="13"/>
      <c r="BQ68" s="13"/>
      <c r="BR68" s="13"/>
      <c r="BS68" s="76"/>
      <c r="BT68" s="76"/>
      <c r="BU68" s="76"/>
      <c r="BV68" s="76"/>
      <c r="BW68" s="76"/>
      <c r="BX68" s="86"/>
      <c r="BY68" s="10" t="s">
        <v>92</v>
      </c>
      <c r="DJ68" s="86"/>
    </row>
    <row r="69" spans="1:151" ht="17" thickBot="1" x14ac:dyDescent="0.25">
      <c r="A69" s="235" t="s">
        <v>69</v>
      </c>
      <c r="B69" s="236"/>
      <c r="C69" s="237" t="s">
        <v>99</v>
      </c>
      <c r="D69" s="238"/>
      <c r="E69" s="237" t="s">
        <v>100</v>
      </c>
      <c r="F69" s="238"/>
      <c r="G69" s="237" t="s">
        <v>101</v>
      </c>
      <c r="H69" s="239"/>
      <c r="I69" s="187"/>
      <c r="J69" s="173"/>
      <c r="K69" s="172"/>
      <c r="L69" s="173"/>
      <c r="M69" s="172"/>
      <c r="N69" s="173"/>
      <c r="O69" s="170"/>
      <c r="P69" s="170"/>
      <c r="Q69" s="160" t="s">
        <v>85</v>
      </c>
      <c r="R69" s="160"/>
      <c r="S69" s="161" t="s">
        <v>86</v>
      </c>
      <c r="T69" s="161"/>
      <c r="U69" s="82"/>
      <c r="V69" s="82"/>
      <c r="W69" s="82"/>
      <c r="X69" s="82"/>
      <c r="Y69" s="13"/>
      <c r="Z69" s="13"/>
      <c r="AA69" s="13"/>
      <c r="AB69" s="13"/>
      <c r="AC69" s="13"/>
      <c r="AD69" s="13"/>
      <c r="AE69" s="13"/>
      <c r="AF69" s="13"/>
      <c r="AG69" s="81"/>
      <c r="AH69" s="81"/>
      <c r="AI69" s="81"/>
      <c r="AJ69" s="81"/>
      <c r="AK69" s="81"/>
      <c r="AM69" s="251" t="s">
        <v>69</v>
      </c>
      <c r="AN69" s="252"/>
      <c r="AO69" s="253" t="s">
        <v>99</v>
      </c>
      <c r="AP69" s="254"/>
      <c r="AQ69" s="253" t="s">
        <v>100</v>
      </c>
      <c r="AR69" s="254"/>
      <c r="AS69" s="253" t="s">
        <v>101</v>
      </c>
      <c r="AT69" s="255"/>
      <c r="AU69" s="187"/>
      <c r="AV69" s="173"/>
      <c r="AW69" s="172"/>
      <c r="AX69" s="173"/>
      <c r="AY69" s="172"/>
      <c r="AZ69" s="173"/>
      <c r="BA69" s="170"/>
      <c r="BB69" s="170"/>
      <c r="BC69" s="160" t="s">
        <v>85</v>
      </c>
      <c r="BD69" s="160"/>
      <c r="BE69" s="161" t="s">
        <v>86</v>
      </c>
      <c r="BF69" s="161"/>
      <c r="BG69" s="78"/>
      <c r="BH69" s="78"/>
      <c r="BI69" s="78"/>
      <c r="BJ69" s="78"/>
      <c r="BK69" s="13"/>
      <c r="BL69" s="13"/>
      <c r="BM69" s="13"/>
      <c r="BN69" s="13"/>
      <c r="BO69" s="13"/>
      <c r="BP69" s="13"/>
      <c r="BQ69" s="13"/>
      <c r="BR69" s="13"/>
      <c r="BS69" s="76"/>
      <c r="BT69" s="76"/>
      <c r="BU69" s="76"/>
      <c r="BV69" s="76"/>
      <c r="BW69" s="76"/>
      <c r="BX69" s="86"/>
      <c r="BY69" s="10" t="s">
        <v>93</v>
      </c>
      <c r="DJ69" s="86"/>
    </row>
    <row r="70" spans="1:151" x14ac:dyDescent="0.2">
      <c r="A70" s="194" t="s">
        <v>68</v>
      </c>
      <c r="B70" s="196"/>
      <c r="C70" s="240" t="s">
        <v>102</v>
      </c>
      <c r="D70" s="241"/>
      <c r="E70" s="240" t="s">
        <v>103</v>
      </c>
      <c r="F70" s="241"/>
      <c r="G70" s="240" t="s">
        <v>104</v>
      </c>
      <c r="H70" s="242"/>
      <c r="I70" s="187"/>
      <c r="J70" s="173"/>
      <c r="K70" s="172"/>
      <c r="L70" s="173"/>
      <c r="M70" s="172"/>
      <c r="N70" s="173"/>
      <c r="O70" s="170"/>
      <c r="P70" s="170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13"/>
      <c r="AD70" s="13"/>
      <c r="AE70" s="13"/>
      <c r="AF70" s="13"/>
      <c r="AG70" s="81"/>
      <c r="AH70" s="81"/>
      <c r="AI70" s="81"/>
      <c r="AJ70" s="81"/>
      <c r="AK70" s="81"/>
      <c r="AM70" s="246" t="s">
        <v>68</v>
      </c>
      <c r="AN70" s="247"/>
      <c r="AO70" s="248" t="s">
        <v>102</v>
      </c>
      <c r="AP70" s="249"/>
      <c r="AQ70" s="248" t="s">
        <v>103</v>
      </c>
      <c r="AR70" s="249"/>
      <c r="AS70" s="248" t="s">
        <v>104</v>
      </c>
      <c r="AT70" s="250"/>
      <c r="AU70" s="187"/>
      <c r="AV70" s="173"/>
      <c r="AW70" s="172"/>
      <c r="AX70" s="173"/>
      <c r="AY70" s="172"/>
      <c r="AZ70" s="173"/>
      <c r="BA70" s="170"/>
      <c r="BB70" s="170"/>
      <c r="BC70" s="225"/>
      <c r="BD70" s="225"/>
      <c r="BE70" s="225"/>
      <c r="BF70" s="225"/>
      <c r="BG70" s="225"/>
      <c r="BH70" s="225"/>
      <c r="BI70" s="225"/>
      <c r="BJ70" s="225"/>
      <c r="BK70" s="225"/>
      <c r="BL70" s="225"/>
      <c r="BM70" s="225"/>
      <c r="BN70" s="225"/>
      <c r="BO70" s="13"/>
      <c r="BP70" s="13"/>
      <c r="BQ70" s="13"/>
      <c r="BR70" s="13"/>
      <c r="BS70" s="76"/>
      <c r="BT70" s="76"/>
      <c r="BU70" s="76"/>
      <c r="BV70" s="76"/>
      <c r="BW70" s="76"/>
      <c r="BX70" s="86"/>
      <c r="DJ70" s="86"/>
    </row>
    <row r="71" spans="1:151" ht="17" thickBot="1" x14ac:dyDescent="0.25">
      <c r="A71" s="235" t="s">
        <v>69</v>
      </c>
      <c r="B71" s="236"/>
      <c r="C71" s="237" t="s">
        <v>104</v>
      </c>
      <c r="D71" s="238"/>
      <c r="E71" s="237" t="s">
        <v>105</v>
      </c>
      <c r="F71" s="238"/>
      <c r="G71" s="237" t="s">
        <v>106</v>
      </c>
      <c r="H71" s="239"/>
      <c r="I71" s="187"/>
      <c r="J71" s="173"/>
      <c r="K71" s="172"/>
      <c r="L71" s="173"/>
      <c r="M71" s="172"/>
      <c r="N71" s="173"/>
      <c r="O71" s="170"/>
      <c r="P71" s="170"/>
      <c r="Q71" s="225"/>
      <c r="R71" s="225"/>
      <c r="S71" s="225"/>
      <c r="T71" s="225"/>
      <c r="U71" s="82"/>
      <c r="V71" s="82"/>
      <c r="W71" s="82"/>
      <c r="X71" s="82"/>
      <c r="Y71" s="82"/>
      <c r="Z71" s="82"/>
      <c r="AA71" s="82"/>
      <c r="AB71" s="82"/>
      <c r="AC71" s="13"/>
      <c r="AD71" s="13"/>
      <c r="AE71" s="13"/>
      <c r="AF71" s="13"/>
      <c r="AG71" s="81"/>
      <c r="AH71" s="81"/>
      <c r="AI71" s="81"/>
      <c r="AJ71" s="81"/>
      <c r="AK71" s="81"/>
      <c r="AM71" s="251" t="s">
        <v>69</v>
      </c>
      <c r="AN71" s="252"/>
      <c r="AO71" s="253" t="s">
        <v>104</v>
      </c>
      <c r="AP71" s="254"/>
      <c r="AQ71" s="253" t="s">
        <v>105</v>
      </c>
      <c r="AR71" s="254"/>
      <c r="AS71" s="253" t="s">
        <v>106</v>
      </c>
      <c r="AT71" s="255"/>
      <c r="AU71" s="187"/>
      <c r="AV71" s="173"/>
      <c r="AW71" s="172"/>
      <c r="AX71" s="173"/>
      <c r="AY71" s="172"/>
      <c r="AZ71" s="173"/>
      <c r="BA71" s="170"/>
      <c r="BB71" s="170"/>
      <c r="BC71" s="225"/>
      <c r="BD71" s="225"/>
      <c r="BE71" s="225"/>
      <c r="BF71" s="225"/>
      <c r="BG71" s="78"/>
      <c r="BH71" s="78"/>
      <c r="BI71" s="78"/>
      <c r="BJ71" s="78"/>
      <c r="BK71" s="78"/>
      <c r="BL71" s="78"/>
      <c r="BM71" s="78"/>
      <c r="BN71" s="78"/>
      <c r="BO71" s="13"/>
      <c r="BP71" s="13"/>
      <c r="BQ71" s="13"/>
      <c r="BR71" s="13"/>
      <c r="BS71" s="76"/>
      <c r="BT71" s="76"/>
      <c r="BU71" s="76"/>
      <c r="BV71" s="76"/>
      <c r="BW71" s="76"/>
      <c r="BX71" s="86"/>
      <c r="DJ71" s="86"/>
    </row>
    <row r="72" spans="1:151" x14ac:dyDescent="0.2">
      <c r="A72" s="194" t="s">
        <v>68</v>
      </c>
      <c r="B72" s="196"/>
      <c r="C72" s="240" t="s">
        <v>107</v>
      </c>
      <c r="D72" s="241"/>
      <c r="E72" s="240" t="s">
        <v>108</v>
      </c>
      <c r="F72" s="241"/>
      <c r="G72" s="240" t="s">
        <v>109</v>
      </c>
      <c r="H72" s="242"/>
      <c r="I72" s="187"/>
      <c r="J72" s="173"/>
      <c r="K72" s="172"/>
      <c r="L72" s="173"/>
      <c r="M72" s="172"/>
      <c r="N72" s="173"/>
      <c r="O72" s="170"/>
      <c r="P72" s="170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  <c r="AC72" s="13"/>
      <c r="AD72" s="13"/>
      <c r="AE72" s="13"/>
      <c r="AF72" s="13"/>
      <c r="AG72" s="81"/>
      <c r="AH72" s="81"/>
      <c r="AI72" s="81"/>
      <c r="AJ72" s="81"/>
      <c r="AK72" s="81"/>
      <c r="AM72" s="246" t="s">
        <v>68</v>
      </c>
      <c r="AN72" s="247"/>
      <c r="AO72" s="248" t="s">
        <v>107</v>
      </c>
      <c r="AP72" s="249"/>
      <c r="AQ72" s="248" t="s">
        <v>108</v>
      </c>
      <c r="AR72" s="249"/>
      <c r="AS72" s="248" t="s">
        <v>109</v>
      </c>
      <c r="AT72" s="250"/>
      <c r="AU72" s="187"/>
      <c r="AV72" s="173"/>
      <c r="AW72" s="172"/>
      <c r="AX72" s="173"/>
      <c r="AY72" s="172"/>
      <c r="AZ72" s="173"/>
      <c r="BA72" s="170"/>
      <c r="BB72" s="170"/>
      <c r="BC72" s="225"/>
      <c r="BD72" s="225"/>
      <c r="BE72" s="225"/>
      <c r="BF72" s="225"/>
      <c r="BG72" s="225"/>
      <c r="BH72" s="225"/>
      <c r="BI72" s="225"/>
      <c r="BJ72" s="225"/>
      <c r="BK72" s="225"/>
      <c r="BL72" s="225"/>
      <c r="BM72" s="225"/>
      <c r="BN72" s="225"/>
      <c r="BO72" s="13"/>
      <c r="BP72" s="13"/>
      <c r="BQ72" s="13"/>
      <c r="BR72" s="13"/>
      <c r="BS72" s="76"/>
      <c r="BT72" s="76"/>
      <c r="BU72" s="76"/>
      <c r="BV72" s="76"/>
      <c r="BW72" s="76"/>
      <c r="BX72" s="86"/>
      <c r="DJ72" s="86"/>
    </row>
    <row r="73" spans="1:151" ht="17" thickBot="1" x14ac:dyDescent="0.25">
      <c r="A73" s="235" t="s">
        <v>69</v>
      </c>
      <c r="B73" s="236"/>
      <c r="C73" s="237" t="s">
        <v>107</v>
      </c>
      <c r="D73" s="238"/>
      <c r="E73" s="237" t="s">
        <v>110</v>
      </c>
      <c r="F73" s="238"/>
      <c r="G73" s="237" t="s">
        <v>111</v>
      </c>
      <c r="H73" s="239"/>
      <c r="I73" s="187"/>
      <c r="J73" s="173"/>
      <c r="K73" s="172"/>
      <c r="L73" s="173"/>
      <c r="M73" s="172"/>
      <c r="N73" s="173"/>
      <c r="O73" s="170"/>
      <c r="P73" s="170"/>
      <c r="Q73" s="225"/>
      <c r="R73" s="225"/>
      <c r="S73" s="225"/>
      <c r="T73" s="225"/>
      <c r="U73" s="82"/>
      <c r="V73" s="82"/>
      <c r="W73" s="82"/>
      <c r="X73" s="82"/>
      <c r="Y73" s="82"/>
      <c r="Z73" s="82"/>
      <c r="AA73" s="82"/>
      <c r="AB73" s="82"/>
      <c r="AC73" s="13"/>
      <c r="AD73" s="13"/>
      <c r="AE73" s="13"/>
      <c r="AF73" s="13"/>
      <c r="AG73" s="81"/>
      <c r="AH73" s="81"/>
      <c r="AI73" s="81"/>
      <c r="AJ73" s="81"/>
      <c r="AK73" s="81"/>
      <c r="AM73" s="251" t="s">
        <v>69</v>
      </c>
      <c r="AN73" s="252"/>
      <c r="AO73" s="253" t="s">
        <v>107</v>
      </c>
      <c r="AP73" s="254"/>
      <c r="AQ73" s="253" t="s">
        <v>110</v>
      </c>
      <c r="AR73" s="254"/>
      <c r="AS73" s="253" t="s">
        <v>111</v>
      </c>
      <c r="AT73" s="255"/>
      <c r="AU73" s="187"/>
      <c r="AV73" s="173"/>
      <c r="AW73" s="172"/>
      <c r="AX73" s="173"/>
      <c r="AY73" s="172"/>
      <c r="AZ73" s="173"/>
      <c r="BA73" s="170"/>
      <c r="BB73" s="170"/>
      <c r="BC73" s="225"/>
      <c r="BD73" s="225"/>
      <c r="BE73" s="225"/>
      <c r="BF73" s="225"/>
      <c r="BG73" s="78"/>
      <c r="BH73" s="78"/>
      <c r="BI73" s="78"/>
      <c r="BJ73" s="78"/>
      <c r="BK73" s="78"/>
      <c r="BL73" s="78"/>
      <c r="BM73" s="78"/>
      <c r="BN73" s="78"/>
      <c r="BO73" s="13"/>
      <c r="BP73" s="13"/>
      <c r="BQ73" s="13"/>
      <c r="BR73" s="13"/>
      <c r="BS73" s="76"/>
      <c r="BT73" s="76"/>
      <c r="BU73" s="76"/>
      <c r="BV73" s="76"/>
      <c r="BW73" s="76"/>
      <c r="BX73" s="86"/>
      <c r="DJ73" s="86"/>
    </row>
    <row r="74" spans="1:151" x14ac:dyDescent="0.2">
      <c r="A74" s="194" t="s">
        <v>68</v>
      </c>
      <c r="B74" s="196"/>
      <c r="C74" s="240" t="s">
        <v>112</v>
      </c>
      <c r="D74" s="241"/>
      <c r="E74" s="240" t="s">
        <v>104</v>
      </c>
      <c r="F74" s="241"/>
      <c r="G74" s="240" t="s">
        <v>113</v>
      </c>
      <c r="H74" s="242"/>
      <c r="I74" s="187"/>
      <c r="J74" s="173"/>
      <c r="K74" s="172"/>
      <c r="L74" s="173"/>
      <c r="M74" s="172"/>
      <c r="N74" s="173"/>
      <c r="O74" s="170"/>
      <c r="P74" s="170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  <c r="AC74" s="13"/>
      <c r="AD74" s="13"/>
      <c r="AE74" s="13"/>
      <c r="AF74" s="13"/>
      <c r="AG74" s="81"/>
      <c r="AH74" s="81"/>
      <c r="AI74" s="81"/>
      <c r="AJ74" s="81"/>
      <c r="AK74" s="81"/>
      <c r="AM74" s="246" t="s">
        <v>68</v>
      </c>
      <c r="AN74" s="247"/>
      <c r="AO74" s="248" t="s">
        <v>112</v>
      </c>
      <c r="AP74" s="249"/>
      <c r="AQ74" s="248" t="s">
        <v>104</v>
      </c>
      <c r="AR74" s="249"/>
      <c r="AS74" s="248" t="s">
        <v>113</v>
      </c>
      <c r="AT74" s="250"/>
      <c r="AU74" s="187"/>
      <c r="AV74" s="173"/>
      <c r="AW74" s="172"/>
      <c r="AX74" s="173"/>
      <c r="AY74" s="172"/>
      <c r="AZ74" s="173"/>
      <c r="BA74" s="170"/>
      <c r="BB74" s="170"/>
      <c r="BC74" s="225"/>
      <c r="BD74" s="225"/>
      <c r="BE74" s="225"/>
      <c r="BF74" s="225"/>
      <c r="BG74" s="225"/>
      <c r="BH74" s="225"/>
      <c r="BI74" s="225"/>
      <c r="BJ74" s="225"/>
      <c r="BK74" s="225"/>
      <c r="BL74" s="225"/>
      <c r="BM74" s="225"/>
      <c r="BN74" s="225"/>
      <c r="BO74" s="13"/>
      <c r="BP74" s="13"/>
      <c r="BQ74" s="13"/>
      <c r="BR74" s="13"/>
      <c r="BS74" s="76"/>
      <c r="BT74" s="76"/>
      <c r="BU74" s="76"/>
      <c r="BV74" s="76"/>
      <c r="BW74" s="76"/>
      <c r="BX74" s="86"/>
      <c r="DJ74" s="86"/>
    </row>
    <row r="75" spans="1:151" ht="17" thickBot="1" x14ac:dyDescent="0.25">
      <c r="A75" s="235" t="s">
        <v>69</v>
      </c>
      <c r="B75" s="236"/>
      <c r="C75" s="237" t="s">
        <v>114</v>
      </c>
      <c r="D75" s="238"/>
      <c r="E75" s="237" t="s">
        <v>104</v>
      </c>
      <c r="F75" s="238"/>
      <c r="G75" s="237" t="s">
        <v>115</v>
      </c>
      <c r="H75" s="239"/>
      <c r="I75" s="187"/>
      <c r="J75" s="173"/>
      <c r="K75" s="172"/>
      <c r="L75" s="173"/>
      <c r="M75" s="172"/>
      <c r="N75" s="173"/>
      <c r="O75" s="170"/>
      <c r="P75" s="170"/>
      <c r="Q75" s="225"/>
      <c r="R75" s="225"/>
      <c r="S75" s="225"/>
      <c r="T75" s="225"/>
      <c r="U75" s="82"/>
      <c r="V75" s="82"/>
      <c r="W75" s="82"/>
      <c r="X75" s="82"/>
      <c r="Y75" s="82"/>
      <c r="Z75" s="82"/>
      <c r="AA75" s="82"/>
      <c r="AB75" s="82"/>
      <c r="AC75" s="13"/>
      <c r="AD75" s="13"/>
      <c r="AE75" s="13"/>
      <c r="AF75" s="13"/>
      <c r="AG75" s="81"/>
      <c r="AH75" s="81"/>
      <c r="AI75" s="81"/>
      <c r="AJ75" s="81"/>
      <c r="AK75" s="81"/>
      <c r="AM75" s="251" t="s">
        <v>69</v>
      </c>
      <c r="AN75" s="252"/>
      <c r="AO75" s="253" t="s">
        <v>114</v>
      </c>
      <c r="AP75" s="254"/>
      <c r="AQ75" s="253" t="s">
        <v>104</v>
      </c>
      <c r="AR75" s="254"/>
      <c r="AS75" s="253" t="s">
        <v>115</v>
      </c>
      <c r="AT75" s="255"/>
      <c r="AU75" s="187"/>
      <c r="AV75" s="173"/>
      <c r="AW75" s="172"/>
      <c r="AX75" s="173"/>
      <c r="AY75" s="172"/>
      <c r="AZ75" s="173"/>
      <c r="BA75" s="170"/>
      <c r="BB75" s="170"/>
      <c r="BC75" s="225"/>
      <c r="BD75" s="225"/>
      <c r="BE75" s="225"/>
      <c r="BF75" s="225"/>
      <c r="BG75" s="78"/>
      <c r="BH75" s="78"/>
      <c r="BI75" s="78"/>
      <c r="BJ75" s="78"/>
      <c r="BK75" s="78"/>
      <c r="BL75" s="78"/>
      <c r="BM75" s="78"/>
      <c r="BN75" s="78"/>
      <c r="BO75" s="13"/>
      <c r="BP75" s="13"/>
      <c r="BQ75" s="13"/>
      <c r="BR75" s="13"/>
      <c r="BS75" s="76"/>
      <c r="BT75" s="76"/>
      <c r="BU75" s="76"/>
      <c r="BV75" s="76"/>
      <c r="BW75" s="76"/>
      <c r="BX75" s="86"/>
      <c r="DJ75" s="86"/>
    </row>
    <row r="76" spans="1:151" x14ac:dyDescent="0.2">
      <c r="A76" s="194" t="s">
        <v>68</v>
      </c>
      <c r="B76" s="196"/>
      <c r="C76" s="240" t="s">
        <v>116</v>
      </c>
      <c r="D76" s="241"/>
      <c r="E76" s="240" t="s">
        <v>117</v>
      </c>
      <c r="F76" s="241"/>
      <c r="G76" s="240" t="s">
        <v>118</v>
      </c>
      <c r="H76" s="242"/>
      <c r="I76" s="187"/>
      <c r="J76" s="173"/>
      <c r="K76" s="172"/>
      <c r="L76" s="173"/>
      <c r="M76" s="172"/>
      <c r="N76" s="173"/>
      <c r="O76" s="170"/>
      <c r="P76" s="170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13"/>
      <c r="AD76" s="13"/>
      <c r="AE76" s="13"/>
      <c r="AF76" s="13"/>
      <c r="AG76" s="81"/>
      <c r="AH76" s="81"/>
      <c r="AI76" s="81"/>
      <c r="AJ76" s="81"/>
      <c r="AK76" s="81"/>
      <c r="AM76" s="246" t="s">
        <v>68</v>
      </c>
      <c r="AN76" s="247"/>
      <c r="AO76" s="248" t="s">
        <v>116</v>
      </c>
      <c r="AP76" s="249"/>
      <c r="AQ76" s="248" t="s">
        <v>117</v>
      </c>
      <c r="AR76" s="249"/>
      <c r="AS76" s="248" t="s">
        <v>118</v>
      </c>
      <c r="AT76" s="250"/>
      <c r="AU76" s="187"/>
      <c r="AV76" s="173"/>
      <c r="AW76" s="172"/>
      <c r="AX76" s="173"/>
      <c r="AY76" s="172"/>
      <c r="AZ76" s="173"/>
      <c r="BA76" s="170"/>
      <c r="BB76" s="170"/>
      <c r="BC76" s="225"/>
      <c r="BD76" s="225"/>
      <c r="BE76" s="225"/>
      <c r="BF76" s="225"/>
      <c r="BG76" s="225"/>
      <c r="BH76" s="225"/>
      <c r="BI76" s="225"/>
      <c r="BJ76" s="225"/>
      <c r="BK76" s="225"/>
      <c r="BL76" s="225"/>
      <c r="BM76" s="225"/>
      <c r="BN76" s="225"/>
      <c r="BO76" s="13"/>
      <c r="BP76" s="13"/>
      <c r="BQ76" s="13"/>
      <c r="BR76" s="13"/>
      <c r="BS76" s="76"/>
      <c r="BT76" s="76"/>
      <c r="BU76" s="76"/>
      <c r="BV76" s="76"/>
      <c r="BW76" s="76"/>
      <c r="BX76" s="86"/>
      <c r="DJ76" s="86"/>
    </row>
    <row r="77" spans="1:151" ht="17" thickBot="1" x14ac:dyDescent="0.25">
      <c r="A77" s="235" t="s">
        <v>69</v>
      </c>
      <c r="B77" s="236"/>
      <c r="C77" s="237" t="s">
        <v>119</v>
      </c>
      <c r="D77" s="238"/>
      <c r="E77" s="237" t="s">
        <v>120</v>
      </c>
      <c r="F77" s="238"/>
      <c r="G77" s="237" t="s">
        <v>121</v>
      </c>
      <c r="H77" s="239"/>
      <c r="I77" s="187"/>
      <c r="J77" s="173"/>
      <c r="K77" s="172"/>
      <c r="L77" s="173"/>
      <c r="M77" s="172"/>
      <c r="N77" s="173"/>
      <c r="O77" s="170"/>
      <c r="P77" s="170"/>
      <c r="Q77" s="225"/>
      <c r="R77" s="225"/>
      <c r="S77" s="225"/>
      <c r="T77" s="225"/>
      <c r="U77" s="82"/>
      <c r="V77" s="82"/>
      <c r="W77" s="82"/>
      <c r="X77" s="82"/>
      <c r="Y77" s="82"/>
      <c r="Z77" s="82"/>
      <c r="AA77" s="82"/>
      <c r="AB77" s="82"/>
      <c r="AC77" s="13"/>
      <c r="AD77" s="13"/>
      <c r="AE77" s="13"/>
      <c r="AF77" s="13"/>
      <c r="AG77" s="81"/>
      <c r="AH77" s="81"/>
      <c r="AI77" s="81"/>
      <c r="AJ77" s="81"/>
      <c r="AK77" s="81"/>
      <c r="AM77" s="251" t="s">
        <v>69</v>
      </c>
      <c r="AN77" s="252"/>
      <c r="AO77" s="253" t="s">
        <v>119</v>
      </c>
      <c r="AP77" s="254"/>
      <c r="AQ77" s="253" t="s">
        <v>120</v>
      </c>
      <c r="AR77" s="254"/>
      <c r="AS77" s="253" t="s">
        <v>121</v>
      </c>
      <c r="AT77" s="255"/>
      <c r="AU77" s="187"/>
      <c r="AV77" s="173"/>
      <c r="AW77" s="172"/>
      <c r="AX77" s="173"/>
      <c r="AY77" s="172"/>
      <c r="AZ77" s="173"/>
      <c r="BA77" s="170"/>
      <c r="BB77" s="170"/>
      <c r="BC77" s="225"/>
      <c r="BD77" s="225"/>
      <c r="BE77" s="225"/>
      <c r="BF77" s="225"/>
      <c r="BG77" s="78"/>
      <c r="BH77" s="78"/>
      <c r="BI77" s="78"/>
      <c r="BJ77" s="78"/>
      <c r="BK77" s="78"/>
      <c r="BL77" s="78"/>
      <c r="BM77" s="78"/>
      <c r="BN77" s="78"/>
      <c r="BO77" s="13"/>
      <c r="BP77" s="13"/>
      <c r="BQ77" s="13"/>
      <c r="BR77" s="13"/>
      <c r="BS77" s="76"/>
      <c r="BT77" s="76"/>
      <c r="BU77" s="76"/>
      <c r="BV77" s="76"/>
      <c r="BW77" s="76"/>
      <c r="BX77" s="86"/>
      <c r="DJ77" s="86"/>
    </row>
    <row r="78" spans="1:151" x14ac:dyDescent="0.2">
      <c r="A78" s="194" t="s">
        <v>68</v>
      </c>
      <c r="B78" s="196"/>
      <c r="C78" s="240" t="s">
        <v>122</v>
      </c>
      <c r="D78" s="241"/>
      <c r="E78" s="240" t="s">
        <v>125</v>
      </c>
      <c r="F78" s="241"/>
      <c r="G78" s="240"/>
      <c r="H78" s="242"/>
      <c r="I78" s="187"/>
      <c r="J78" s="173"/>
      <c r="K78" s="172"/>
      <c r="L78" s="173"/>
      <c r="M78" s="172"/>
      <c r="N78" s="173"/>
      <c r="O78" s="170"/>
      <c r="P78" s="170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/>
      <c r="AB78" s="225"/>
      <c r="AC78" s="13"/>
      <c r="AD78" s="13"/>
      <c r="AE78" s="13"/>
      <c r="AF78" s="13"/>
      <c r="AG78" s="81"/>
      <c r="AH78" s="81"/>
      <c r="AI78" s="81"/>
      <c r="AJ78" s="81"/>
      <c r="AK78" s="81"/>
      <c r="AM78" s="246" t="s">
        <v>68</v>
      </c>
      <c r="AN78" s="247"/>
      <c r="AO78" s="248" t="s">
        <v>122</v>
      </c>
      <c r="AP78" s="249"/>
      <c r="AQ78" s="248" t="s">
        <v>125</v>
      </c>
      <c r="AR78" s="249"/>
      <c r="AS78" s="248"/>
      <c r="AT78" s="250"/>
      <c r="AU78" s="187"/>
      <c r="AV78" s="173"/>
      <c r="AW78" s="172"/>
      <c r="AX78" s="173"/>
      <c r="AY78" s="172"/>
      <c r="AZ78" s="173"/>
      <c r="BA78" s="170"/>
      <c r="BB78" s="170"/>
      <c r="BC78" s="225"/>
      <c r="BD78" s="225"/>
      <c r="BE78" s="225"/>
      <c r="BF78" s="225"/>
      <c r="BG78" s="225"/>
      <c r="BH78" s="225"/>
      <c r="BI78" s="225"/>
      <c r="BJ78" s="225"/>
      <c r="BK78" s="225"/>
      <c r="BL78" s="225"/>
      <c r="BM78" s="225"/>
      <c r="BN78" s="225"/>
      <c r="BO78" s="13"/>
      <c r="BP78" s="13"/>
      <c r="BQ78" s="13"/>
      <c r="BR78" s="13"/>
      <c r="BS78" s="76"/>
      <c r="BT78" s="76"/>
      <c r="BU78" s="76"/>
      <c r="BV78" s="76"/>
      <c r="BW78" s="76"/>
      <c r="BX78" s="86"/>
      <c r="DJ78" s="86"/>
    </row>
    <row r="79" spans="1:151" ht="17" thickBot="1" x14ac:dyDescent="0.25">
      <c r="A79" s="235" t="s">
        <v>69</v>
      </c>
      <c r="B79" s="236"/>
      <c r="C79" s="237" t="s">
        <v>124</v>
      </c>
      <c r="D79" s="238"/>
      <c r="E79" s="237" t="s">
        <v>123</v>
      </c>
      <c r="F79" s="238"/>
      <c r="G79" s="237"/>
      <c r="H79" s="239"/>
      <c r="I79" s="187"/>
      <c r="J79" s="173"/>
      <c r="K79" s="172"/>
      <c r="L79" s="173"/>
      <c r="M79" s="172"/>
      <c r="N79" s="173"/>
      <c r="O79" s="170"/>
      <c r="P79" s="170"/>
      <c r="Q79" s="225"/>
      <c r="R79" s="225"/>
      <c r="S79" s="225"/>
      <c r="T79" s="225"/>
      <c r="U79" s="82"/>
      <c r="V79" s="82"/>
      <c r="W79" s="82"/>
      <c r="X79" s="82"/>
      <c r="Y79" s="82"/>
      <c r="Z79" s="82"/>
      <c r="AA79" s="82"/>
      <c r="AB79" s="82"/>
      <c r="AC79" s="13"/>
      <c r="AD79" s="13"/>
      <c r="AE79" s="13"/>
      <c r="AF79" s="13"/>
      <c r="AG79" s="81"/>
      <c r="AH79" s="81"/>
      <c r="AI79" s="81"/>
      <c r="AJ79" s="81"/>
      <c r="AK79" s="81"/>
      <c r="AM79" s="251" t="s">
        <v>69</v>
      </c>
      <c r="AN79" s="252"/>
      <c r="AO79" s="253" t="s">
        <v>124</v>
      </c>
      <c r="AP79" s="254"/>
      <c r="AQ79" s="253" t="s">
        <v>123</v>
      </c>
      <c r="AR79" s="254"/>
      <c r="AS79" s="253"/>
      <c r="AT79" s="255"/>
      <c r="AU79" s="187"/>
      <c r="AV79" s="173"/>
      <c r="AW79" s="172"/>
      <c r="AX79" s="173"/>
      <c r="AY79" s="172"/>
      <c r="AZ79" s="173"/>
      <c r="BA79" s="170"/>
      <c r="BB79" s="170"/>
      <c r="BC79" s="225"/>
      <c r="BD79" s="225"/>
      <c r="BE79" s="225"/>
      <c r="BF79" s="225"/>
      <c r="BG79" s="78"/>
      <c r="BH79" s="78"/>
      <c r="BI79" s="78"/>
      <c r="BJ79" s="78"/>
      <c r="BK79" s="78"/>
      <c r="BL79" s="78"/>
      <c r="BM79" s="78"/>
      <c r="BN79" s="78"/>
      <c r="BO79" s="13"/>
      <c r="BP79" s="13"/>
      <c r="BQ79" s="13"/>
      <c r="BR79" s="13"/>
      <c r="BS79" s="76"/>
      <c r="BT79" s="76"/>
      <c r="BU79" s="76"/>
      <c r="BV79" s="76"/>
      <c r="BW79" s="76"/>
      <c r="BX79" s="86"/>
      <c r="DJ79" s="86"/>
    </row>
    <row r="80" spans="1:151" x14ac:dyDescent="0.2">
      <c r="A80" s="194" t="s">
        <v>68</v>
      </c>
      <c r="B80" s="196"/>
      <c r="C80" s="240" t="s">
        <v>124</v>
      </c>
      <c r="D80" s="241"/>
      <c r="E80" s="240" t="s">
        <v>131</v>
      </c>
      <c r="F80" s="241"/>
      <c r="G80" s="240" t="s">
        <v>123</v>
      </c>
      <c r="H80" s="242"/>
      <c r="I80" s="187"/>
      <c r="J80" s="173"/>
      <c r="K80" s="172"/>
      <c r="L80" s="173"/>
      <c r="M80" s="172"/>
      <c r="N80" s="173"/>
      <c r="O80" s="170"/>
      <c r="P80" s="170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/>
      <c r="AB80" s="225"/>
      <c r="AC80" s="13"/>
      <c r="AD80" s="13"/>
      <c r="AE80" s="13"/>
      <c r="AF80" s="13"/>
      <c r="AG80" s="81"/>
      <c r="AH80" s="81"/>
      <c r="AI80" s="81"/>
      <c r="AJ80" s="81"/>
      <c r="AK80" s="81"/>
      <c r="AM80" s="246" t="s">
        <v>68</v>
      </c>
      <c r="AN80" s="247"/>
      <c r="AO80" s="248" t="s">
        <v>124</v>
      </c>
      <c r="AP80" s="249"/>
      <c r="AQ80" s="248" t="s">
        <v>131</v>
      </c>
      <c r="AR80" s="249"/>
      <c r="AS80" s="248" t="s">
        <v>123</v>
      </c>
      <c r="AT80" s="250"/>
      <c r="AU80" s="187"/>
      <c r="AV80" s="173"/>
      <c r="AW80" s="172"/>
      <c r="AX80" s="173"/>
      <c r="AY80" s="172"/>
      <c r="AZ80" s="173"/>
      <c r="BA80" s="170"/>
      <c r="BB80" s="170"/>
      <c r="BC80" s="225"/>
      <c r="BD80" s="225"/>
      <c r="BE80" s="225"/>
      <c r="BF80" s="225"/>
      <c r="BG80" s="225"/>
      <c r="BH80" s="225"/>
      <c r="BI80" s="225"/>
      <c r="BJ80" s="225"/>
      <c r="BK80" s="225"/>
      <c r="BL80" s="225"/>
      <c r="BM80" s="225"/>
      <c r="BN80" s="225"/>
      <c r="BO80" s="13"/>
      <c r="BP80" s="13"/>
      <c r="BQ80" s="13"/>
      <c r="BR80" s="13"/>
      <c r="BS80" s="76"/>
      <c r="BT80" s="76"/>
      <c r="BU80" s="76"/>
      <c r="BV80" s="76"/>
      <c r="BW80" s="76"/>
      <c r="BX80" s="86"/>
      <c r="DJ80" s="86"/>
    </row>
    <row r="81" spans="1:114" ht="17" thickBot="1" x14ac:dyDescent="0.25">
      <c r="A81" s="235" t="s">
        <v>69</v>
      </c>
      <c r="B81" s="236"/>
      <c r="C81" s="237" t="s">
        <v>132</v>
      </c>
      <c r="D81" s="238"/>
      <c r="E81" s="237" t="s">
        <v>100</v>
      </c>
      <c r="F81" s="238"/>
      <c r="G81" s="237" t="s">
        <v>133</v>
      </c>
      <c r="H81" s="239"/>
      <c r="I81" s="187"/>
      <c r="J81" s="173"/>
      <c r="K81" s="172"/>
      <c r="L81" s="173"/>
      <c r="M81" s="172"/>
      <c r="N81" s="173"/>
      <c r="O81" s="170"/>
      <c r="P81" s="170"/>
      <c r="Q81" s="225"/>
      <c r="R81" s="225"/>
      <c r="S81" s="225"/>
      <c r="T81" s="225"/>
      <c r="U81" s="82"/>
      <c r="V81" s="82"/>
      <c r="W81" s="82"/>
      <c r="X81" s="82"/>
      <c r="Y81" s="82"/>
      <c r="Z81" s="82"/>
      <c r="AA81" s="82"/>
      <c r="AB81" s="82"/>
      <c r="AC81" s="13"/>
      <c r="AD81" s="13"/>
      <c r="AE81" s="13"/>
      <c r="AF81" s="13"/>
      <c r="AG81" s="81"/>
      <c r="AH81" s="81"/>
      <c r="AI81" s="81"/>
      <c r="AJ81" s="81"/>
      <c r="AK81" s="81"/>
      <c r="AM81" s="251" t="s">
        <v>69</v>
      </c>
      <c r="AN81" s="252"/>
      <c r="AO81" s="253" t="s">
        <v>132</v>
      </c>
      <c r="AP81" s="254"/>
      <c r="AQ81" s="253" t="s">
        <v>100</v>
      </c>
      <c r="AR81" s="254"/>
      <c r="AS81" s="253" t="s">
        <v>133</v>
      </c>
      <c r="AT81" s="255"/>
      <c r="AU81" s="187"/>
      <c r="AV81" s="173"/>
      <c r="AW81" s="172"/>
      <c r="AX81" s="173"/>
      <c r="AY81" s="172"/>
      <c r="AZ81" s="173"/>
      <c r="BA81" s="170"/>
      <c r="BB81" s="170"/>
      <c r="BC81" s="225"/>
      <c r="BD81" s="225"/>
      <c r="BE81" s="225"/>
      <c r="BF81" s="225"/>
      <c r="BG81" s="78"/>
      <c r="BH81" s="78"/>
      <c r="BI81" s="78"/>
      <c r="BJ81" s="78"/>
      <c r="BK81" s="78"/>
      <c r="BL81" s="78"/>
      <c r="BM81" s="78"/>
      <c r="BN81" s="78"/>
      <c r="BO81" s="13"/>
      <c r="BP81" s="13"/>
      <c r="BQ81" s="13"/>
      <c r="BR81" s="13"/>
      <c r="BS81" s="76"/>
      <c r="BT81" s="76"/>
      <c r="BU81" s="76"/>
      <c r="BV81" s="76"/>
      <c r="BW81" s="76"/>
      <c r="BX81" s="86"/>
      <c r="DJ81" s="86"/>
    </row>
    <row r="82" spans="1:114" x14ac:dyDescent="0.2">
      <c r="A82" s="194" t="s">
        <v>68</v>
      </c>
      <c r="B82" s="196"/>
      <c r="C82" s="240" t="s">
        <v>128</v>
      </c>
      <c r="D82" s="241"/>
      <c r="E82" s="240" t="s">
        <v>129</v>
      </c>
      <c r="F82" s="241"/>
      <c r="G82" s="240" t="s">
        <v>100</v>
      </c>
      <c r="H82" s="242"/>
      <c r="I82" s="187"/>
      <c r="J82" s="173"/>
      <c r="K82" s="172"/>
      <c r="L82" s="173"/>
      <c r="M82" s="172"/>
      <c r="N82" s="173"/>
      <c r="O82" s="170"/>
      <c r="P82" s="170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/>
      <c r="AB82" s="225"/>
      <c r="AC82" s="13"/>
      <c r="AD82" s="13"/>
      <c r="AE82" s="13"/>
      <c r="AF82" s="13"/>
      <c r="AG82" s="81"/>
      <c r="AH82" s="81"/>
      <c r="AI82" s="81"/>
      <c r="AJ82" s="81"/>
      <c r="AK82" s="81"/>
      <c r="AM82" s="246" t="s">
        <v>68</v>
      </c>
      <c r="AN82" s="247"/>
      <c r="AO82" s="248" t="s">
        <v>128</v>
      </c>
      <c r="AP82" s="249"/>
      <c r="AQ82" s="248" t="s">
        <v>129</v>
      </c>
      <c r="AR82" s="249"/>
      <c r="AS82" s="248" t="s">
        <v>100</v>
      </c>
      <c r="AT82" s="250"/>
      <c r="AU82" s="187"/>
      <c r="AV82" s="173"/>
      <c r="AW82" s="172"/>
      <c r="AX82" s="173"/>
      <c r="AY82" s="172"/>
      <c r="AZ82" s="173"/>
      <c r="BA82" s="170"/>
      <c r="BB82" s="170"/>
      <c r="BC82" s="225"/>
      <c r="BD82" s="225"/>
      <c r="BE82" s="225"/>
      <c r="BF82" s="225"/>
      <c r="BG82" s="225"/>
      <c r="BH82" s="225"/>
      <c r="BI82" s="225"/>
      <c r="BJ82" s="225"/>
      <c r="BK82" s="225"/>
      <c r="BL82" s="225"/>
      <c r="BM82" s="225"/>
      <c r="BN82" s="225"/>
      <c r="BO82" s="13"/>
      <c r="BP82" s="13"/>
      <c r="BQ82" s="13"/>
      <c r="BR82" s="13"/>
      <c r="BS82" s="76"/>
      <c r="BT82" s="76"/>
      <c r="BU82" s="76"/>
      <c r="BV82" s="76"/>
      <c r="BW82" s="76"/>
      <c r="BX82" s="86"/>
      <c r="DJ82" s="86"/>
    </row>
    <row r="83" spans="1:114" ht="17" thickBot="1" x14ac:dyDescent="0.25">
      <c r="A83" s="235" t="s">
        <v>69</v>
      </c>
      <c r="B83" s="236"/>
      <c r="C83" s="237" t="s">
        <v>130</v>
      </c>
      <c r="D83" s="238"/>
      <c r="E83" s="237" t="s">
        <v>129</v>
      </c>
      <c r="F83" s="238"/>
      <c r="G83" s="237" t="s">
        <v>100</v>
      </c>
      <c r="H83" s="239"/>
      <c r="I83" s="187"/>
      <c r="J83" s="173"/>
      <c r="K83" s="172"/>
      <c r="L83" s="173"/>
      <c r="M83" s="172"/>
      <c r="N83" s="173"/>
      <c r="O83" s="170"/>
      <c r="P83" s="170"/>
      <c r="Q83" s="225"/>
      <c r="R83" s="225"/>
      <c r="S83" s="225"/>
      <c r="T83" s="225"/>
      <c r="U83" s="82"/>
      <c r="V83" s="82"/>
      <c r="W83" s="82"/>
      <c r="X83" s="82"/>
      <c r="Y83" s="82"/>
      <c r="Z83" s="82"/>
      <c r="AA83" s="82"/>
      <c r="AB83" s="82"/>
      <c r="AC83" s="13"/>
      <c r="AD83" s="13"/>
      <c r="AE83" s="13"/>
      <c r="AF83" s="13"/>
      <c r="AG83" s="81"/>
      <c r="AH83" s="81"/>
      <c r="AI83" s="81"/>
      <c r="AJ83" s="81"/>
      <c r="AK83" s="81"/>
      <c r="AM83" s="251" t="s">
        <v>69</v>
      </c>
      <c r="AN83" s="252"/>
      <c r="AO83" s="253" t="s">
        <v>130</v>
      </c>
      <c r="AP83" s="254"/>
      <c r="AQ83" s="253" t="s">
        <v>129</v>
      </c>
      <c r="AR83" s="254"/>
      <c r="AS83" s="253" t="s">
        <v>100</v>
      </c>
      <c r="AT83" s="255"/>
      <c r="AU83" s="187"/>
      <c r="AV83" s="173"/>
      <c r="AW83" s="172"/>
      <c r="AX83" s="173"/>
      <c r="AY83" s="172"/>
      <c r="AZ83" s="173"/>
      <c r="BA83" s="170"/>
      <c r="BB83" s="170"/>
      <c r="BC83" s="225"/>
      <c r="BD83" s="225"/>
      <c r="BE83" s="225"/>
      <c r="BF83" s="225"/>
      <c r="BG83" s="78"/>
      <c r="BH83" s="78"/>
      <c r="BI83" s="78"/>
      <c r="BJ83" s="78"/>
      <c r="BK83" s="78"/>
      <c r="BL83" s="78"/>
      <c r="BM83" s="78"/>
      <c r="BN83" s="78"/>
      <c r="BO83" s="13"/>
      <c r="BP83" s="13"/>
      <c r="BQ83" s="13"/>
      <c r="BR83" s="13"/>
      <c r="BS83" s="76"/>
      <c r="BT83" s="76"/>
      <c r="BU83" s="76"/>
      <c r="BV83" s="76"/>
      <c r="BW83" s="76"/>
      <c r="BX83" s="86"/>
      <c r="DJ83" s="86"/>
    </row>
    <row r="84" spans="1:114" x14ac:dyDescent="0.2">
      <c r="A84" s="194" t="s">
        <v>68</v>
      </c>
      <c r="B84" s="196"/>
      <c r="C84" s="240" t="s">
        <v>96</v>
      </c>
      <c r="D84" s="241"/>
      <c r="E84" s="240" t="s">
        <v>98</v>
      </c>
      <c r="F84" s="241"/>
      <c r="G84" s="240" t="s">
        <v>126</v>
      </c>
      <c r="H84" s="242"/>
      <c r="I84" s="187"/>
      <c r="J84" s="173"/>
      <c r="K84" s="172"/>
      <c r="L84" s="173"/>
      <c r="M84" s="172"/>
      <c r="N84" s="173"/>
      <c r="O84" s="170"/>
      <c r="P84" s="170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13"/>
      <c r="AD84" s="13"/>
      <c r="AE84" s="13"/>
      <c r="AF84" s="13"/>
      <c r="AG84" s="81"/>
      <c r="AH84" s="81"/>
      <c r="AI84" s="81"/>
      <c r="AJ84" s="81"/>
      <c r="AK84" s="81"/>
      <c r="AM84" s="246" t="s">
        <v>68</v>
      </c>
      <c r="AN84" s="247"/>
      <c r="AO84" s="248" t="s">
        <v>96</v>
      </c>
      <c r="AP84" s="249"/>
      <c r="AQ84" s="248" t="s">
        <v>98</v>
      </c>
      <c r="AR84" s="249"/>
      <c r="AS84" s="248" t="s">
        <v>126</v>
      </c>
      <c r="AT84" s="250"/>
      <c r="AU84" s="187"/>
      <c r="AV84" s="173"/>
      <c r="AW84" s="172"/>
      <c r="AX84" s="173"/>
      <c r="AY84" s="172"/>
      <c r="AZ84" s="173"/>
      <c r="BA84" s="170"/>
      <c r="BB84" s="170"/>
      <c r="BC84" s="225"/>
      <c r="BD84" s="225"/>
      <c r="BE84" s="225"/>
      <c r="BF84" s="225"/>
      <c r="BG84" s="225"/>
      <c r="BH84" s="225"/>
      <c r="BI84" s="225"/>
      <c r="BJ84" s="225"/>
      <c r="BK84" s="225"/>
      <c r="BL84" s="225"/>
      <c r="BM84" s="225"/>
      <c r="BN84" s="225"/>
      <c r="BO84" s="13"/>
      <c r="BP84" s="13"/>
      <c r="BQ84" s="13"/>
      <c r="BR84" s="13"/>
      <c r="BS84" s="76"/>
      <c r="BT84" s="76"/>
      <c r="BU84" s="76"/>
      <c r="BV84" s="76"/>
      <c r="BW84" s="76"/>
      <c r="BX84" s="86"/>
      <c r="DJ84" s="86"/>
    </row>
    <row r="85" spans="1:114" ht="17" thickBot="1" x14ac:dyDescent="0.25">
      <c r="A85" s="235" t="s">
        <v>69</v>
      </c>
      <c r="B85" s="236"/>
      <c r="C85" s="237" t="s">
        <v>127</v>
      </c>
      <c r="D85" s="238"/>
      <c r="E85" s="237" t="s">
        <v>96</v>
      </c>
      <c r="F85" s="238"/>
      <c r="G85" s="237" t="s">
        <v>111</v>
      </c>
      <c r="H85" s="239"/>
      <c r="I85" s="187"/>
      <c r="J85" s="173"/>
      <c r="K85" s="172"/>
      <c r="L85" s="173"/>
      <c r="M85" s="172"/>
      <c r="N85" s="173"/>
      <c r="O85" s="243"/>
      <c r="P85" s="243"/>
      <c r="Q85" s="225"/>
      <c r="R85" s="225"/>
      <c r="S85" s="225"/>
      <c r="T85" s="225"/>
      <c r="U85" s="82"/>
      <c r="V85" s="82"/>
      <c r="W85" s="82"/>
      <c r="X85" s="82"/>
      <c r="Y85" s="82"/>
      <c r="Z85" s="82"/>
      <c r="AA85" s="82"/>
      <c r="AB85" s="82"/>
      <c r="AC85" s="13"/>
      <c r="AD85" s="13"/>
      <c r="AE85" s="13"/>
      <c r="AF85" s="13"/>
      <c r="AG85" s="81"/>
      <c r="AH85" s="81"/>
      <c r="AI85" s="81"/>
      <c r="AJ85" s="81"/>
      <c r="AK85" s="81"/>
      <c r="AM85" s="251" t="s">
        <v>69</v>
      </c>
      <c r="AN85" s="252"/>
      <c r="AO85" s="253" t="s">
        <v>127</v>
      </c>
      <c r="AP85" s="254"/>
      <c r="AQ85" s="253" t="s">
        <v>96</v>
      </c>
      <c r="AR85" s="254"/>
      <c r="AS85" s="253" t="s">
        <v>111</v>
      </c>
      <c r="AT85" s="255"/>
      <c r="AU85" s="187"/>
      <c r="AV85" s="173"/>
      <c r="AW85" s="172"/>
      <c r="AX85" s="173"/>
      <c r="AY85" s="172"/>
      <c r="AZ85" s="173"/>
      <c r="BA85" s="243"/>
      <c r="BB85" s="243"/>
      <c r="BC85" s="225"/>
      <c r="BD85" s="225"/>
      <c r="BE85" s="225"/>
      <c r="BF85" s="225"/>
      <c r="BG85" s="78"/>
      <c r="BH85" s="78"/>
      <c r="BI85" s="78"/>
      <c r="BJ85" s="78"/>
      <c r="BK85" s="78"/>
      <c r="BL85" s="78"/>
      <c r="BM85" s="78"/>
      <c r="BN85" s="78"/>
      <c r="BO85" s="13"/>
      <c r="BP85" s="13"/>
      <c r="BQ85" s="13"/>
      <c r="BR85" s="13"/>
      <c r="BS85" s="76"/>
      <c r="BT85" s="76"/>
      <c r="BU85" s="76"/>
      <c r="BV85" s="76"/>
      <c r="BW85" s="76"/>
      <c r="BX85" s="86"/>
      <c r="DJ85" s="86"/>
    </row>
    <row r="86" spans="1:114" x14ac:dyDescent="0.2">
      <c r="A86" s="219" t="s">
        <v>54</v>
      </c>
      <c r="B86" s="220"/>
      <c r="C86" s="244" t="s">
        <v>55</v>
      </c>
      <c r="D86" s="245"/>
      <c r="E86" s="219" t="s">
        <v>57</v>
      </c>
      <c r="F86" s="220"/>
      <c r="G86" s="221" t="s">
        <v>95</v>
      </c>
      <c r="H86" s="222"/>
      <c r="I86" s="177" t="s">
        <v>58</v>
      </c>
      <c r="J86" s="178"/>
      <c r="K86" s="181" t="s">
        <v>95</v>
      </c>
      <c r="L86" s="182"/>
      <c r="M86" s="183" t="s">
        <v>60</v>
      </c>
      <c r="N86" s="184"/>
      <c r="O86" s="163" t="s">
        <v>134</v>
      </c>
      <c r="P86" s="163"/>
      <c r="Q86" s="163"/>
      <c r="R86" s="163"/>
      <c r="S86" s="162"/>
      <c r="T86" s="162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M86" s="219" t="s">
        <v>54</v>
      </c>
      <c r="AN86" s="220"/>
      <c r="AO86" s="244" t="s">
        <v>55</v>
      </c>
      <c r="AP86" s="245"/>
      <c r="AQ86" s="219" t="s">
        <v>57</v>
      </c>
      <c r="AR86" s="220"/>
      <c r="AS86" s="221" t="s">
        <v>95</v>
      </c>
      <c r="AT86" s="222"/>
      <c r="AU86" s="177" t="s">
        <v>58</v>
      </c>
      <c r="AV86" s="178"/>
      <c r="AW86" s="181" t="s">
        <v>95</v>
      </c>
      <c r="AX86" s="182"/>
      <c r="AY86" s="183" t="s">
        <v>60</v>
      </c>
      <c r="AZ86" s="184"/>
      <c r="BA86" s="163" t="s">
        <v>134</v>
      </c>
      <c r="BB86" s="163"/>
      <c r="BC86" s="163"/>
      <c r="BD86" s="163"/>
      <c r="BE86" s="162"/>
      <c r="BF86" s="162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86"/>
      <c r="DJ86" s="86"/>
    </row>
    <row r="87" spans="1:114" x14ac:dyDescent="0.2">
      <c r="A87" s="13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22"/>
      <c r="M87" s="22"/>
      <c r="N87" s="22"/>
      <c r="O87" s="22"/>
      <c r="P87" s="22"/>
      <c r="Q87" s="22"/>
      <c r="R87" s="21"/>
      <c r="S87" s="21"/>
      <c r="T87" s="13"/>
      <c r="U87" s="13"/>
      <c r="V87" s="21"/>
      <c r="W87" s="21"/>
      <c r="X87" s="21"/>
      <c r="Y87" s="21"/>
      <c r="Z87" s="13"/>
      <c r="AA87" s="22"/>
      <c r="AB87" s="177" t="s">
        <v>81</v>
      </c>
      <c r="AC87" s="190"/>
      <c r="AD87" s="190"/>
      <c r="AE87" s="178"/>
      <c r="AF87" s="80" t="s">
        <v>80</v>
      </c>
      <c r="AG87" s="177" t="s">
        <v>82</v>
      </c>
      <c r="AH87" s="190"/>
      <c r="AI87" s="190"/>
      <c r="AJ87" s="178"/>
      <c r="AK87" s="80" t="s">
        <v>83</v>
      </c>
      <c r="AM87" s="13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22"/>
      <c r="AY87" s="22"/>
      <c r="AZ87" s="22"/>
      <c r="BA87" s="22"/>
      <c r="BB87" s="22"/>
      <c r="BC87" s="22"/>
      <c r="BD87" s="21"/>
      <c r="BE87" s="21"/>
      <c r="BF87" s="13"/>
      <c r="BG87" s="13"/>
      <c r="BH87" s="21"/>
      <c r="BI87" s="21"/>
      <c r="BJ87" s="21"/>
      <c r="BK87" s="21"/>
      <c r="BL87" s="13"/>
      <c r="BM87" s="22"/>
      <c r="BN87" s="177" t="s">
        <v>81</v>
      </c>
      <c r="BO87" s="190"/>
      <c r="BP87" s="190"/>
      <c r="BQ87" s="178"/>
      <c r="BR87" s="75" t="s">
        <v>80</v>
      </c>
      <c r="BS87" s="177" t="s">
        <v>82</v>
      </c>
      <c r="BT87" s="190"/>
      <c r="BU87" s="190"/>
      <c r="BV87" s="178"/>
      <c r="BW87" s="75" t="s">
        <v>83</v>
      </c>
      <c r="BX87" s="86"/>
      <c r="DJ87" s="86"/>
    </row>
    <row r="88" spans="1:114" x14ac:dyDescent="0.2">
      <c r="A88" s="79" t="s">
        <v>67</v>
      </c>
      <c r="B88" s="174" t="s">
        <v>0</v>
      </c>
      <c r="C88" s="175"/>
      <c r="D88" s="175"/>
      <c r="E88" s="176"/>
      <c r="F88" s="174" t="s">
        <v>1</v>
      </c>
      <c r="G88" s="175"/>
      <c r="H88" s="175"/>
      <c r="I88" s="176"/>
      <c r="J88" s="174" t="s">
        <v>2</v>
      </c>
      <c r="K88" s="175"/>
      <c r="L88" s="175"/>
      <c r="M88" s="176"/>
      <c r="N88" s="174" t="s">
        <v>3</v>
      </c>
      <c r="O88" s="175"/>
      <c r="P88" s="175"/>
      <c r="Q88" s="176"/>
      <c r="R88" s="174" t="s">
        <v>4</v>
      </c>
      <c r="S88" s="175"/>
      <c r="T88" s="175"/>
      <c r="U88" s="176"/>
      <c r="V88" s="174" t="s">
        <v>5</v>
      </c>
      <c r="W88" s="175"/>
      <c r="X88" s="175"/>
      <c r="Y88" s="176"/>
      <c r="Z88" s="174" t="s">
        <v>6</v>
      </c>
      <c r="AA88" s="175"/>
      <c r="AB88" s="175"/>
      <c r="AC88" s="176"/>
      <c r="AD88" s="174" t="s">
        <v>7</v>
      </c>
      <c r="AE88" s="175"/>
      <c r="AF88" s="175"/>
      <c r="AG88" s="176"/>
      <c r="AH88" s="174" t="s">
        <v>8</v>
      </c>
      <c r="AI88" s="175"/>
      <c r="AJ88" s="175"/>
      <c r="AK88" s="176"/>
      <c r="AM88" s="74" t="s">
        <v>67</v>
      </c>
      <c r="AN88" s="174" t="s">
        <v>0</v>
      </c>
      <c r="AO88" s="175"/>
      <c r="AP88" s="175"/>
      <c r="AQ88" s="176"/>
      <c r="AR88" s="174" t="s">
        <v>1</v>
      </c>
      <c r="AS88" s="175"/>
      <c r="AT88" s="175"/>
      <c r="AU88" s="176"/>
      <c r="AV88" s="174" t="s">
        <v>2</v>
      </c>
      <c r="AW88" s="175"/>
      <c r="AX88" s="175"/>
      <c r="AY88" s="176"/>
      <c r="AZ88" s="174" t="s">
        <v>3</v>
      </c>
      <c r="BA88" s="175"/>
      <c r="BB88" s="175"/>
      <c r="BC88" s="176"/>
      <c r="BD88" s="174" t="s">
        <v>4</v>
      </c>
      <c r="BE88" s="175"/>
      <c r="BF88" s="175"/>
      <c r="BG88" s="176"/>
      <c r="BH88" s="174" t="s">
        <v>5</v>
      </c>
      <c r="BI88" s="175"/>
      <c r="BJ88" s="175"/>
      <c r="BK88" s="176"/>
      <c r="BL88" s="174" t="s">
        <v>6</v>
      </c>
      <c r="BM88" s="175"/>
      <c r="BN88" s="175"/>
      <c r="BO88" s="176"/>
      <c r="BP88" s="174" t="s">
        <v>7</v>
      </c>
      <c r="BQ88" s="175"/>
      <c r="BR88" s="175"/>
      <c r="BS88" s="176"/>
      <c r="BT88" s="174" t="s">
        <v>8</v>
      </c>
      <c r="BU88" s="175"/>
      <c r="BV88" s="175"/>
      <c r="BW88" s="176"/>
      <c r="BX88" s="86"/>
      <c r="BY88" s="74" t="s">
        <v>67</v>
      </c>
      <c r="BZ88" s="174" t="s">
        <v>0</v>
      </c>
      <c r="CA88" s="175"/>
      <c r="CB88" s="175"/>
      <c r="CC88" s="176"/>
      <c r="CD88" s="174" t="s">
        <v>1</v>
      </c>
      <c r="CE88" s="175"/>
      <c r="CF88" s="175"/>
      <c r="CG88" s="176"/>
      <c r="CH88" s="174" t="s">
        <v>2</v>
      </c>
      <c r="CI88" s="175"/>
      <c r="CJ88" s="175"/>
      <c r="CK88" s="176"/>
      <c r="CL88" s="174" t="s">
        <v>3</v>
      </c>
      <c r="CM88" s="175"/>
      <c r="CN88" s="175"/>
      <c r="CO88" s="176"/>
      <c r="CP88" s="174" t="s">
        <v>4</v>
      </c>
      <c r="CQ88" s="175"/>
      <c r="CR88" s="175"/>
      <c r="CS88" s="176"/>
      <c r="CT88" s="174" t="s">
        <v>5</v>
      </c>
      <c r="CU88" s="175"/>
      <c r="CV88" s="175"/>
      <c r="CW88" s="176"/>
      <c r="CX88" s="174" t="s">
        <v>6</v>
      </c>
      <c r="CY88" s="175"/>
      <c r="CZ88" s="175"/>
      <c r="DA88" s="176"/>
      <c r="DB88" s="174" t="s">
        <v>7</v>
      </c>
      <c r="DC88" s="175"/>
      <c r="DD88" s="175"/>
      <c r="DE88" s="176"/>
      <c r="DF88" s="174" t="s">
        <v>8</v>
      </c>
      <c r="DG88" s="175"/>
      <c r="DH88" s="175"/>
      <c r="DI88" s="176"/>
      <c r="DJ88" s="86"/>
    </row>
    <row r="89" spans="1:114" x14ac:dyDescent="0.2">
      <c r="A89" s="79" t="s">
        <v>13</v>
      </c>
      <c r="B89" s="35" t="s">
        <v>10</v>
      </c>
      <c r="C89" s="56">
        <v>0.81079999999999997</v>
      </c>
      <c r="D89" s="35" t="s">
        <v>12</v>
      </c>
      <c r="E89" s="56">
        <f>1-C89</f>
        <v>0.18920000000000003</v>
      </c>
      <c r="F89" s="34" t="s">
        <v>11</v>
      </c>
      <c r="G89" s="58">
        <v>0.36109999999999998</v>
      </c>
      <c r="H89" s="34" t="s">
        <v>9</v>
      </c>
      <c r="I89" s="58">
        <f>1-G89</f>
        <v>0.63890000000000002</v>
      </c>
      <c r="J89" s="34" t="s">
        <v>11</v>
      </c>
      <c r="K89" s="20">
        <v>1</v>
      </c>
      <c r="L89" s="34" t="s">
        <v>9</v>
      </c>
      <c r="M89" s="20">
        <f>1-K89</f>
        <v>0</v>
      </c>
      <c r="N89" s="34" t="s">
        <v>11</v>
      </c>
      <c r="O89" s="58">
        <v>0.40539999999999998</v>
      </c>
      <c r="P89" s="34" t="s">
        <v>9</v>
      </c>
      <c r="Q89" s="58">
        <f>1-O89</f>
        <v>0.59460000000000002</v>
      </c>
      <c r="R89" s="34" t="s">
        <v>11</v>
      </c>
      <c r="S89" s="58">
        <v>0.29730000000000001</v>
      </c>
      <c r="T89" s="34" t="s">
        <v>9</v>
      </c>
      <c r="U89" s="58">
        <f>1-S89</f>
        <v>0.70269999999999999</v>
      </c>
      <c r="V89" s="34" t="s">
        <v>11</v>
      </c>
      <c r="W89" s="70">
        <v>0.44440000000000002</v>
      </c>
      <c r="X89" s="34" t="s">
        <v>9</v>
      </c>
      <c r="Y89" s="58">
        <f>1-W89</f>
        <v>0.55559999999999998</v>
      </c>
      <c r="Z89" s="34" t="s">
        <v>11</v>
      </c>
      <c r="AA89" s="56">
        <v>0.8649</v>
      </c>
      <c r="AB89" s="34" t="s">
        <v>9</v>
      </c>
      <c r="AC89" s="56">
        <f>1-AA89</f>
        <v>0.1351</v>
      </c>
      <c r="AD89" s="34" t="s">
        <v>11</v>
      </c>
      <c r="AE89" s="58">
        <v>0.26469999999999999</v>
      </c>
      <c r="AF89" s="34" t="s">
        <v>9</v>
      </c>
      <c r="AG89" s="58">
        <f>1-AE89</f>
        <v>0.73530000000000006</v>
      </c>
      <c r="AH89" s="34" t="s">
        <v>11</v>
      </c>
      <c r="AI89" s="70">
        <v>0.35289999999999999</v>
      </c>
      <c r="AJ89" s="34" t="s">
        <v>9</v>
      </c>
      <c r="AK89" s="58">
        <f>1-AI89</f>
        <v>0.64710000000000001</v>
      </c>
      <c r="AM89" s="74" t="s">
        <v>13</v>
      </c>
      <c r="AN89" s="35" t="s">
        <v>10</v>
      </c>
      <c r="AO89" s="20">
        <v>0.69440000000000002</v>
      </c>
      <c r="AP89" s="35" t="s">
        <v>12</v>
      </c>
      <c r="AQ89" s="20">
        <f>1-AO89</f>
        <v>0.30559999999999998</v>
      </c>
      <c r="AR89" s="34" t="s">
        <v>11</v>
      </c>
      <c r="AS89" s="20">
        <v>0.27779999999999999</v>
      </c>
      <c r="AT89" s="34" t="s">
        <v>9</v>
      </c>
      <c r="AU89" s="20">
        <f>1-AS89</f>
        <v>0.72219999999999995</v>
      </c>
      <c r="AV89" s="34" t="s">
        <v>11</v>
      </c>
      <c r="AW89" s="20">
        <v>0.90620000000000001</v>
      </c>
      <c r="AX89" s="34" t="s">
        <v>9</v>
      </c>
      <c r="AY89" s="20">
        <f>1-AW89</f>
        <v>9.3799999999999994E-2</v>
      </c>
      <c r="AZ89" s="34" t="s">
        <v>11</v>
      </c>
      <c r="BA89" s="20">
        <v>0.33329999999999999</v>
      </c>
      <c r="BB89" s="34" t="s">
        <v>9</v>
      </c>
      <c r="BC89" s="20">
        <f>1-BA89</f>
        <v>0.66670000000000007</v>
      </c>
      <c r="BD89" s="34" t="s">
        <v>11</v>
      </c>
      <c r="BE89" s="20">
        <v>0.16669999999999999</v>
      </c>
      <c r="BF89" s="34" t="s">
        <v>9</v>
      </c>
      <c r="BG89" s="20">
        <f>1-BE89</f>
        <v>0.83330000000000004</v>
      </c>
      <c r="BH89" s="34" t="s">
        <v>11</v>
      </c>
      <c r="BI89" s="69">
        <v>0.48149999999999998</v>
      </c>
      <c r="BJ89" s="34" t="s">
        <v>9</v>
      </c>
      <c r="BK89" s="20">
        <f>1-BI89</f>
        <v>0.51849999999999996</v>
      </c>
      <c r="BL89" s="34" t="s">
        <v>11</v>
      </c>
      <c r="BM89" s="20">
        <v>0.83330000000000004</v>
      </c>
      <c r="BN89" s="34" t="s">
        <v>9</v>
      </c>
      <c r="BO89" s="20">
        <f>1-BM89</f>
        <v>0.16669999999999996</v>
      </c>
      <c r="BP89" s="34" t="s">
        <v>11</v>
      </c>
      <c r="BQ89" s="20">
        <v>0.1212</v>
      </c>
      <c r="BR89" s="34" t="s">
        <v>9</v>
      </c>
      <c r="BS89" s="20">
        <f>1-BQ89</f>
        <v>0.87880000000000003</v>
      </c>
      <c r="BT89" s="34" t="s">
        <v>11</v>
      </c>
      <c r="BU89" s="69">
        <v>0.19350000000000001</v>
      </c>
      <c r="BV89" s="34" t="s">
        <v>9</v>
      </c>
      <c r="BW89" s="20">
        <f>1-BU89</f>
        <v>0.80649999999999999</v>
      </c>
      <c r="BX89" s="86"/>
      <c r="BY89" s="74" t="s">
        <v>13</v>
      </c>
      <c r="BZ89" s="35" t="s">
        <v>10</v>
      </c>
      <c r="CA89" s="70" t="e">
        <f>MIN(AO89,#REF!,C89,#REF!)</f>
        <v>#REF!</v>
      </c>
      <c r="CB89" s="35" t="s">
        <v>12</v>
      </c>
      <c r="CC89" s="58" t="e">
        <f>1-CA89</f>
        <v>#REF!</v>
      </c>
      <c r="CD89" s="34" t="s">
        <v>11</v>
      </c>
      <c r="CE89" s="70" t="e">
        <f>MAX(AS89,#REF!,G89,#REF!)</f>
        <v>#REF!</v>
      </c>
      <c r="CF89" s="34" t="s">
        <v>9</v>
      </c>
      <c r="CG89" s="58" t="e">
        <f>1-CE89</f>
        <v>#REF!</v>
      </c>
      <c r="CH89" s="34" t="s">
        <v>11</v>
      </c>
      <c r="CI89" s="69" t="e">
        <f>MAX(AW89,#REF!,K89,#REF!)</f>
        <v>#REF!</v>
      </c>
      <c r="CJ89" s="34" t="s">
        <v>9</v>
      </c>
      <c r="CK89" s="20" t="e">
        <f>1-CI89</f>
        <v>#REF!</v>
      </c>
      <c r="CL89" s="34" t="s">
        <v>11</v>
      </c>
      <c r="CM89" s="70" t="e">
        <f>MAX(BA89,#REF!,O89,#REF!)</f>
        <v>#REF!</v>
      </c>
      <c r="CN89" s="34" t="s">
        <v>9</v>
      </c>
      <c r="CO89" s="58" t="e">
        <f>1-CM89</f>
        <v>#REF!</v>
      </c>
      <c r="CP89" s="34" t="s">
        <v>11</v>
      </c>
      <c r="CQ89" s="70" t="e">
        <f>MAX(BE89,#REF!,S89,#REF!)</f>
        <v>#REF!</v>
      </c>
      <c r="CR89" s="34" t="s">
        <v>9</v>
      </c>
      <c r="CS89" s="58" t="e">
        <f>1-CQ89</f>
        <v>#REF!</v>
      </c>
      <c r="CT89" s="34" t="s">
        <v>11</v>
      </c>
      <c r="CU89" s="70" t="e">
        <f>MAX(BI89,#REF!,W89,#REF!)</f>
        <v>#REF!</v>
      </c>
      <c r="CV89" s="34" t="s">
        <v>9</v>
      </c>
      <c r="CW89" s="58" t="e">
        <f>1-CU89</f>
        <v>#REF!</v>
      </c>
      <c r="CX89" s="34" t="s">
        <v>11</v>
      </c>
      <c r="CY89" s="73" t="e">
        <f>MAX(BM89,#REF!,AA89,#REF!)</f>
        <v>#REF!</v>
      </c>
      <c r="CZ89" s="34" t="s">
        <v>9</v>
      </c>
      <c r="DA89" s="56" t="e">
        <f>1-CY89</f>
        <v>#REF!</v>
      </c>
      <c r="DB89" s="34" t="s">
        <v>11</v>
      </c>
      <c r="DC89" s="70" t="e">
        <f>MAX(BQ89,#REF!,AE89,#REF!)</f>
        <v>#REF!</v>
      </c>
      <c r="DD89" s="34" t="s">
        <v>9</v>
      </c>
      <c r="DE89" s="58" t="e">
        <f>1-DC89</f>
        <v>#REF!</v>
      </c>
      <c r="DF89" s="34" t="s">
        <v>11</v>
      </c>
      <c r="DG89" s="70" t="e">
        <f>MAX(BU89,#REF!,AI89,#REF!)</f>
        <v>#REF!</v>
      </c>
      <c r="DH89" s="34" t="s">
        <v>9</v>
      </c>
      <c r="DI89" s="58" t="e">
        <f>1-DG89</f>
        <v>#REF!</v>
      </c>
      <c r="DJ89" s="86"/>
    </row>
    <row r="90" spans="1:114" x14ac:dyDescent="0.2">
      <c r="A90" s="79" t="s">
        <v>1</v>
      </c>
      <c r="B90" s="34" t="s">
        <v>11</v>
      </c>
      <c r="C90" s="69">
        <v>0.96879999999999999</v>
      </c>
      <c r="D90" s="34" t="s">
        <v>9</v>
      </c>
      <c r="E90" s="69">
        <f t="shared" ref="E90:E97" si="129">1-C90</f>
        <v>3.1200000000000006E-2</v>
      </c>
      <c r="F90" s="35" t="s">
        <v>10</v>
      </c>
      <c r="G90" s="70">
        <v>0.6744</v>
      </c>
      <c r="H90" s="35" t="s">
        <v>12</v>
      </c>
      <c r="I90" s="70">
        <f t="shared" ref="I90:I97" si="130">1-G90</f>
        <v>0.3256</v>
      </c>
      <c r="J90" s="34" t="s">
        <v>11</v>
      </c>
      <c r="K90" s="20">
        <v>1</v>
      </c>
      <c r="L90" s="34" t="s">
        <v>9</v>
      </c>
      <c r="M90" s="20">
        <f t="shared" ref="M90:M97" si="131">1-K90</f>
        <v>0</v>
      </c>
      <c r="N90" s="34" t="s">
        <v>11</v>
      </c>
      <c r="O90" s="20">
        <v>1</v>
      </c>
      <c r="P90" s="34" t="s">
        <v>9</v>
      </c>
      <c r="Q90" s="20">
        <f t="shared" ref="Q90:Q97" si="132">1-O90</f>
        <v>0</v>
      </c>
      <c r="R90" s="34" t="s">
        <v>11</v>
      </c>
      <c r="S90" s="56">
        <v>0.86050000000000004</v>
      </c>
      <c r="T90" s="34" t="s">
        <v>9</v>
      </c>
      <c r="U90" s="56">
        <f t="shared" ref="U90:U97" si="133">1-S90</f>
        <v>0.13949999999999996</v>
      </c>
      <c r="V90" s="34" t="s">
        <v>11</v>
      </c>
      <c r="W90" s="20">
        <v>1</v>
      </c>
      <c r="X90" s="34" t="s">
        <v>9</v>
      </c>
      <c r="Y90" s="20">
        <f t="shared" ref="Y90:Y97" si="134">1-W90</f>
        <v>0</v>
      </c>
      <c r="Z90" s="34" t="s">
        <v>11</v>
      </c>
      <c r="AA90" s="56">
        <v>0.83779999999999999</v>
      </c>
      <c r="AB90" s="34" t="s">
        <v>9</v>
      </c>
      <c r="AC90" s="56">
        <f t="shared" ref="AC90:AC97" si="135">1-AA90</f>
        <v>0.16220000000000001</v>
      </c>
      <c r="AD90" s="34" t="s">
        <v>11</v>
      </c>
      <c r="AE90" s="69">
        <v>0.9375</v>
      </c>
      <c r="AF90" s="34" t="s">
        <v>9</v>
      </c>
      <c r="AG90" s="20">
        <f t="shared" ref="AG90:AG97" si="136">1-AE90</f>
        <v>6.25E-2</v>
      </c>
      <c r="AH90" s="34" t="s">
        <v>11</v>
      </c>
      <c r="AI90" s="73">
        <v>0.89659999999999995</v>
      </c>
      <c r="AJ90" s="34" t="s">
        <v>9</v>
      </c>
      <c r="AK90" s="56">
        <f t="shared" ref="AK90:AK97" si="137">1-AI90</f>
        <v>0.10340000000000005</v>
      </c>
      <c r="AM90" s="74" t="s">
        <v>1</v>
      </c>
      <c r="AN90" s="34" t="s">
        <v>11</v>
      </c>
      <c r="AO90" s="69">
        <v>0.96430000000000005</v>
      </c>
      <c r="AP90" s="34" t="s">
        <v>9</v>
      </c>
      <c r="AQ90" s="69">
        <f t="shared" ref="AQ90:AQ97" si="138">1-AO90</f>
        <v>3.5699999999999954E-2</v>
      </c>
      <c r="AR90" s="35" t="s">
        <v>10</v>
      </c>
      <c r="AS90" s="69">
        <v>0.61539999999999995</v>
      </c>
      <c r="AT90" s="35" t="s">
        <v>12</v>
      </c>
      <c r="AU90" s="69">
        <f t="shared" ref="AU90:AU97" si="139">1-AS90</f>
        <v>0.38460000000000005</v>
      </c>
      <c r="AV90" s="34" t="s">
        <v>11</v>
      </c>
      <c r="AW90" s="20">
        <v>1</v>
      </c>
      <c r="AX90" s="34" t="s">
        <v>9</v>
      </c>
      <c r="AY90" s="20">
        <f t="shared" ref="AY90:AY97" si="140">1-AW90</f>
        <v>0</v>
      </c>
      <c r="AZ90" s="34" t="s">
        <v>11</v>
      </c>
      <c r="BA90" s="20">
        <v>0.97440000000000004</v>
      </c>
      <c r="BB90" s="34" t="s">
        <v>9</v>
      </c>
      <c r="BC90" s="20">
        <f t="shared" ref="BC90:BC97" si="141">1-BA90</f>
        <v>2.5599999999999956E-2</v>
      </c>
      <c r="BD90" s="34" t="s">
        <v>11</v>
      </c>
      <c r="BE90" s="20">
        <v>0.92310000000000003</v>
      </c>
      <c r="BF90" s="34" t="s">
        <v>9</v>
      </c>
      <c r="BG90" s="20">
        <f t="shared" ref="BG90:BG97" si="142">1-BE90</f>
        <v>7.6899999999999968E-2</v>
      </c>
      <c r="BH90" s="34" t="s">
        <v>11</v>
      </c>
      <c r="BI90" s="20">
        <v>1</v>
      </c>
      <c r="BJ90" s="34" t="s">
        <v>9</v>
      </c>
      <c r="BK90" s="20">
        <f t="shared" ref="BK90:BK97" si="143">1-BI90</f>
        <v>0</v>
      </c>
      <c r="BL90" s="34" t="s">
        <v>11</v>
      </c>
      <c r="BM90" s="20">
        <v>0.72219999999999995</v>
      </c>
      <c r="BN90" s="34" t="s">
        <v>9</v>
      </c>
      <c r="BO90" s="20">
        <f t="shared" ref="BO90:BO97" si="144">1-BM90</f>
        <v>0.27780000000000005</v>
      </c>
      <c r="BP90" s="34" t="s">
        <v>11</v>
      </c>
      <c r="BQ90" s="69">
        <v>0.871</v>
      </c>
      <c r="BR90" s="34" t="s">
        <v>9</v>
      </c>
      <c r="BS90" s="20">
        <f t="shared" ref="BS90:BS97" si="145">1-BQ90</f>
        <v>0.129</v>
      </c>
      <c r="BT90" s="34" t="s">
        <v>11</v>
      </c>
      <c r="BU90" s="69">
        <v>0.93330000000000002</v>
      </c>
      <c r="BV90" s="34" t="s">
        <v>9</v>
      </c>
      <c r="BW90" s="20">
        <f t="shared" ref="BW90:BW97" si="146">1-BU90</f>
        <v>6.6699999999999982E-2</v>
      </c>
      <c r="BX90" s="86"/>
      <c r="BY90" s="74" t="s">
        <v>1</v>
      </c>
      <c r="BZ90" s="34" t="s">
        <v>11</v>
      </c>
      <c r="CA90" s="69" t="e">
        <f>MAX(AO90,#REF!,C90,#REF!)</f>
        <v>#REF!</v>
      </c>
      <c r="CB90" s="34" t="s">
        <v>9</v>
      </c>
      <c r="CC90" s="20" t="e">
        <f t="shared" ref="CC90:CC97" si="147">1-CA90</f>
        <v>#REF!</v>
      </c>
      <c r="CD90" s="35" t="s">
        <v>10</v>
      </c>
      <c r="CE90" s="70" t="e">
        <f>MIN(AS90,#REF!,G90,#REF!)</f>
        <v>#REF!</v>
      </c>
      <c r="CF90" s="35" t="s">
        <v>12</v>
      </c>
      <c r="CG90" s="58" t="e">
        <f t="shared" ref="CG90:CG97" si="148">1-CE90</f>
        <v>#REF!</v>
      </c>
      <c r="CH90" s="34" t="s">
        <v>11</v>
      </c>
      <c r="CI90" s="69" t="e">
        <f>MAX(AW90,#REF!,K90,#REF!)</f>
        <v>#REF!</v>
      </c>
      <c r="CJ90" s="34" t="s">
        <v>9</v>
      </c>
      <c r="CK90" s="20" t="e">
        <f t="shared" ref="CK90:CK97" si="149">1-CI90</f>
        <v>#REF!</v>
      </c>
      <c r="CL90" s="34" t="s">
        <v>11</v>
      </c>
      <c r="CM90" s="69" t="e">
        <f>MAX(BA90,#REF!,O90,#REF!)</f>
        <v>#REF!</v>
      </c>
      <c r="CN90" s="34" t="s">
        <v>9</v>
      </c>
      <c r="CO90" s="20" t="e">
        <f t="shared" ref="CO90:CO97" si="150">1-CM90</f>
        <v>#REF!</v>
      </c>
      <c r="CP90" s="34" t="s">
        <v>11</v>
      </c>
      <c r="CQ90" s="69" t="e">
        <f>MAX(BE90,#REF!,S90,#REF!)</f>
        <v>#REF!</v>
      </c>
      <c r="CR90" s="34" t="s">
        <v>9</v>
      </c>
      <c r="CS90" s="20" t="e">
        <f t="shared" ref="CS90:CS97" si="151">1-CQ90</f>
        <v>#REF!</v>
      </c>
      <c r="CT90" s="34" t="s">
        <v>11</v>
      </c>
      <c r="CU90" s="69" t="e">
        <f>MAX(BI90,#REF!,W90,#REF!)</f>
        <v>#REF!</v>
      </c>
      <c r="CV90" s="34" t="s">
        <v>9</v>
      </c>
      <c r="CW90" s="20" t="e">
        <f t="shared" ref="CW90:CW97" si="152">1-CU90</f>
        <v>#REF!</v>
      </c>
      <c r="CX90" s="34" t="s">
        <v>11</v>
      </c>
      <c r="CY90" s="69" t="e">
        <f>MAX(BM90,#REF!,AA90,#REF!)</f>
        <v>#REF!</v>
      </c>
      <c r="CZ90" s="34" t="s">
        <v>9</v>
      </c>
      <c r="DA90" s="20" t="e">
        <f t="shared" ref="DA90:DA97" si="153">1-CY90</f>
        <v>#REF!</v>
      </c>
      <c r="DB90" s="34" t="s">
        <v>11</v>
      </c>
      <c r="DC90" s="69" t="e">
        <f>MAX(BQ90,#REF!,AE90,#REF!)</f>
        <v>#REF!</v>
      </c>
      <c r="DD90" s="34" t="s">
        <v>9</v>
      </c>
      <c r="DE90" s="20" t="e">
        <f t="shared" ref="DE90:DE97" si="154">1-DC90</f>
        <v>#REF!</v>
      </c>
      <c r="DF90" s="34" t="s">
        <v>11</v>
      </c>
      <c r="DG90" s="69" t="e">
        <f>MAX(BU90,#REF!,AI90,#REF!)</f>
        <v>#REF!</v>
      </c>
      <c r="DH90" s="34" t="s">
        <v>9</v>
      </c>
      <c r="DI90" s="20" t="e">
        <f t="shared" ref="DI90:DI97" si="155">1-DG90</f>
        <v>#REF!</v>
      </c>
      <c r="DJ90" s="86"/>
    </row>
    <row r="91" spans="1:114" x14ac:dyDescent="0.2">
      <c r="A91" s="79" t="s">
        <v>14</v>
      </c>
      <c r="B91" s="34" t="s">
        <v>11</v>
      </c>
      <c r="C91" s="69">
        <v>1</v>
      </c>
      <c r="D91" s="34" t="s">
        <v>9</v>
      </c>
      <c r="E91" s="69">
        <f t="shared" si="129"/>
        <v>0</v>
      </c>
      <c r="F91" s="34" t="s">
        <v>11</v>
      </c>
      <c r="G91" s="20">
        <v>1</v>
      </c>
      <c r="H91" s="34" t="s">
        <v>9</v>
      </c>
      <c r="I91" s="20">
        <f t="shared" si="130"/>
        <v>0</v>
      </c>
      <c r="J91" s="36" t="s">
        <v>10</v>
      </c>
      <c r="K91" s="55">
        <v>0.90620000000000001</v>
      </c>
      <c r="L91" s="37" t="s">
        <v>12</v>
      </c>
      <c r="M91" s="20">
        <f t="shared" si="131"/>
        <v>9.3799999999999994E-2</v>
      </c>
      <c r="N91" s="34" t="s">
        <v>11</v>
      </c>
      <c r="O91" s="69">
        <v>1</v>
      </c>
      <c r="P91" s="34" t="s">
        <v>9</v>
      </c>
      <c r="Q91" s="20">
        <f t="shared" si="132"/>
        <v>0</v>
      </c>
      <c r="R91" s="34" t="s">
        <v>11</v>
      </c>
      <c r="S91" s="20">
        <v>1</v>
      </c>
      <c r="T91" s="34" t="s">
        <v>9</v>
      </c>
      <c r="U91" s="20">
        <f t="shared" si="133"/>
        <v>0</v>
      </c>
      <c r="V91" s="34" t="s">
        <v>11</v>
      </c>
      <c r="W91" s="20">
        <v>1</v>
      </c>
      <c r="X91" s="34" t="s">
        <v>9</v>
      </c>
      <c r="Y91" s="20">
        <f t="shared" si="134"/>
        <v>0</v>
      </c>
      <c r="Z91" s="34" t="s">
        <v>11</v>
      </c>
      <c r="AA91" s="20">
        <v>1</v>
      </c>
      <c r="AB91" s="34" t="s">
        <v>9</v>
      </c>
      <c r="AC91" s="20">
        <f t="shared" si="135"/>
        <v>0</v>
      </c>
      <c r="AD91" s="34" t="s">
        <v>11</v>
      </c>
      <c r="AE91" s="69">
        <v>1</v>
      </c>
      <c r="AF91" s="34" t="s">
        <v>9</v>
      </c>
      <c r="AG91" s="20">
        <f t="shared" si="136"/>
        <v>0</v>
      </c>
      <c r="AH91" s="34" t="s">
        <v>11</v>
      </c>
      <c r="AI91" s="69">
        <v>1</v>
      </c>
      <c r="AJ91" s="34" t="s">
        <v>9</v>
      </c>
      <c r="AK91" s="20">
        <f t="shared" si="137"/>
        <v>0</v>
      </c>
      <c r="AM91" s="74" t="s">
        <v>14</v>
      </c>
      <c r="AN91" s="34" t="s">
        <v>11</v>
      </c>
      <c r="AO91" s="69">
        <v>1</v>
      </c>
      <c r="AP91" s="34" t="s">
        <v>9</v>
      </c>
      <c r="AQ91" s="69">
        <f t="shared" si="138"/>
        <v>0</v>
      </c>
      <c r="AR91" s="34" t="s">
        <v>11</v>
      </c>
      <c r="AS91" s="20">
        <v>1</v>
      </c>
      <c r="AT91" s="34" t="s">
        <v>9</v>
      </c>
      <c r="AU91" s="20">
        <f t="shared" si="139"/>
        <v>0</v>
      </c>
      <c r="AV91" s="36" t="s">
        <v>10</v>
      </c>
      <c r="AW91" s="55">
        <v>0.8</v>
      </c>
      <c r="AX91" s="37" t="s">
        <v>12</v>
      </c>
      <c r="AY91" s="20">
        <f t="shared" si="140"/>
        <v>0.19999999999999996</v>
      </c>
      <c r="AZ91" s="34" t="s">
        <v>11</v>
      </c>
      <c r="BA91" s="69">
        <v>1</v>
      </c>
      <c r="BB91" s="34" t="s">
        <v>9</v>
      </c>
      <c r="BC91" s="20">
        <f t="shared" si="141"/>
        <v>0</v>
      </c>
      <c r="BD91" s="34" t="s">
        <v>11</v>
      </c>
      <c r="BE91" s="20">
        <v>1</v>
      </c>
      <c r="BF91" s="34" t="s">
        <v>9</v>
      </c>
      <c r="BG91" s="20">
        <f t="shared" si="142"/>
        <v>0</v>
      </c>
      <c r="BH91" s="34" t="s">
        <v>11</v>
      </c>
      <c r="BI91" s="20">
        <v>1</v>
      </c>
      <c r="BJ91" s="34" t="s">
        <v>9</v>
      </c>
      <c r="BK91" s="20">
        <f t="shared" si="143"/>
        <v>0</v>
      </c>
      <c r="BL91" s="34" t="s">
        <v>11</v>
      </c>
      <c r="BM91" s="20">
        <v>1</v>
      </c>
      <c r="BN91" s="34" t="s">
        <v>9</v>
      </c>
      <c r="BO91" s="20">
        <f t="shared" si="144"/>
        <v>0</v>
      </c>
      <c r="BP91" s="34" t="s">
        <v>11</v>
      </c>
      <c r="BQ91" s="69">
        <v>1</v>
      </c>
      <c r="BR91" s="34" t="s">
        <v>9</v>
      </c>
      <c r="BS91" s="20">
        <f>1-BQ91</f>
        <v>0</v>
      </c>
      <c r="BT91" s="34" t="s">
        <v>11</v>
      </c>
      <c r="BU91" s="69">
        <v>1</v>
      </c>
      <c r="BV91" s="34" t="s">
        <v>9</v>
      </c>
      <c r="BW91" s="20">
        <f t="shared" si="146"/>
        <v>0</v>
      </c>
      <c r="BX91" s="86"/>
      <c r="BY91" s="74" t="s">
        <v>14</v>
      </c>
      <c r="BZ91" s="34" t="s">
        <v>11</v>
      </c>
      <c r="CA91" s="69" t="e">
        <f>MAX(AO91,#REF!,C91,#REF!)</f>
        <v>#REF!</v>
      </c>
      <c r="CB91" s="34" t="s">
        <v>9</v>
      </c>
      <c r="CC91" s="20" t="e">
        <f t="shared" si="147"/>
        <v>#REF!</v>
      </c>
      <c r="CD91" s="34" t="s">
        <v>11</v>
      </c>
      <c r="CE91" s="69" t="e">
        <f>MAX(AS91,#REF!,G91,#REF!)</f>
        <v>#REF!</v>
      </c>
      <c r="CF91" s="34" t="s">
        <v>9</v>
      </c>
      <c r="CG91" s="20" t="e">
        <f t="shared" si="148"/>
        <v>#REF!</v>
      </c>
      <c r="CH91" s="36" t="s">
        <v>10</v>
      </c>
      <c r="CI91" s="70" t="e">
        <f>MIN(AW91,#REF!,K91,#REF!)</f>
        <v>#REF!</v>
      </c>
      <c r="CJ91" s="37" t="s">
        <v>12</v>
      </c>
      <c r="CK91" s="58" t="e">
        <f t="shared" si="149"/>
        <v>#REF!</v>
      </c>
      <c r="CL91" s="34" t="s">
        <v>11</v>
      </c>
      <c r="CM91" s="69" t="e">
        <f>MAX(BA91,#REF!,O91,#REF!)</f>
        <v>#REF!</v>
      </c>
      <c r="CN91" s="34" t="s">
        <v>9</v>
      </c>
      <c r="CO91" s="20" t="e">
        <f t="shared" si="150"/>
        <v>#REF!</v>
      </c>
      <c r="CP91" s="34" t="s">
        <v>11</v>
      </c>
      <c r="CQ91" s="69" t="e">
        <f>MAX(BE91,#REF!,S91,#REF!)</f>
        <v>#REF!</v>
      </c>
      <c r="CR91" s="34" t="s">
        <v>9</v>
      </c>
      <c r="CS91" s="20" t="e">
        <f t="shared" si="151"/>
        <v>#REF!</v>
      </c>
      <c r="CT91" s="34" t="s">
        <v>11</v>
      </c>
      <c r="CU91" s="69" t="e">
        <f>MAX(BI91,#REF!,W91,#REF!)</f>
        <v>#REF!</v>
      </c>
      <c r="CV91" s="34" t="s">
        <v>9</v>
      </c>
      <c r="CW91" s="20" t="e">
        <f t="shared" si="152"/>
        <v>#REF!</v>
      </c>
      <c r="CX91" s="34" t="s">
        <v>11</v>
      </c>
      <c r="CY91" s="69" t="e">
        <f>MAX(BM91,#REF!,AA91,#REF!)</f>
        <v>#REF!</v>
      </c>
      <c r="CZ91" s="34" t="s">
        <v>9</v>
      </c>
      <c r="DA91" s="20" t="e">
        <f t="shared" si="153"/>
        <v>#REF!</v>
      </c>
      <c r="DB91" s="34" t="s">
        <v>11</v>
      </c>
      <c r="DC91" s="69" t="e">
        <f>MAX(BQ91,#REF!,AE91,#REF!)</f>
        <v>#REF!</v>
      </c>
      <c r="DD91" s="34" t="s">
        <v>9</v>
      </c>
      <c r="DE91" s="20" t="e">
        <f t="shared" si="154"/>
        <v>#REF!</v>
      </c>
      <c r="DF91" s="34" t="s">
        <v>11</v>
      </c>
      <c r="DG91" s="69" t="e">
        <f>MAX(BU91,#REF!,AI91,#REF!)</f>
        <v>#REF!</v>
      </c>
      <c r="DH91" s="34" t="s">
        <v>9</v>
      </c>
      <c r="DI91" s="20" t="e">
        <f t="shared" si="155"/>
        <v>#REF!</v>
      </c>
      <c r="DJ91" s="86"/>
    </row>
    <row r="92" spans="1:114" x14ac:dyDescent="0.2">
      <c r="A92" s="79" t="s">
        <v>15</v>
      </c>
      <c r="B92" s="34" t="s">
        <v>11</v>
      </c>
      <c r="C92" s="69">
        <v>1</v>
      </c>
      <c r="D92" s="34" t="s">
        <v>9</v>
      </c>
      <c r="E92" s="69">
        <f t="shared" si="129"/>
        <v>0</v>
      </c>
      <c r="F92" s="34" t="s">
        <v>11</v>
      </c>
      <c r="G92" s="20">
        <v>1</v>
      </c>
      <c r="H92" s="34" t="s">
        <v>9</v>
      </c>
      <c r="I92" s="20">
        <f t="shared" si="130"/>
        <v>0</v>
      </c>
      <c r="J92" s="34" t="s">
        <v>11</v>
      </c>
      <c r="K92" s="20">
        <v>1</v>
      </c>
      <c r="L92" s="34" t="s">
        <v>9</v>
      </c>
      <c r="M92" s="20">
        <f t="shared" si="131"/>
        <v>0</v>
      </c>
      <c r="N92" s="36" t="s">
        <v>10</v>
      </c>
      <c r="O92" s="77">
        <v>0.56820000000000004</v>
      </c>
      <c r="P92" s="37" t="s">
        <v>12</v>
      </c>
      <c r="Q92" s="58">
        <f t="shared" si="132"/>
        <v>0.43179999999999996</v>
      </c>
      <c r="R92" s="34" t="s">
        <v>11</v>
      </c>
      <c r="S92" s="20">
        <v>1</v>
      </c>
      <c r="T92" s="34" t="s">
        <v>9</v>
      </c>
      <c r="U92" s="20">
        <f t="shared" si="133"/>
        <v>0</v>
      </c>
      <c r="V92" s="34" t="s">
        <v>11</v>
      </c>
      <c r="W92" s="20">
        <v>1</v>
      </c>
      <c r="X92" s="34" t="s">
        <v>9</v>
      </c>
      <c r="Y92" s="20">
        <f t="shared" si="134"/>
        <v>0</v>
      </c>
      <c r="Z92" s="34" t="s">
        <v>11</v>
      </c>
      <c r="AA92" s="20">
        <v>1</v>
      </c>
      <c r="AB92" s="34" t="s">
        <v>9</v>
      </c>
      <c r="AC92" s="20">
        <f t="shared" si="135"/>
        <v>0</v>
      </c>
      <c r="AD92" s="34" t="s">
        <v>11</v>
      </c>
      <c r="AE92" s="69">
        <v>0.92</v>
      </c>
      <c r="AF92" s="34" t="s">
        <v>9</v>
      </c>
      <c r="AG92" s="20">
        <f t="shared" si="136"/>
        <v>7.999999999999996E-2</v>
      </c>
      <c r="AH92" s="34" t="s">
        <v>11</v>
      </c>
      <c r="AI92" s="69">
        <v>1</v>
      </c>
      <c r="AJ92" s="34" t="s">
        <v>9</v>
      </c>
      <c r="AK92" s="20">
        <f t="shared" si="137"/>
        <v>0</v>
      </c>
      <c r="AM92" s="74" t="s">
        <v>15</v>
      </c>
      <c r="AN92" s="34" t="s">
        <v>11</v>
      </c>
      <c r="AO92" s="69">
        <v>1</v>
      </c>
      <c r="AP92" s="34" t="s">
        <v>9</v>
      </c>
      <c r="AQ92" s="69">
        <f t="shared" si="138"/>
        <v>0</v>
      </c>
      <c r="AR92" s="34" t="s">
        <v>11</v>
      </c>
      <c r="AS92" s="20">
        <v>1</v>
      </c>
      <c r="AT92" s="34" t="s">
        <v>9</v>
      </c>
      <c r="AU92" s="20">
        <f t="shared" si="139"/>
        <v>0</v>
      </c>
      <c r="AV92" s="34" t="s">
        <v>11</v>
      </c>
      <c r="AW92" s="20">
        <v>1</v>
      </c>
      <c r="AX92" s="34" t="s">
        <v>9</v>
      </c>
      <c r="AY92" s="20">
        <f t="shared" si="140"/>
        <v>0</v>
      </c>
      <c r="AZ92" s="36" t="s">
        <v>10</v>
      </c>
      <c r="BA92" s="72">
        <v>0.22919999999999999</v>
      </c>
      <c r="BB92" s="37" t="s">
        <v>12</v>
      </c>
      <c r="BC92" s="20">
        <f t="shared" si="141"/>
        <v>0.77080000000000004</v>
      </c>
      <c r="BD92" s="34" t="s">
        <v>11</v>
      </c>
      <c r="BE92" s="20">
        <v>0.97919999999999996</v>
      </c>
      <c r="BF92" s="34" t="s">
        <v>9</v>
      </c>
      <c r="BG92" s="20">
        <f t="shared" si="142"/>
        <v>2.0800000000000041E-2</v>
      </c>
      <c r="BH92" s="34" t="s">
        <v>11</v>
      </c>
      <c r="BI92" s="20">
        <v>1</v>
      </c>
      <c r="BJ92" s="34" t="s">
        <v>9</v>
      </c>
      <c r="BK92" s="20">
        <f t="shared" si="143"/>
        <v>0</v>
      </c>
      <c r="BL92" s="34" t="s">
        <v>11</v>
      </c>
      <c r="BM92" s="20">
        <v>1</v>
      </c>
      <c r="BN92" s="34" t="s">
        <v>9</v>
      </c>
      <c r="BO92" s="20">
        <f t="shared" si="144"/>
        <v>0</v>
      </c>
      <c r="BP92" s="34" t="s">
        <v>11</v>
      </c>
      <c r="BQ92" s="69">
        <v>1</v>
      </c>
      <c r="BR92" s="34" t="s">
        <v>9</v>
      </c>
      <c r="BS92" s="20">
        <f t="shared" si="145"/>
        <v>0</v>
      </c>
      <c r="BT92" s="34" t="s">
        <v>11</v>
      </c>
      <c r="BU92" s="69">
        <v>1</v>
      </c>
      <c r="BV92" s="34" t="s">
        <v>9</v>
      </c>
      <c r="BW92" s="20">
        <f t="shared" si="146"/>
        <v>0</v>
      </c>
      <c r="BX92" s="86"/>
      <c r="BY92" s="74" t="s">
        <v>15</v>
      </c>
      <c r="BZ92" s="34" t="s">
        <v>11</v>
      </c>
      <c r="CA92" s="69" t="e">
        <f>MAX(AO92,#REF!,C92,#REF!)</f>
        <v>#REF!</v>
      </c>
      <c r="CB92" s="34" t="s">
        <v>9</v>
      </c>
      <c r="CC92" s="20" t="e">
        <f t="shared" si="147"/>
        <v>#REF!</v>
      </c>
      <c r="CD92" s="34" t="s">
        <v>11</v>
      </c>
      <c r="CE92" s="69" t="e">
        <f>MAX(AS92,#REF!,G92,#REF!)</f>
        <v>#REF!</v>
      </c>
      <c r="CF92" s="34" t="s">
        <v>9</v>
      </c>
      <c r="CG92" s="20" t="e">
        <f t="shared" si="148"/>
        <v>#REF!</v>
      </c>
      <c r="CH92" s="34" t="s">
        <v>11</v>
      </c>
      <c r="CI92" s="69" t="e">
        <f>MAX(AW92,#REF!,K92,#REF!)</f>
        <v>#REF!</v>
      </c>
      <c r="CJ92" s="34" t="s">
        <v>9</v>
      </c>
      <c r="CK92" s="20" t="e">
        <f t="shared" si="149"/>
        <v>#REF!</v>
      </c>
      <c r="CL92" s="36" t="s">
        <v>10</v>
      </c>
      <c r="CM92" s="70" t="e">
        <f>MIN(BA92,#REF!,O92,#REF!)</f>
        <v>#REF!</v>
      </c>
      <c r="CN92" s="37" t="s">
        <v>12</v>
      </c>
      <c r="CO92" s="58" t="e">
        <f t="shared" si="150"/>
        <v>#REF!</v>
      </c>
      <c r="CP92" s="34" t="s">
        <v>11</v>
      </c>
      <c r="CQ92" s="69" t="e">
        <f>MAX(BE92,#REF!,S92,#REF!)</f>
        <v>#REF!</v>
      </c>
      <c r="CR92" s="34" t="s">
        <v>9</v>
      </c>
      <c r="CS92" s="20" t="e">
        <f t="shared" si="151"/>
        <v>#REF!</v>
      </c>
      <c r="CT92" s="34" t="s">
        <v>11</v>
      </c>
      <c r="CU92" s="69" t="e">
        <f>MAX(BI92,#REF!,W92,#REF!)</f>
        <v>#REF!</v>
      </c>
      <c r="CV92" s="34" t="s">
        <v>9</v>
      </c>
      <c r="CW92" s="20" t="e">
        <f t="shared" si="152"/>
        <v>#REF!</v>
      </c>
      <c r="CX92" s="34" t="s">
        <v>11</v>
      </c>
      <c r="CY92" s="69" t="e">
        <f>MAX(BM92,#REF!,AA92,#REF!)</f>
        <v>#REF!</v>
      </c>
      <c r="CZ92" s="34" t="s">
        <v>9</v>
      </c>
      <c r="DA92" s="20" t="e">
        <f t="shared" si="153"/>
        <v>#REF!</v>
      </c>
      <c r="DB92" s="34" t="s">
        <v>11</v>
      </c>
      <c r="DC92" s="69" t="e">
        <f>MAX(BQ92,#REF!,AE92,#REF!)</f>
        <v>#REF!</v>
      </c>
      <c r="DD92" s="34" t="s">
        <v>9</v>
      </c>
      <c r="DE92" s="20" t="e">
        <f t="shared" si="154"/>
        <v>#REF!</v>
      </c>
      <c r="DF92" s="34" t="s">
        <v>11</v>
      </c>
      <c r="DG92" s="69" t="e">
        <f>MAX(BU92,#REF!,AI92,#REF!)</f>
        <v>#REF!</v>
      </c>
      <c r="DH92" s="34" t="s">
        <v>9</v>
      </c>
      <c r="DI92" s="20" t="e">
        <f t="shared" si="155"/>
        <v>#REF!</v>
      </c>
      <c r="DJ92" s="86"/>
    </row>
    <row r="93" spans="1:114" x14ac:dyDescent="0.2">
      <c r="A93" s="79" t="s">
        <v>16</v>
      </c>
      <c r="B93" s="34" t="s">
        <v>11</v>
      </c>
      <c r="C93" s="69">
        <v>1</v>
      </c>
      <c r="D93" s="34" t="s">
        <v>9</v>
      </c>
      <c r="E93" s="69">
        <f t="shared" si="129"/>
        <v>0</v>
      </c>
      <c r="F93" s="34" t="s">
        <v>11</v>
      </c>
      <c r="G93" s="58">
        <v>0.69699999999999995</v>
      </c>
      <c r="H93" s="34" t="s">
        <v>9</v>
      </c>
      <c r="I93" s="58">
        <f t="shared" si="130"/>
        <v>0.30300000000000005</v>
      </c>
      <c r="J93" s="34" t="s">
        <v>11</v>
      </c>
      <c r="K93" s="69">
        <v>1</v>
      </c>
      <c r="L93" s="34" t="s">
        <v>9</v>
      </c>
      <c r="M93" s="20">
        <f t="shared" si="131"/>
        <v>0</v>
      </c>
      <c r="N93" s="34" t="s">
        <v>11</v>
      </c>
      <c r="O93" s="69">
        <v>0.98040000000000005</v>
      </c>
      <c r="P93" s="34" t="s">
        <v>9</v>
      </c>
      <c r="Q93" s="20">
        <f t="shared" si="132"/>
        <v>1.9599999999999951E-2</v>
      </c>
      <c r="R93" s="36" t="s">
        <v>10</v>
      </c>
      <c r="S93" s="77">
        <v>0.74509999999999998</v>
      </c>
      <c r="T93" s="37" t="s">
        <v>12</v>
      </c>
      <c r="U93" s="58">
        <f t="shared" si="133"/>
        <v>0.25490000000000002</v>
      </c>
      <c r="V93" s="34" t="s">
        <v>11</v>
      </c>
      <c r="W93" s="69">
        <v>0.96430000000000005</v>
      </c>
      <c r="X93" s="34" t="s">
        <v>9</v>
      </c>
      <c r="Y93" s="20">
        <f t="shared" si="134"/>
        <v>3.5699999999999954E-2</v>
      </c>
      <c r="Z93" s="34" t="s">
        <v>11</v>
      </c>
      <c r="AA93" s="20">
        <v>0.94440000000000002</v>
      </c>
      <c r="AB93" s="34" t="s">
        <v>9</v>
      </c>
      <c r="AC93" s="20">
        <f t="shared" si="135"/>
        <v>5.5599999999999983E-2</v>
      </c>
      <c r="AD93" s="34" t="s">
        <v>11</v>
      </c>
      <c r="AE93" s="69">
        <v>1</v>
      </c>
      <c r="AF93" s="34" t="s">
        <v>9</v>
      </c>
      <c r="AG93" s="20">
        <f t="shared" si="136"/>
        <v>0</v>
      </c>
      <c r="AH93" s="34" t="s">
        <v>11</v>
      </c>
      <c r="AI93" s="69">
        <v>0.9</v>
      </c>
      <c r="AJ93" s="34" t="s">
        <v>9</v>
      </c>
      <c r="AK93" s="20">
        <f t="shared" si="137"/>
        <v>9.9999999999999978E-2</v>
      </c>
      <c r="AM93" s="74" t="s">
        <v>16</v>
      </c>
      <c r="AN93" s="34" t="s">
        <v>11</v>
      </c>
      <c r="AO93" s="69">
        <v>1</v>
      </c>
      <c r="AP93" s="34" t="s">
        <v>9</v>
      </c>
      <c r="AQ93" s="69">
        <f t="shared" si="138"/>
        <v>0</v>
      </c>
      <c r="AR93" s="34" t="s">
        <v>11</v>
      </c>
      <c r="AS93" s="20">
        <v>0.57579999999999998</v>
      </c>
      <c r="AT93" s="34" t="s">
        <v>9</v>
      </c>
      <c r="AU93" s="20">
        <f t="shared" si="139"/>
        <v>0.42420000000000002</v>
      </c>
      <c r="AV93" s="34" t="s">
        <v>11</v>
      </c>
      <c r="AW93" s="69">
        <v>1</v>
      </c>
      <c r="AX93" s="34" t="s">
        <v>9</v>
      </c>
      <c r="AY93" s="20">
        <f t="shared" si="140"/>
        <v>0</v>
      </c>
      <c r="AZ93" s="34" t="s">
        <v>11</v>
      </c>
      <c r="BA93" s="69">
        <v>0.8478</v>
      </c>
      <c r="BB93" s="34" t="s">
        <v>9</v>
      </c>
      <c r="BC93" s="20">
        <f t="shared" si="141"/>
        <v>0.1522</v>
      </c>
      <c r="BD93" s="36" t="s">
        <v>10</v>
      </c>
      <c r="BE93" s="72">
        <v>0.80389999999999995</v>
      </c>
      <c r="BF93" s="37" t="s">
        <v>12</v>
      </c>
      <c r="BG93" s="20">
        <f t="shared" si="142"/>
        <v>0.19610000000000005</v>
      </c>
      <c r="BH93" s="34" t="s">
        <v>11</v>
      </c>
      <c r="BI93" s="69">
        <v>0.83330000000000004</v>
      </c>
      <c r="BJ93" s="34" t="s">
        <v>9</v>
      </c>
      <c r="BK93" s="20">
        <f t="shared" si="143"/>
        <v>0.16669999999999996</v>
      </c>
      <c r="BL93" s="34" t="s">
        <v>11</v>
      </c>
      <c r="BM93" s="20">
        <v>0.72219999999999995</v>
      </c>
      <c r="BN93" s="34" t="s">
        <v>9</v>
      </c>
      <c r="BO93" s="20">
        <f t="shared" si="144"/>
        <v>0.27780000000000005</v>
      </c>
      <c r="BP93" s="34" t="s">
        <v>11</v>
      </c>
      <c r="BQ93" s="69">
        <v>0.96550000000000002</v>
      </c>
      <c r="BR93" s="34" t="s">
        <v>9</v>
      </c>
      <c r="BS93" s="20">
        <f t="shared" si="145"/>
        <v>3.4499999999999975E-2</v>
      </c>
      <c r="BT93" s="34" t="s">
        <v>11</v>
      </c>
      <c r="BU93" s="69">
        <v>0.66669999999999996</v>
      </c>
      <c r="BV93" s="34" t="s">
        <v>9</v>
      </c>
      <c r="BW93" s="20">
        <f t="shared" si="146"/>
        <v>0.33330000000000004</v>
      </c>
      <c r="BX93" s="86"/>
      <c r="BY93" s="74" t="s">
        <v>16</v>
      </c>
      <c r="BZ93" s="34" t="s">
        <v>11</v>
      </c>
      <c r="CA93" s="69" t="e">
        <f>MAX(AO93,#REF!,C93,#REF!)</f>
        <v>#REF!</v>
      </c>
      <c r="CB93" s="34" t="s">
        <v>9</v>
      </c>
      <c r="CC93" s="20" t="e">
        <f t="shared" si="147"/>
        <v>#REF!</v>
      </c>
      <c r="CD93" s="34" t="s">
        <v>11</v>
      </c>
      <c r="CE93" s="70" t="e">
        <f>MAX(AS93,#REF!,G93,#REF!)</f>
        <v>#REF!</v>
      </c>
      <c r="CF93" s="34" t="s">
        <v>9</v>
      </c>
      <c r="CG93" s="58" t="e">
        <f t="shared" si="148"/>
        <v>#REF!</v>
      </c>
      <c r="CH93" s="34" t="s">
        <v>11</v>
      </c>
      <c r="CI93" s="69" t="e">
        <f>MAX(AW93,#REF!,K93,#REF!)</f>
        <v>#REF!</v>
      </c>
      <c r="CJ93" s="34" t="s">
        <v>9</v>
      </c>
      <c r="CK93" s="20" t="e">
        <f t="shared" si="149"/>
        <v>#REF!</v>
      </c>
      <c r="CL93" s="34" t="s">
        <v>11</v>
      </c>
      <c r="CM93" s="69" t="e">
        <f>MAX(BA93,#REF!,O93,#REF!)</f>
        <v>#REF!</v>
      </c>
      <c r="CN93" s="34" t="s">
        <v>9</v>
      </c>
      <c r="CO93" s="20" t="e">
        <f t="shared" si="150"/>
        <v>#REF!</v>
      </c>
      <c r="CP93" s="36" t="s">
        <v>10</v>
      </c>
      <c r="CQ93" s="70" t="e">
        <f>MIN(BE93,#REF!,S93,#REF!)</f>
        <v>#REF!</v>
      </c>
      <c r="CR93" s="37" t="s">
        <v>12</v>
      </c>
      <c r="CS93" s="58" t="e">
        <f t="shared" si="151"/>
        <v>#REF!</v>
      </c>
      <c r="CT93" s="34" t="s">
        <v>11</v>
      </c>
      <c r="CU93" s="69" t="e">
        <f>MAX(BI93,#REF!,W93,#REF!)</f>
        <v>#REF!</v>
      </c>
      <c r="CV93" s="34" t="s">
        <v>9</v>
      </c>
      <c r="CW93" s="20" t="e">
        <f t="shared" si="152"/>
        <v>#REF!</v>
      </c>
      <c r="CX93" s="34" t="s">
        <v>11</v>
      </c>
      <c r="CY93" s="69" t="e">
        <f>MAX(BM93,#REF!,AA93,#REF!)</f>
        <v>#REF!</v>
      </c>
      <c r="CZ93" s="34" t="s">
        <v>9</v>
      </c>
      <c r="DA93" s="20" t="e">
        <f t="shared" si="153"/>
        <v>#REF!</v>
      </c>
      <c r="DB93" s="34" t="s">
        <v>11</v>
      </c>
      <c r="DC93" s="69" t="e">
        <f>MAX(BQ93,#REF!,AE93,#REF!)</f>
        <v>#REF!</v>
      </c>
      <c r="DD93" s="34" t="s">
        <v>9</v>
      </c>
      <c r="DE93" s="20" t="e">
        <f t="shared" si="154"/>
        <v>#REF!</v>
      </c>
      <c r="DF93" s="34" t="s">
        <v>11</v>
      </c>
      <c r="DG93" s="69" t="e">
        <f>MAX(BU93,#REF!,AI93,#REF!)</f>
        <v>#REF!</v>
      </c>
      <c r="DH93" s="34" t="s">
        <v>9</v>
      </c>
      <c r="DI93" s="20" t="e">
        <f t="shared" si="155"/>
        <v>#REF!</v>
      </c>
      <c r="DJ93" s="86"/>
    </row>
    <row r="94" spans="1:114" x14ac:dyDescent="0.2">
      <c r="A94" s="79" t="s">
        <v>17</v>
      </c>
      <c r="B94" s="34" t="s">
        <v>11</v>
      </c>
      <c r="C94" s="69">
        <v>1</v>
      </c>
      <c r="D94" s="34" t="s">
        <v>9</v>
      </c>
      <c r="E94" s="69">
        <f t="shared" si="129"/>
        <v>0</v>
      </c>
      <c r="F94" s="34" t="s">
        <v>11</v>
      </c>
      <c r="G94" s="20">
        <v>0.9667</v>
      </c>
      <c r="H94" s="34" t="s">
        <v>9</v>
      </c>
      <c r="I94" s="20">
        <f t="shared" si="130"/>
        <v>3.3299999999999996E-2</v>
      </c>
      <c r="J94" s="34" t="s">
        <v>11</v>
      </c>
      <c r="K94" s="69">
        <v>1</v>
      </c>
      <c r="L94" s="34" t="s">
        <v>9</v>
      </c>
      <c r="M94" s="20">
        <f t="shared" si="131"/>
        <v>0</v>
      </c>
      <c r="N94" s="34" t="s">
        <v>11</v>
      </c>
      <c r="O94" s="69">
        <v>1</v>
      </c>
      <c r="P94" s="34" t="s">
        <v>9</v>
      </c>
      <c r="Q94" s="20">
        <f t="shared" si="132"/>
        <v>0</v>
      </c>
      <c r="R94" s="34" t="s">
        <v>11</v>
      </c>
      <c r="S94" s="20">
        <v>0.9667</v>
      </c>
      <c r="T94" s="34" t="s">
        <v>9</v>
      </c>
      <c r="U94" s="20">
        <f t="shared" si="133"/>
        <v>3.3299999999999996E-2</v>
      </c>
      <c r="V94" s="36" t="s">
        <v>10</v>
      </c>
      <c r="W94" s="77">
        <v>0.6</v>
      </c>
      <c r="X94" s="37" t="s">
        <v>12</v>
      </c>
      <c r="Y94" s="58">
        <f t="shared" si="134"/>
        <v>0.4</v>
      </c>
      <c r="Z94" s="34" t="s">
        <v>11</v>
      </c>
      <c r="AA94" s="20">
        <v>1</v>
      </c>
      <c r="AB94" s="34" t="s">
        <v>9</v>
      </c>
      <c r="AC94" s="20">
        <f t="shared" si="135"/>
        <v>0</v>
      </c>
      <c r="AD94" s="34" t="s">
        <v>11</v>
      </c>
      <c r="AE94" s="69">
        <v>1</v>
      </c>
      <c r="AF94" s="34" t="s">
        <v>9</v>
      </c>
      <c r="AG94" s="20">
        <f t="shared" si="136"/>
        <v>0</v>
      </c>
      <c r="AH94" s="34" t="s">
        <v>11</v>
      </c>
      <c r="AI94" s="69">
        <v>1</v>
      </c>
      <c r="AJ94" s="34" t="s">
        <v>9</v>
      </c>
      <c r="AK94" s="20">
        <f t="shared" si="137"/>
        <v>0</v>
      </c>
      <c r="AM94" s="74" t="s">
        <v>17</v>
      </c>
      <c r="AN94" s="34" t="s">
        <v>11</v>
      </c>
      <c r="AO94" s="69">
        <v>1</v>
      </c>
      <c r="AP94" s="34" t="s">
        <v>9</v>
      </c>
      <c r="AQ94" s="69">
        <f t="shared" si="138"/>
        <v>0</v>
      </c>
      <c r="AR94" s="34" t="s">
        <v>11</v>
      </c>
      <c r="AS94" s="20">
        <v>1</v>
      </c>
      <c r="AT94" s="34" t="s">
        <v>9</v>
      </c>
      <c r="AU94" s="20">
        <f t="shared" si="139"/>
        <v>0</v>
      </c>
      <c r="AV94" s="34" t="s">
        <v>11</v>
      </c>
      <c r="AW94" s="69">
        <v>1</v>
      </c>
      <c r="AX94" s="34" t="s">
        <v>9</v>
      </c>
      <c r="AY94" s="20">
        <f t="shared" si="140"/>
        <v>0</v>
      </c>
      <c r="AZ94" s="34" t="s">
        <v>11</v>
      </c>
      <c r="BA94" s="69">
        <v>1</v>
      </c>
      <c r="BB94" s="34" t="s">
        <v>9</v>
      </c>
      <c r="BC94" s="20">
        <f t="shared" si="141"/>
        <v>0</v>
      </c>
      <c r="BD94" s="34" t="s">
        <v>11</v>
      </c>
      <c r="BE94" s="20">
        <v>0.97140000000000004</v>
      </c>
      <c r="BF94" s="34" t="s">
        <v>9</v>
      </c>
      <c r="BG94" s="20">
        <f t="shared" si="142"/>
        <v>2.8599999999999959E-2</v>
      </c>
      <c r="BH94" s="36" t="s">
        <v>10</v>
      </c>
      <c r="BI94" s="72">
        <v>0.2571</v>
      </c>
      <c r="BJ94" s="37" t="s">
        <v>12</v>
      </c>
      <c r="BK94" s="20">
        <f t="shared" si="143"/>
        <v>0.7429</v>
      </c>
      <c r="BL94" s="34" t="s">
        <v>11</v>
      </c>
      <c r="BM94" s="20">
        <v>1</v>
      </c>
      <c r="BN94" s="34" t="s">
        <v>9</v>
      </c>
      <c r="BO94" s="20">
        <f t="shared" si="144"/>
        <v>0</v>
      </c>
      <c r="BP94" s="34" t="s">
        <v>11</v>
      </c>
      <c r="BQ94" s="69">
        <v>1</v>
      </c>
      <c r="BR94" s="34" t="s">
        <v>9</v>
      </c>
      <c r="BS94" s="20">
        <f t="shared" si="145"/>
        <v>0</v>
      </c>
      <c r="BT94" s="34" t="s">
        <v>11</v>
      </c>
      <c r="BU94" s="69">
        <v>1</v>
      </c>
      <c r="BV94" s="34" t="s">
        <v>9</v>
      </c>
      <c r="BW94" s="20">
        <f t="shared" si="146"/>
        <v>0</v>
      </c>
      <c r="BX94" s="86"/>
      <c r="BY94" s="74" t="s">
        <v>17</v>
      </c>
      <c r="BZ94" s="34" t="s">
        <v>11</v>
      </c>
      <c r="CA94" s="69" t="e">
        <f>MAX(AO94,#REF!,C94,#REF!)</f>
        <v>#REF!</v>
      </c>
      <c r="CB94" s="34" t="s">
        <v>9</v>
      </c>
      <c r="CC94" s="20" t="e">
        <f t="shared" si="147"/>
        <v>#REF!</v>
      </c>
      <c r="CD94" s="34" t="s">
        <v>11</v>
      </c>
      <c r="CE94" s="69" t="e">
        <f>MAX(AS94,#REF!,G94,#REF!)</f>
        <v>#REF!</v>
      </c>
      <c r="CF94" s="34" t="s">
        <v>9</v>
      </c>
      <c r="CG94" s="20" t="e">
        <f t="shared" si="148"/>
        <v>#REF!</v>
      </c>
      <c r="CH94" s="34" t="s">
        <v>11</v>
      </c>
      <c r="CI94" s="69" t="e">
        <f>MAX(AW94,#REF!,K94,#REF!)</f>
        <v>#REF!</v>
      </c>
      <c r="CJ94" s="34" t="s">
        <v>9</v>
      </c>
      <c r="CK94" s="20" t="e">
        <f t="shared" si="149"/>
        <v>#REF!</v>
      </c>
      <c r="CL94" s="34" t="s">
        <v>11</v>
      </c>
      <c r="CM94" s="69" t="e">
        <f>MAX(BA94,#REF!,O94,#REF!)</f>
        <v>#REF!</v>
      </c>
      <c r="CN94" s="34" t="s">
        <v>9</v>
      </c>
      <c r="CO94" s="20" t="e">
        <f t="shared" si="150"/>
        <v>#REF!</v>
      </c>
      <c r="CP94" s="34" t="s">
        <v>11</v>
      </c>
      <c r="CQ94" s="69" t="e">
        <f>MAX(BE94,#REF!,S94,#REF!)</f>
        <v>#REF!</v>
      </c>
      <c r="CR94" s="34" t="s">
        <v>9</v>
      </c>
      <c r="CS94" s="20" t="e">
        <f t="shared" si="151"/>
        <v>#REF!</v>
      </c>
      <c r="CT94" s="36" t="s">
        <v>10</v>
      </c>
      <c r="CU94" s="70" t="e">
        <f>MIN(BI94,#REF!,W94,#REF!)</f>
        <v>#REF!</v>
      </c>
      <c r="CV94" s="37" t="s">
        <v>12</v>
      </c>
      <c r="CW94" s="58" t="e">
        <f t="shared" si="152"/>
        <v>#REF!</v>
      </c>
      <c r="CX94" s="34" t="s">
        <v>11</v>
      </c>
      <c r="CY94" s="69" t="e">
        <f>MAX(BM94,#REF!,AA94,#REF!)</f>
        <v>#REF!</v>
      </c>
      <c r="CZ94" s="34" t="s">
        <v>9</v>
      </c>
      <c r="DA94" s="20" t="e">
        <f t="shared" si="153"/>
        <v>#REF!</v>
      </c>
      <c r="DB94" s="34" t="s">
        <v>11</v>
      </c>
      <c r="DC94" s="69" t="e">
        <f>MAX(BQ94,#REF!,AE94,#REF!)</f>
        <v>#REF!</v>
      </c>
      <c r="DD94" s="34" t="s">
        <v>9</v>
      </c>
      <c r="DE94" s="20" t="e">
        <f t="shared" si="154"/>
        <v>#REF!</v>
      </c>
      <c r="DF94" s="34" t="s">
        <v>11</v>
      </c>
      <c r="DG94" s="69" t="e">
        <f>MAX(BU94,#REF!,AI94,#REF!)</f>
        <v>#REF!</v>
      </c>
      <c r="DH94" s="34" t="s">
        <v>9</v>
      </c>
      <c r="DI94" s="20" t="e">
        <f t="shared" si="155"/>
        <v>#REF!</v>
      </c>
      <c r="DJ94" s="86"/>
    </row>
    <row r="95" spans="1:114" x14ac:dyDescent="0.2">
      <c r="A95" s="79" t="s">
        <v>18</v>
      </c>
      <c r="B95" s="34" t="s">
        <v>11</v>
      </c>
      <c r="C95" s="69">
        <v>1</v>
      </c>
      <c r="D95" s="34" t="s">
        <v>9</v>
      </c>
      <c r="E95" s="69">
        <f t="shared" si="129"/>
        <v>0</v>
      </c>
      <c r="F95" s="34" t="s">
        <v>11</v>
      </c>
      <c r="G95" s="20">
        <v>0.97219999999999995</v>
      </c>
      <c r="H95" s="34" t="s">
        <v>9</v>
      </c>
      <c r="I95" s="20">
        <f t="shared" si="130"/>
        <v>2.7800000000000047E-2</v>
      </c>
      <c r="J95" s="34" t="s">
        <v>11</v>
      </c>
      <c r="K95" s="69">
        <v>1</v>
      </c>
      <c r="L95" s="34" t="s">
        <v>9</v>
      </c>
      <c r="M95" s="20">
        <f t="shared" si="131"/>
        <v>0</v>
      </c>
      <c r="N95" s="34" t="s">
        <v>11</v>
      </c>
      <c r="O95" s="70">
        <v>0.55259999999999998</v>
      </c>
      <c r="P95" s="34" t="s">
        <v>9</v>
      </c>
      <c r="Q95" s="58">
        <f t="shared" si="132"/>
        <v>0.44740000000000002</v>
      </c>
      <c r="R95" s="34" t="s">
        <v>11</v>
      </c>
      <c r="S95" s="20">
        <v>1</v>
      </c>
      <c r="T95" s="34" t="s">
        <v>9</v>
      </c>
      <c r="U95" s="20">
        <f t="shared" si="133"/>
        <v>0</v>
      </c>
      <c r="V95" s="34" t="s">
        <v>11</v>
      </c>
      <c r="W95" s="69">
        <v>1</v>
      </c>
      <c r="X95" s="34" t="s">
        <v>9</v>
      </c>
      <c r="Y95" s="20">
        <f t="shared" si="134"/>
        <v>0</v>
      </c>
      <c r="Z95" s="36" t="s">
        <v>10</v>
      </c>
      <c r="AA95" s="59">
        <v>0.63160000000000005</v>
      </c>
      <c r="AB95" s="37" t="s">
        <v>12</v>
      </c>
      <c r="AC95" s="58">
        <f t="shared" si="135"/>
        <v>0.36839999999999995</v>
      </c>
      <c r="AD95" s="34" t="s">
        <v>11</v>
      </c>
      <c r="AE95" s="70">
        <v>0.73329999999999995</v>
      </c>
      <c r="AF95" s="34" t="s">
        <v>9</v>
      </c>
      <c r="AG95" s="58">
        <f t="shared" si="136"/>
        <v>0.26670000000000005</v>
      </c>
      <c r="AH95" s="34" t="s">
        <v>11</v>
      </c>
      <c r="AI95" s="70">
        <v>0.1</v>
      </c>
      <c r="AJ95" s="34" t="s">
        <v>9</v>
      </c>
      <c r="AK95" s="58">
        <f t="shared" si="137"/>
        <v>0.9</v>
      </c>
      <c r="AM95" s="74" t="s">
        <v>18</v>
      </c>
      <c r="AN95" s="34" t="s">
        <v>11</v>
      </c>
      <c r="AO95" s="69">
        <v>1</v>
      </c>
      <c r="AP95" s="34" t="s">
        <v>9</v>
      </c>
      <c r="AQ95" s="69">
        <f t="shared" si="138"/>
        <v>0</v>
      </c>
      <c r="AR95" s="34" t="s">
        <v>11</v>
      </c>
      <c r="AS95" s="20">
        <v>1</v>
      </c>
      <c r="AT95" s="34" t="s">
        <v>9</v>
      </c>
      <c r="AU95" s="20">
        <f t="shared" si="139"/>
        <v>0</v>
      </c>
      <c r="AV95" s="34" t="s">
        <v>11</v>
      </c>
      <c r="AW95" s="69">
        <v>1</v>
      </c>
      <c r="AX95" s="34" t="s">
        <v>9</v>
      </c>
      <c r="AY95" s="20">
        <f t="shared" si="140"/>
        <v>0</v>
      </c>
      <c r="AZ95" s="34" t="s">
        <v>11</v>
      </c>
      <c r="BA95" s="69">
        <v>0.625</v>
      </c>
      <c r="BB95" s="34" t="s">
        <v>9</v>
      </c>
      <c r="BC95" s="20">
        <f t="shared" si="141"/>
        <v>0.375</v>
      </c>
      <c r="BD95" s="34" t="s">
        <v>11</v>
      </c>
      <c r="BE95" s="20">
        <v>0.95</v>
      </c>
      <c r="BF95" s="34" t="s">
        <v>9</v>
      </c>
      <c r="BG95" s="20">
        <f t="shared" si="142"/>
        <v>5.0000000000000044E-2</v>
      </c>
      <c r="BH95" s="34" t="s">
        <v>11</v>
      </c>
      <c r="BI95" s="69">
        <v>1</v>
      </c>
      <c r="BJ95" s="34" t="s">
        <v>9</v>
      </c>
      <c r="BK95" s="20">
        <f t="shared" si="143"/>
        <v>0</v>
      </c>
      <c r="BL95" s="36" t="s">
        <v>10</v>
      </c>
      <c r="BM95" s="55">
        <v>0.7</v>
      </c>
      <c r="BN95" s="37" t="s">
        <v>12</v>
      </c>
      <c r="BO95" s="20">
        <f t="shared" si="144"/>
        <v>0.30000000000000004</v>
      </c>
      <c r="BP95" s="34" t="s">
        <v>11</v>
      </c>
      <c r="BQ95" s="69">
        <v>0.71430000000000005</v>
      </c>
      <c r="BR95" s="34" t="s">
        <v>9</v>
      </c>
      <c r="BS95" s="20">
        <f t="shared" si="145"/>
        <v>0.28569999999999995</v>
      </c>
      <c r="BT95" s="34" t="s">
        <v>11</v>
      </c>
      <c r="BU95" s="69">
        <v>9.3799999999999994E-2</v>
      </c>
      <c r="BV95" s="34" t="s">
        <v>9</v>
      </c>
      <c r="BW95" s="20">
        <f t="shared" si="146"/>
        <v>0.90620000000000001</v>
      </c>
      <c r="BX95" s="86"/>
      <c r="BY95" s="74" t="s">
        <v>18</v>
      </c>
      <c r="BZ95" s="34" t="s">
        <v>11</v>
      </c>
      <c r="CA95" s="69" t="e">
        <f>MAX(AO95,#REF!,C95,#REF!)</f>
        <v>#REF!</v>
      </c>
      <c r="CB95" s="34" t="s">
        <v>9</v>
      </c>
      <c r="CC95" s="20" t="e">
        <f t="shared" si="147"/>
        <v>#REF!</v>
      </c>
      <c r="CD95" s="34" t="s">
        <v>11</v>
      </c>
      <c r="CE95" s="69" t="e">
        <f>MAX(AS95,#REF!,G95,#REF!)</f>
        <v>#REF!</v>
      </c>
      <c r="CF95" s="34" t="s">
        <v>9</v>
      </c>
      <c r="CG95" s="20" t="e">
        <f t="shared" si="148"/>
        <v>#REF!</v>
      </c>
      <c r="CH95" s="34" t="s">
        <v>11</v>
      </c>
      <c r="CI95" s="69" t="e">
        <f>MAX(AW95,#REF!,K95,#REF!)</f>
        <v>#REF!</v>
      </c>
      <c r="CJ95" s="34" t="s">
        <v>9</v>
      </c>
      <c r="CK95" s="20" t="e">
        <f t="shared" si="149"/>
        <v>#REF!</v>
      </c>
      <c r="CL95" s="34" t="s">
        <v>11</v>
      </c>
      <c r="CM95" s="70" t="e">
        <f>MAX(BA95,#REF!,O95,#REF!)</f>
        <v>#REF!</v>
      </c>
      <c r="CN95" s="34" t="s">
        <v>9</v>
      </c>
      <c r="CO95" s="58" t="e">
        <f t="shared" si="150"/>
        <v>#REF!</v>
      </c>
      <c r="CP95" s="34" t="s">
        <v>11</v>
      </c>
      <c r="CQ95" s="69" t="e">
        <f>MAX(BE95,#REF!,S95,#REF!)</f>
        <v>#REF!</v>
      </c>
      <c r="CR95" s="34" t="s">
        <v>9</v>
      </c>
      <c r="CS95" s="20" t="e">
        <f t="shared" si="151"/>
        <v>#REF!</v>
      </c>
      <c r="CT95" s="34" t="s">
        <v>11</v>
      </c>
      <c r="CU95" s="69" t="e">
        <f>MAX(BI95,#REF!,W95,#REF!)</f>
        <v>#REF!</v>
      </c>
      <c r="CV95" s="34" t="s">
        <v>9</v>
      </c>
      <c r="CW95" s="20" t="e">
        <f t="shared" si="152"/>
        <v>#REF!</v>
      </c>
      <c r="CX95" s="36" t="s">
        <v>10</v>
      </c>
      <c r="CY95" s="70" t="e">
        <f>MIN(BM95,#REF!,AA95,#REF!)</f>
        <v>#REF!</v>
      </c>
      <c r="CZ95" s="37" t="s">
        <v>12</v>
      </c>
      <c r="DA95" s="58" t="e">
        <f t="shared" si="153"/>
        <v>#REF!</v>
      </c>
      <c r="DB95" s="34" t="s">
        <v>11</v>
      </c>
      <c r="DC95" s="69" t="e">
        <f>MAX(BQ95,#REF!,AE95,#REF!)</f>
        <v>#REF!</v>
      </c>
      <c r="DD95" s="34" t="s">
        <v>9</v>
      </c>
      <c r="DE95" s="20" t="e">
        <f t="shared" si="154"/>
        <v>#REF!</v>
      </c>
      <c r="DF95" s="34" t="s">
        <v>11</v>
      </c>
      <c r="DG95" s="70" t="e">
        <f>MAX(BU95,#REF!,AI95,#REF!)</f>
        <v>#REF!</v>
      </c>
      <c r="DH95" s="34" t="s">
        <v>9</v>
      </c>
      <c r="DI95" s="58" t="e">
        <f t="shared" si="155"/>
        <v>#REF!</v>
      </c>
      <c r="DJ95" s="86"/>
    </row>
    <row r="96" spans="1:114" x14ac:dyDescent="0.2">
      <c r="A96" s="79" t="s">
        <v>19</v>
      </c>
      <c r="B96" s="34" t="s">
        <v>11</v>
      </c>
      <c r="C96" s="69">
        <v>0.96299999999999997</v>
      </c>
      <c r="D96" s="34" t="s">
        <v>9</v>
      </c>
      <c r="E96" s="69">
        <f t="shared" si="129"/>
        <v>3.7000000000000033E-2</v>
      </c>
      <c r="F96" s="34" t="s">
        <v>11</v>
      </c>
      <c r="G96" s="56">
        <v>0.85189999999999999</v>
      </c>
      <c r="H96" s="34" t="s">
        <v>9</v>
      </c>
      <c r="I96" s="56">
        <f t="shared" si="130"/>
        <v>0.14810000000000001</v>
      </c>
      <c r="J96" s="34" t="s">
        <v>11</v>
      </c>
      <c r="K96" s="69">
        <v>1</v>
      </c>
      <c r="L96" s="34" t="s">
        <v>9</v>
      </c>
      <c r="M96" s="20">
        <f t="shared" si="131"/>
        <v>0</v>
      </c>
      <c r="N96" s="34" t="s">
        <v>11</v>
      </c>
      <c r="O96" s="70">
        <v>0.74070000000000003</v>
      </c>
      <c r="P96" s="34" t="s">
        <v>9</v>
      </c>
      <c r="Q96" s="58">
        <f t="shared" si="132"/>
        <v>0.25929999999999997</v>
      </c>
      <c r="R96" s="34" t="s">
        <v>11</v>
      </c>
      <c r="S96" s="58">
        <v>0.77780000000000005</v>
      </c>
      <c r="T96" s="34" t="s">
        <v>9</v>
      </c>
      <c r="U96" s="58">
        <f t="shared" si="133"/>
        <v>0.22219999999999995</v>
      </c>
      <c r="V96" s="34" t="s">
        <v>11</v>
      </c>
      <c r="W96" s="69">
        <v>0.92589999999999995</v>
      </c>
      <c r="X96" s="34" t="s">
        <v>9</v>
      </c>
      <c r="Y96" s="20">
        <f t="shared" si="134"/>
        <v>7.4100000000000055E-2</v>
      </c>
      <c r="Z96" s="34" t="s">
        <v>11</v>
      </c>
      <c r="AA96" s="58">
        <v>0.77780000000000005</v>
      </c>
      <c r="AB96" s="34" t="s">
        <v>9</v>
      </c>
      <c r="AC96" s="58">
        <f t="shared" si="135"/>
        <v>0.22219999999999995</v>
      </c>
      <c r="AD96" s="36" t="s">
        <v>10</v>
      </c>
      <c r="AE96" s="59">
        <v>0.55559999999999998</v>
      </c>
      <c r="AF96" s="37" t="s">
        <v>12</v>
      </c>
      <c r="AG96" s="58">
        <f t="shared" si="136"/>
        <v>0.44440000000000002</v>
      </c>
      <c r="AH96" s="34" t="s">
        <v>11</v>
      </c>
      <c r="AI96" s="70">
        <v>0.74070000000000003</v>
      </c>
      <c r="AJ96" s="34" t="s">
        <v>9</v>
      </c>
      <c r="AK96" s="58">
        <f t="shared" si="137"/>
        <v>0.25929999999999997</v>
      </c>
      <c r="AM96" s="74" t="s">
        <v>19</v>
      </c>
      <c r="AN96" s="34" t="s">
        <v>11</v>
      </c>
      <c r="AO96" s="69">
        <v>0.9</v>
      </c>
      <c r="AP96" s="34" t="s">
        <v>9</v>
      </c>
      <c r="AQ96" s="69">
        <f t="shared" si="138"/>
        <v>9.9999999999999978E-2</v>
      </c>
      <c r="AR96" s="34" t="s">
        <v>11</v>
      </c>
      <c r="AS96" s="20">
        <v>0.66669999999999996</v>
      </c>
      <c r="AT96" s="34" t="s">
        <v>9</v>
      </c>
      <c r="AU96" s="20">
        <f t="shared" si="139"/>
        <v>0.33330000000000004</v>
      </c>
      <c r="AV96" s="34" t="s">
        <v>11</v>
      </c>
      <c r="AW96" s="69">
        <v>1</v>
      </c>
      <c r="AX96" s="34" t="s">
        <v>9</v>
      </c>
      <c r="AY96" s="20">
        <f t="shared" si="140"/>
        <v>0</v>
      </c>
      <c r="AZ96" s="34" t="s">
        <v>11</v>
      </c>
      <c r="BA96" s="69">
        <v>0.5333</v>
      </c>
      <c r="BB96" s="34" t="s">
        <v>9</v>
      </c>
      <c r="BC96" s="20">
        <f t="shared" si="141"/>
        <v>0.4667</v>
      </c>
      <c r="BD96" s="34" t="s">
        <v>11</v>
      </c>
      <c r="BE96" s="20">
        <v>0.66669999999999996</v>
      </c>
      <c r="BF96" s="34" t="s">
        <v>9</v>
      </c>
      <c r="BG96" s="20">
        <f t="shared" si="142"/>
        <v>0.33330000000000004</v>
      </c>
      <c r="BH96" s="34" t="s">
        <v>11</v>
      </c>
      <c r="BI96" s="69">
        <v>0.86670000000000003</v>
      </c>
      <c r="BJ96" s="34" t="s">
        <v>9</v>
      </c>
      <c r="BK96" s="20">
        <f t="shared" si="143"/>
        <v>0.13329999999999997</v>
      </c>
      <c r="BL96" s="34" t="s">
        <v>11</v>
      </c>
      <c r="BM96" s="20">
        <v>0.73329999999999995</v>
      </c>
      <c r="BN96" s="34" t="s">
        <v>9</v>
      </c>
      <c r="BO96" s="20">
        <f t="shared" si="144"/>
        <v>0.26670000000000005</v>
      </c>
      <c r="BP96" s="36" t="s">
        <v>10</v>
      </c>
      <c r="BQ96" s="55">
        <v>0.56669999999999998</v>
      </c>
      <c r="BR96" s="37" t="s">
        <v>12</v>
      </c>
      <c r="BS96" s="20">
        <f t="shared" si="145"/>
        <v>0.43330000000000002</v>
      </c>
      <c r="BT96" s="34" t="s">
        <v>11</v>
      </c>
      <c r="BU96" s="69">
        <v>0.76670000000000005</v>
      </c>
      <c r="BV96" s="34" t="s">
        <v>9</v>
      </c>
      <c r="BW96" s="20">
        <f t="shared" si="146"/>
        <v>0.23329999999999995</v>
      </c>
      <c r="BX96" s="86"/>
      <c r="BY96" s="74" t="s">
        <v>19</v>
      </c>
      <c r="BZ96" s="34" t="s">
        <v>11</v>
      </c>
      <c r="CA96" s="69" t="e">
        <f>MAX(AO96,#REF!,C96,#REF!)</f>
        <v>#REF!</v>
      </c>
      <c r="CB96" s="34" t="s">
        <v>9</v>
      </c>
      <c r="CC96" s="20" t="e">
        <f t="shared" si="147"/>
        <v>#REF!</v>
      </c>
      <c r="CD96" s="34" t="s">
        <v>11</v>
      </c>
      <c r="CE96" s="73" t="e">
        <f>MAX(AS96,#REF!,G96,#REF!)</f>
        <v>#REF!</v>
      </c>
      <c r="CF96" s="34" t="s">
        <v>9</v>
      </c>
      <c r="CG96" s="56" t="e">
        <f t="shared" si="148"/>
        <v>#REF!</v>
      </c>
      <c r="CH96" s="34" t="s">
        <v>11</v>
      </c>
      <c r="CI96" s="69" t="e">
        <f>MAX(AW96,#REF!,K96,#REF!)</f>
        <v>#REF!</v>
      </c>
      <c r="CJ96" s="34" t="s">
        <v>9</v>
      </c>
      <c r="CK96" s="20" t="e">
        <f t="shared" si="149"/>
        <v>#REF!</v>
      </c>
      <c r="CL96" s="34" t="s">
        <v>11</v>
      </c>
      <c r="CM96" s="69" t="e">
        <f>MAX(BA96,#REF!,O96,#REF!)</f>
        <v>#REF!</v>
      </c>
      <c r="CN96" s="34" t="s">
        <v>9</v>
      </c>
      <c r="CO96" s="20" t="e">
        <f t="shared" si="150"/>
        <v>#REF!</v>
      </c>
      <c r="CP96" s="34" t="s">
        <v>11</v>
      </c>
      <c r="CQ96" s="69" t="e">
        <f>MAX(BE96,#REF!,S96,#REF!)</f>
        <v>#REF!</v>
      </c>
      <c r="CR96" s="34" t="s">
        <v>9</v>
      </c>
      <c r="CS96" s="20" t="e">
        <f t="shared" si="151"/>
        <v>#REF!</v>
      </c>
      <c r="CT96" s="34" t="s">
        <v>11</v>
      </c>
      <c r="CU96" s="69" t="e">
        <f>MAX(BI96,#REF!,W96,#REF!)</f>
        <v>#REF!</v>
      </c>
      <c r="CV96" s="34" t="s">
        <v>9</v>
      </c>
      <c r="CW96" s="20" t="e">
        <f t="shared" si="152"/>
        <v>#REF!</v>
      </c>
      <c r="CX96" s="34" t="s">
        <v>11</v>
      </c>
      <c r="CY96" s="69" t="e">
        <f>MAX(BM96,#REF!,AA96,#REF!)</f>
        <v>#REF!</v>
      </c>
      <c r="CZ96" s="34" t="s">
        <v>9</v>
      </c>
      <c r="DA96" s="20" t="e">
        <f t="shared" si="153"/>
        <v>#REF!</v>
      </c>
      <c r="DB96" s="36" t="s">
        <v>10</v>
      </c>
      <c r="DC96" s="70" t="e">
        <f>MIN(BQ96,#REF!,AE96,#REF!)</f>
        <v>#REF!</v>
      </c>
      <c r="DD96" s="37" t="s">
        <v>12</v>
      </c>
      <c r="DE96" s="58" t="e">
        <f t="shared" si="154"/>
        <v>#REF!</v>
      </c>
      <c r="DF96" s="34" t="s">
        <v>11</v>
      </c>
      <c r="DG96" s="73" t="e">
        <f>MAX(BU96,#REF!,AI96,#REF!)</f>
        <v>#REF!</v>
      </c>
      <c r="DH96" s="34" t="s">
        <v>9</v>
      </c>
      <c r="DI96" s="56" t="e">
        <f t="shared" si="155"/>
        <v>#REF!</v>
      </c>
      <c r="DJ96" s="86"/>
    </row>
    <row r="97" spans="1:114" x14ac:dyDescent="0.2">
      <c r="A97" s="79" t="s">
        <v>20</v>
      </c>
      <c r="B97" s="34" t="s">
        <v>11</v>
      </c>
      <c r="C97" s="56">
        <v>0.84850000000000003</v>
      </c>
      <c r="D97" s="34" t="s">
        <v>9</v>
      </c>
      <c r="E97" s="56">
        <f t="shared" si="129"/>
        <v>0.15149999999999997</v>
      </c>
      <c r="F97" s="34" t="s">
        <v>11</v>
      </c>
      <c r="G97" s="58">
        <v>0.30299999999999999</v>
      </c>
      <c r="H97" s="34" t="s">
        <v>9</v>
      </c>
      <c r="I97" s="58">
        <f t="shared" si="130"/>
        <v>0.69700000000000006</v>
      </c>
      <c r="J97" s="34" t="s">
        <v>11</v>
      </c>
      <c r="K97" s="69">
        <v>1</v>
      </c>
      <c r="L97" s="34" t="s">
        <v>9</v>
      </c>
      <c r="M97" s="20">
        <f t="shared" si="131"/>
        <v>0</v>
      </c>
      <c r="N97" s="34" t="s">
        <v>11</v>
      </c>
      <c r="O97" s="70">
        <v>0.1212</v>
      </c>
      <c r="P97" s="34" t="s">
        <v>9</v>
      </c>
      <c r="Q97" s="58">
        <f t="shared" si="132"/>
        <v>0.87880000000000003</v>
      </c>
      <c r="R97" s="34" t="s">
        <v>11</v>
      </c>
      <c r="S97" s="58">
        <v>0.33329999999999999</v>
      </c>
      <c r="T97" s="34" t="s">
        <v>9</v>
      </c>
      <c r="U97" s="58">
        <f t="shared" si="133"/>
        <v>0.66670000000000007</v>
      </c>
      <c r="V97" s="34" t="s">
        <v>11</v>
      </c>
      <c r="W97" s="69">
        <v>1</v>
      </c>
      <c r="X97" s="34" t="s">
        <v>9</v>
      </c>
      <c r="Y97" s="20">
        <f t="shared" si="134"/>
        <v>0</v>
      </c>
      <c r="Z97" s="34" t="s">
        <v>11</v>
      </c>
      <c r="AA97" s="58">
        <v>0.75760000000000005</v>
      </c>
      <c r="AB97" s="34" t="s">
        <v>9</v>
      </c>
      <c r="AC97" s="58">
        <f t="shared" si="135"/>
        <v>0.24239999999999995</v>
      </c>
      <c r="AD97" s="34" t="s">
        <v>11</v>
      </c>
      <c r="AE97" s="58">
        <v>0.2727</v>
      </c>
      <c r="AF97" s="34" t="s">
        <v>9</v>
      </c>
      <c r="AG97" s="58">
        <f t="shared" si="136"/>
        <v>0.72730000000000006</v>
      </c>
      <c r="AH97" s="36" t="s">
        <v>10</v>
      </c>
      <c r="AI97" s="55">
        <v>0.93940000000000001</v>
      </c>
      <c r="AJ97" s="37" t="s">
        <v>12</v>
      </c>
      <c r="AK97" s="20">
        <f t="shared" si="137"/>
        <v>6.0599999999999987E-2</v>
      </c>
      <c r="AM97" s="74" t="s">
        <v>20</v>
      </c>
      <c r="AN97" s="34" t="s">
        <v>11</v>
      </c>
      <c r="AO97" s="20">
        <v>0.56669999999999998</v>
      </c>
      <c r="AP97" s="34" t="s">
        <v>9</v>
      </c>
      <c r="AQ97" s="20">
        <f t="shared" si="138"/>
        <v>0.43330000000000002</v>
      </c>
      <c r="AR97" s="34" t="s">
        <v>11</v>
      </c>
      <c r="AS97" s="20">
        <v>0.16669999999999999</v>
      </c>
      <c r="AT97" s="34" t="s">
        <v>9</v>
      </c>
      <c r="AU97" s="20">
        <f t="shared" si="139"/>
        <v>0.83330000000000004</v>
      </c>
      <c r="AV97" s="34" t="s">
        <v>11</v>
      </c>
      <c r="AW97" s="69">
        <v>0.9667</v>
      </c>
      <c r="AX97" s="34" t="s">
        <v>9</v>
      </c>
      <c r="AY97" s="20">
        <f t="shared" si="140"/>
        <v>3.3299999999999996E-2</v>
      </c>
      <c r="AZ97" s="34" t="s">
        <v>11</v>
      </c>
      <c r="BA97" s="69">
        <v>0</v>
      </c>
      <c r="BB97" s="34" t="s">
        <v>9</v>
      </c>
      <c r="BC97" s="20">
        <f t="shared" si="141"/>
        <v>1</v>
      </c>
      <c r="BD97" s="34" t="s">
        <v>11</v>
      </c>
      <c r="BE97" s="20">
        <v>0.1</v>
      </c>
      <c r="BF97" s="34" t="s">
        <v>9</v>
      </c>
      <c r="BG97" s="20">
        <f t="shared" si="142"/>
        <v>0.9</v>
      </c>
      <c r="BH97" s="34" t="s">
        <v>11</v>
      </c>
      <c r="BI97" s="69">
        <v>1</v>
      </c>
      <c r="BJ97" s="34" t="s">
        <v>9</v>
      </c>
      <c r="BK97" s="20">
        <f t="shared" si="143"/>
        <v>0</v>
      </c>
      <c r="BL97" s="34" t="s">
        <v>11</v>
      </c>
      <c r="BM97" s="20">
        <v>0.6</v>
      </c>
      <c r="BN97" s="34" t="s">
        <v>9</v>
      </c>
      <c r="BO97" s="20">
        <f t="shared" si="144"/>
        <v>0.4</v>
      </c>
      <c r="BP97" s="34" t="s">
        <v>11</v>
      </c>
      <c r="BQ97" s="20">
        <v>3.4500000000000003E-2</v>
      </c>
      <c r="BR97" s="34" t="s">
        <v>9</v>
      </c>
      <c r="BS97" s="20">
        <f t="shared" si="145"/>
        <v>0.96550000000000002</v>
      </c>
      <c r="BT97" s="36" t="s">
        <v>10</v>
      </c>
      <c r="BU97" s="55">
        <v>0.9</v>
      </c>
      <c r="BV97" s="37" t="s">
        <v>12</v>
      </c>
      <c r="BW97" s="20">
        <f t="shared" si="146"/>
        <v>9.9999999999999978E-2</v>
      </c>
      <c r="BX97" s="86"/>
      <c r="BY97" s="74" t="s">
        <v>20</v>
      </c>
      <c r="BZ97" s="34" t="s">
        <v>11</v>
      </c>
      <c r="CA97" s="73" t="e">
        <f>MAX(AO97,#REF!,C97,#REF!)</f>
        <v>#REF!</v>
      </c>
      <c r="CB97" s="34" t="s">
        <v>9</v>
      </c>
      <c r="CC97" s="56" t="e">
        <f t="shared" si="147"/>
        <v>#REF!</v>
      </c>
      <c r="CD97" s="34" t="s">
        <v>11</v>
      </c>
      <c r="CE97" s="70" t="e">
        <f>MAX(AS97,#REF!,G97,#REF!)</f>
        <v>#REF!</v>
      </c>
      <c r="CF97" s="34" t="s">
        <v>9</v>
      </c>
      <c r="CG97" s="58" t="e">
        <f t="shared" si="148"/>
        <v>#REF!</v>
      </c>
      <c r="CH97" s="34" t="s">
        <v>11</v>
      </c>
      <c r="CI97" s="69" t="e">
        <f>MAX(AW97,#REF!,K97,#REF!)</f>
        <v>#REF!</v>
      </c>
      <c r="CJ97" s="34" t="s">
        <v>9</v>
      </c>
      <c r="CK97" s="20" t="e">
        <f t="shared" si="149"/>
        <v>#REF!</v>
      </c>
      <c r="CL97" s="34" t="s">
        <v>11</v>
      </c>
      <c r="CM97" s="70" t="e">
        <f>MAX(BA97,#REF!,O97,#REF!)</f>
        <v>#REF!</v>
      </c>
      <c r="CN97" s="34" t="s">
        <v>9</v>
      </c>
      <c r="CO97" s="58" t="e">
        <f t="shared" si="150"/>
        <v>#REF!</v>
      </c>
      <c r="CP97" s="34" t="s">
        <v>11</v>
      </c>
      <c r="CQ97" s="70" t="e">
        <f>MAX(BE97,#REF!,S97,#REF!)</f>
        <v>#REF!</v>
      </c>
      <c r="CR97" s="34" t="s">
        <v>9</v>
      </c>
      <c r="CS97" s="58" t="e">
        <f t="shared" si="151"/>
        <v>#REF!</v>
      </c>
      <c r="CT97" s="34" t="s">
        <v>11</v>
      </c>
      <c r="CU97" s="69" t="e">
        <f>MAX(BI97,#REF!,W97,#REF!)</f>
        <v>#REF!</v>
      </c>
      <c r="CV97" s="34" t="s">
        <v>9</v>
      </c>
      <c r="CW97" s="20" t="e">
        <f t="shared" si="152"/>
        <v>#REF!</v>
      </c>
      <c r="CX97" s="34" t="s">
        <v>11</v>
      </c>
      <c r="CY97" s="70" t="e">
        <f>MAX(BM97,#REF!,AA97,#REF!)</f>
        <v>#REF!</v>
      </c>
      <c r="CZ97" s="34" t="s">
        <v>9</v>
      </c>
      <c r="DA97" s="58" t="e">
        <f t="shared" si="153"/>
        <v>#REF!</v>
      </c>
      <c r="DB97" s="34" t="s">
        <v>11</v>
      </c>
      <c r="DC97" s="70" t="e">
        <f>MAX(BQ97,#REF!,AE97,#REF!)</f>
        <v>#REF!</v>
      </c>
      <c r="DD97" s="34" t="s">
        <v>9</v>
      </c>
      <c r="DE97" s="58" t="e">
        <f t="shared" si="154"/>
        <v>#REF!</v>
      </c>
      <c r="DF97" s="36" t="s">
        <v>10</v>
      </c>
      <c r="DG97" s="73" t="e">
        <f>MIN(BU97,#REF!,AI97,#REF!)</f>
        <v>#REF!</v>
      </c>
      <c r="DH97" s="37" t="s">
        <v>12</v>
      </c>
      <c r="DI97" s="56" t="e">
        <f t="shared" si="155"/>
        <v>#REF!</v>
      </c>
      <c r="DJ97" s="86"/>
    </row>
    <row r="98" spans="1:114" x14ac:dyDescent="0.2">
      <c r="A98" s="79" t="s">
        <v>43</v>
      </c>
      <c r="B98" s="79" t="s">
        <v>31</v>
      </c>
      <c r="C98" s="79">
        <f xml:space="preserve"> AVERAGE(C89:C97)</f>
        <v>0.95456666666666679</v>
      </c>
      <c r="D98" s="79" t="s">
        <v>32</v>
      </c>
      <c r="E98" s="79">
        <f>AVERAGE(E89:E97)</f>
        <v>4.5433333333333339E-2</v>
      </c>
      <c r="F98" s="79" t="s">
        <v>31</v>
      </c>
      <c r="G98" s="79">
        <f>AVERAGE(G89:G97)</f>
        <v>0.75847777777777781</v>
      </c>
      <c r="H98" s="79" t="s">
        <v>32</v>
      </c>
      <c r="I98" s="79">
        <f>AVERAGE(I89:I97)</f>
        <v>0.24152222222222225</v>
      </c>
      <c r="J98" s="79" t="s">
        <v>31</v>
      </c>
      <c r="K98" s="79">
        <f>AVERAGE(K89:K97)</f>
        <v>0.98957777777777778</v>
      </c>
      <c r="L98" s="79" t="s">
        <v>32</v>
      </c>
      <c r="M98" s="79">
        <f>AVERAGE(M89:M97)</f>
        <v>1.0422222222222222E-2</v>
      </c>
      <c r="N98" s="79" t="s">
        <v>31</v>
      </c>
      <c r="O98" s="79">
        <f>AVERAGE(O89:O97)</f>
        <v>0.70761111111111119</v>
      </c>
      <c r="P98" s="79" t="s">
        <v>32</v>
      </c>
      <c r="Q98" s="79">
        <f>AVERAGE(Q89:Q97)</f>
        <v>0.29238888888888886</v>
      </c>
      <c r="R98" s="79" t="s">
        <v>31</v>
      </c>
      <c r="S98" s="79">
        <f>AVERAGE(S89:S97)</f>
        <v>0.7756333333333334</v>
      </c>
      <c r="T98" s="79" t="s">
        <v>32</v>
      </c>
      <c r="U98" s="79">
        <f>AVERAGE(U89:U97)</f>
        <v>0.22436666666666666</v>
      </c>
      <c r="V98" s="79" t="s">
        <v>31</v>
      </c>
      <c r="W98" s="79">
        <f>AVERAGE(W89:W97)</f>
        <v>0.8816222222222222</v>
      </c>
      <c r="X98" s="79" t="s">
        <v>32</v>
      </c>
      <c r="Y98" s="79">
        <f>AVERAGE(Y89:Y97)</f>
        <v>0.11837777777777776</v>
      </c>
      <c r="Z98" s="79" t="s">
        <v>31</v>
      </c>
      <c r="AA98" s="79">
        <f>AVERAGE(AA89:AA97)</f>
        <v>0.8682333333333333</v>
      </c>
      <c r="AB98" s="79" t="s">
        <v>32</v>
      </c>
      <c r="AC98" s="79">
        <f>AVERAGE(AC89:AC97)</f>
        <v>0.13176666666666664</v>
      </c>
      <c r="AD98" s="79" t="s">
        <v>31</v>
      </c>
      <c r="AE98" s="79">
        <f>AVERAGE(AE89:AE97)</f>
        <v>0.74264444444444444</v>
      </c>
      <c r="AF98" s="79" t="s">
        <v>32</v>
      </c>
      <c r="AG98" s="79">
        <f>AVERAGE(AG89:AG97)</f>
        <v>0.25735555555555556</v>
      </c>
      <c r="AH98" s="79" t="s">
        <v>31</v>
      </c>
      <c r="AI98" s="79">
        <f>AVERAGE(AI89:AI97)</f>
        <v>0.7699555555555555</v>
      </c>
      <c r="AJ98" s="79" t="s">
        <v>32</v>
      </c>
      <c r="AK98" s="79">
        <f>AVERAGE(AK89:AK97)</f>
        <v>0.23004444444444447</v>
      </c>
      <c r="AM98" s="74" t="s">
        <v>43</v>
      </c>
      <c r="AN98" s="74" t="s">
        <v>31</v>
      </c>
      <c r="AO98" s="74">
        <f xml:space="preserve"> AVERAGE(AO89:AO97)</f>
        <v>0.90282222222222208</v>
      </c>
      <c r="AP98" s="74" t="s">
        <v>32</v>
      </c>
      <c r="AQ98" s="74">
        <f>AVERAGE(AQ89:AQ97)</f>
        <v>9.7177777777777766E-2</v>
      </c>
      <c r="AR98" s="74" t="s">
        <v>31</v>
      </c>
      <c r="AS98" s="74">
        <f>AVERAGE(AS89:AS97)</f>
        <v>0.70026666666666659</v>
      </c>
      <c r="AT98" s="74" t="s">
        <v>32</v>
      </c>
      <c r="AU98" s="74">
        <f>AVERAGE(AU89:AU97)</f>
        <v>0.29973333333333335</v>
      </c>
      <c r="AV98" s="74" t="s">
        <v>31</v>
      </c>
      <c r="AW98" s="74">
        <f>AVERAGE(AW89:AW97)</f>
        <v>0.9636555555555556</v>
      </c>
      <c r="AX98" s="74" t="s">
        <v>32</v>
      </c>
      <c r="AY98" s="74">
        <f>AVERAGE(AY89:AY97)</f>
        <v>3.6344444444444436E-2</v>
      </c>
      <c r="AZ98" s="74" t="s">
        <v>31</v>
      </c>
      <c r="BA98" s="74">
        <f>AVERAGE(BA89:BA97)</f>
        <v>0.61588888888888893</v>
      </c>
      <c r="BB98" s="74" t="s">
        <v>32</v>
      </c>
      <c r="BC98" s="74">
        <f>AVERAGE(BC89:BC97)</f>
        <v>0.38411111111111107</v>
      </c>
      <c r="BD98" s="74" t="s">
        <v>31</v>
      </c>
      <c r="BE98" s="74">
        <f>AVERAGE(BE89:BE97)</f>
        <v>0.72899999999999998</v>
      </c>
      <c r="BF98" s="74" t="s">
        <v>32</v>
      </c>
      <c r="BG98" s="74">
        <f>AVERAGE(BG89:BG97)</f>
        <v>0.27100000000000002</v>
      </c>
      <c r="BH98" s="74" t="s">
        <v>31</v>
      </c>
      <c r="BI98" s="74">
        <f>AVERAGE(BI89:BI97)</f>
        <v>0.82651111111111109</v>
      </c>
      <c r="BJ98" s="74" t="s">
        <v>32</v>
      </c>
      <c r="BK98" s="74">
        <f>AVERAGE(BK89:BK97)</f>
        <v>0.17348888888888889</v>
      </c>
      <c r="BL98" s="74" t="s">
        <v>31</v>
      </c>
      <c r="BM98" s="74">
        <f>AVERAGE(BM89:BM97)</f>
        <v>0.81233333333333324</v>
      </c>
      <c r="BN98" s="74" t="s">
        <v>32</v>
      </c>
      <c r="BO98" s="74">
        <f>AVERAGE(BO89:BO97)</f>
        <v>0.18766666666666668</v>
      </c>
      <c r="BP98" s="74" t="s">
        <v>31</v>
      </c>
      <c r="BQ98" s="74">
        <f>AVERAGE(BQ89:BQ97)</f>
        <v>0.69702222222222221</v>
      </c>
      <c r="BR98" s="74" t="s">
        <v>32</v>
      </c>
      <c r="BS98" s="74">
        <f>AVERAGE(BS89:BS97)</f>
        <v>0.30297777777777779</v>
      </c>
      <c r="BT98" s="74" t="s">
        <v>31</v>
      </c>
      <c r="BU98" s="74">
        <f>AVERAGE(BU89:BU97)</f>
        <v>0.72822222222222222</v>
      </c>
      <c r="BV98" s="74" t="s">
        <v>32</v>
      </c>
      <c r="BW98" s="74">
        <f>AVERAGE(BW89:BW97)</f>
        <v>0.27177777777777778</v>
      </c>
      <c r="BX98" s="86"/>
      <c r="BY98" s="74" t="s">
        <v>43</v>
      </c>
      <c r="BZ98" s="74" t="s">
        <v>31</v>
      </c>
      <c r="CA98" s="74" t="e">
        <f xml:space="preserve"> AVERAGE(CA89:CA97)</f>
        <v>#REF!</v>
      </c>
      <c r="CB98" s="74" t="s">
        <v>32</v>
      </c>
      <c r="CC98" s="74" t="e">
        <f>AVERAGE(CC89:CC97)</f>
        <v>#REF!</v>
      </c>
      <c r="CD98" s="74" t="s">
        <v>31</v>
      </c>
      <c r="CE98" s="74" t="e">
        <f>AVERAGE(CE89:CE97)</f>
        <v>#REF!</v>
      </c>
      <c r="CF98" s="74" t="s">
        <v>32</v>
      </c>
      <c r="CG98" s="74" t="e">
        <f>AVERAGE(CG89:CG97)</f>
        <v>#REF!</v>
      </c>
      <c r="CH98" s="74" t="s">
        <v>31</v>
      </c>
      <c r="CI98" s="74" t="e">
        <f>AVERAGE(CI89:CI97)</f>
        <v>#REF!</v>
      </c>
      <c r="CJ98" s="74" t="s">
        <v>32</v>
      </c>
      <c r="CK98" s="74" t="e">
        <f>AVERAGE(CK89:CK97)</f>
        <v>#REF!</v>
      </c>
      <c r="CL98" s="74" t="s">
        <v>31</v>
      </c>
      <c r="CM98" s="74" t="e">
        <f>AVERAGE(CM89:CM97)</f>
        <v>#REF!</v>
      </c>
      <c r="CN98" s="74" t="s">
        <v>32</v>
      </c>
      <c r="CO98" s="74" t="e">
        <f>AVERAGE(CO89:CO97)</f>
        <v>#REF!</v>
      </c>
      <c r="CP98" s="74" t="s">
        <v>31</v>
      </c>
      <c r="CQ98" s="74" t="e">
        <f>AVERAGE(CQ89:CQ97)</f>
        <v>#REF!</v>
      </c>
      <c r="CR98" s="74" t="s">
        <v>32</v>
      </c>
      <c r="CS98" s="74" t="e">
        <f>AVERAGE(CS89:CS97)</f>
        <v>#REF!</v>
      </c>
      <c r="CT98" s="74" t="s">
        <v>31</v>
      </c>
      <c r="CU98" s="74" t="e">
        <f>AVERAGE(CU89:CU97)</f>
        <v>#REF!</v>
      </c>
      <c r="CV98" s="74" t="s">
        <v>32</v>
      </c>
      <c r="CW98" s="74" t="e">
        <f>AVERAGE(CW89:CW97)</f>
        <v>#REF!</v>
      </c>
      <c r="CX98" s="74" t="s">
        <v>31</v>
      </c>
      <c r="CY98" s="74" t="e">
        <f>AVERAGE(CY89:CY97)</f>
        <v>#REF!</v>
      </c>
      <c r="CZ98" s="74" t="s">
        <v>32</v>
      </c>
      <c r="DA98" s="74" t="e">
        <f>AVERAGE(DA89:DA97)</f>
        <v>#REF!</v>
      </c>
      <c r="DB98" s="74" t="s">
        <v>31</v>
      </c>
      <c r="DC98" s="74" t="e">
        <f>AVERAGE(DC89:DC97)</f>
        <v>#REF!</v>
      </c>
      <c r="DD98" s="74" t="s">
        <v>32</v>
      </c>
      <c r="DE98" s="74" t="e">
        <f>AVERAGE(DE89:DE97)</f>
        <v>#REF!</v>
      </c>
      <c r="DF98" s="74" t="s">
        <v>31</v>
      </c>
      <c r="DG98" s="74" t="e">
        <f>AVERAGE(DG89:DG97)</f>
        <v>#REF!</v>
      </c>
      <c r="DH98" s="74" t="s">
        <v>32</v>
      </c>
      <c r="DI98" s="74" t="e">
        <f>AVERAGE(DI89:DI97)</f>
        <v>#REF!</v>
      </c>
      <c r="DJ98" s="86"/>
    </row>
    <row r="99" spans="1:114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4" t="s">
        <v>70</v>
      </c>
      <c r="AI99" s="175"/>
      <c r="AJ99" s="176"/>
      <c r="AK99" s="20">
        <f>AVERAGE(C98,G98,K98,O98,S98,W98,AA98,AE98,AI98)</f>
        <v>0.8275913580246913</v>
      </c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4" t="s">
        <v>70</v>
      </c>
      <c r="BU99" s="175"/>
      <c r="BV99" s="176"/>
      <c r="BW99" s="20">
        <f>AVERAGE(AO98,AS98,AW98,BA98,BE98,BI98,BM98,BQ98,BU98)</f>
        <v>0.77508024691358035</v>
      </c>
      <c r="BX99" s="86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4" t="s">
        <v>70</v>
      </c>
      <c r="DG99" s="175"/>
      <c r="DH99" s="176"/>
      <c r="DI99" s="20" t="e">
        <f>AVERAGE(CA98,CE98,CI98,CM98,CQ98,CU98,CY98,DC98,DG98)</f>
        <v>#REF!</v>
      </c>
      <c r="DJ99" s="86"/>
    </row>
    <row r="100" spans="1:114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4" t="s">
        <v>71</v>
      </c>
      <c r="AI100" s="175"/>
      <c r="AJ100" s="176"/>
      <c r="AK100" s="20">
        <f xml:space="preserve"> AVERAGE(E98,I98,M98,Q98,U98,Y98,AC98,AG98,AK98)</f>
        <v>0.17240864197530867</v>
      </c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4" t="s">
        <v>71</v>
      </c>
      <c r="BU100" s="175"/>
      <c r="BV100" s="176"/>
      <c r="BW100" s="20">
        <f xml:space="preserve"> AVERAGE(AQ98,AU98,AY98,BC98,BG98,BK98,BO98,BS98,BW98)</f>
        <v>0.2249197530864197</v>
      </c>
      <c r="BX100" s="86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4" t="s">
        <v>71</v>
      </c>
      <c r="DG100" s="175"/>
      <c r="DH100" s="176"/>
      <c r="DI100" s="20" t="e">
        <f xml:space="preserve"> AVERAGE(CC98,CG98,CK98,CO98,CS98,CW98,DA98,DE98,DI98)</f>
        <v>#REF!</v>
      </c>
      <c r="DJ100" s="86"/>
    </row>
    <row r="101" spans="1:114" x14ac:dyDescent="0.2">
      <c r="BX101" s="86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38"/>
      <c r="DJ101" s="86"/>
    </row>
    <row r="102" spans="1:114" x14ac:dyDescent="0.2">
      <c r="AM102" s="13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22"/>
      <c r="AY102" s="22"/>
      <c r="AZ102" s="22"/>
      <c r="BA102" s="22"/>
      <c r="BB102" s="22"/>
      <c r="BC102" s="22"/>
      <c r="BD102" s="21"/>
      <c r="BE102" s="21"/>
      <c r="BF102" s="13"/>
      <c r="BG102" s="13"/>
      <c r="BH102" s="21"/>
      <c r="BI102" s="21"/>
      <c r="BJ102" s="21"/>
      <c r="BK102" s="21"/>
      <c r="BL102" s="13"/>
      <c r="BM102" s="22"/>
      <c r="BN102" s="177" t="s">
        <v>81</v>
      </c>
      <c r="BO102" s="190"/>
      <c r="BP102" s="190"/>
      <c r="BQ102" s="178"/>
      <c r="BR102" s="75" t="s">
        <v>80</v>
      </c>
      <c r="BS102" s="177" t="s">
        <v>82</v>
      </c>
      <c r="BT102" s="190"/>
      <c r="BU102" s="190"/>
      <c r="BV102" s="178"/>
      <c r="BW102" s="75" t="s">
        <v>83</v>
      </c>
      <c r="BX102" s="86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7" t="s">
        <v>81</v>
      </c>
      <c r="DA102" s="190"/>
      <c r="DB102" s="190"/>
      <c r="DC102" s="178"/>
      <c r="DD102" s="75" t="s">
        <v>80</v>
      </c>
      <c r="DE102" s="177" t="s">
        <v>82</v>
      </c>
      <c r="DF102" s="190"/>
      <c r="DG102" s="190"/>
      <c r="DH102" s="178"/>
      <c r="DI102" s="75" t="s">
        <v>84</v>
      </c>
      <c r="DJ102" s="86"/>
    </row>
    <row r="103" spans="1:114" x14ac:dyDescent="0.2">
      <c r="A103" s="13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22"/>
      <c r="M103" s="22"/>
      <c r="N103" s="22"/>
      <c r="O103" s="22"/>
      <c r="P103" s="22"/>
      <c r="Q103" s="22"/>
      <c r="R103" s="21"/>
      <c r="S103" s="21"/>
      <c r="T103" s="13"/>
      <c r="U103" s="13"/>
      <c r="V103" s="21"/>
      <c r="W103" s="21"/>
      <c r="X103" s="21"/>
      <c r="Y103" s="21"/>
      <c r="Z103" s="13"/>
      <c r="AA103" s="22"/>
      <c r="AB103" s="177" t="s">
        <v>81</v>
      </c>
      <c r="AC103" s="190"/>
      <c r="AD103" s="190"/>
      <c r="AE103" s="178"/>
      <c r="AF103" s="80" t="s">
        <v>80</v>
      </c>
      <c r="AG103" s="177" t="s">
        <v>82</v>
      </c>
      <c r="AH103" s="190"/>
      <c r="AI103" s="190"/>
      <c r="AJ103" s="178"/>
      <c r="AK103" s="80" t="s">
        <v>84</v>
      </c>
      <c r="AM103" s="74" t="s">
        <v>67</v>
      </c>
      <c r="AN103" s="174" t="s">
        <v>0</v>
      </c>
      <c r="AO103" s="175"/>
      <c r="AP103" s="175"/>
      <c r="AQ103" s="176"/>
      <c r="AR103" s="174" t="s">
        <v>1</v>
      </c>
      <c r="AS103" s="175"/>
      <c r="AT103" s="175"/>
      <c r="AU103" s="176"/>
      <c r="AV103" s="174" t="s">
        <v>2</v>
      </c>
      <c r="AW103" s="175"/>
      <c r="AX103" s="175"/>
      <c r="AY103" s="176"/>
      <c r="AZ103" s="174" t="s">
        <v>3</v>
      </c>
      <c r="BA103" s="175"/>
      <c r="BB103" s="175"/>
      <c r="BC103" s="176"/>
      <c r="BD103" s="174" t="s">
        <v>4</v>
      </c>
      <c r="BE103" s="175"/>
      <c r="BF103" s="175"/>
      <c r="BG103" s="176"/>
      <c r="BH103" s="174" t="s">
        <v>5</v>
      </c>
      <c r="BI103" s="175"/>
      <c r="BJ103" s="175"/>
      <c r="BK103" s="176"/>
      <c r="BL103" s="174" t="s">
        <v>6</v>
      </c>
      <c r="BM103" s="175"/>
      <c r="BN103" s="175"/>
      <c r="BO103" s="176"/>
      <c r="BP103" s="174" t="s">
        <v>7</v>
      </c>
      <c r="BQ103" s="175"/>
      <c r="BR103" s="175"/>
      <c r="BS103" s="176"/>
      <c r="BT103" s="174" t="s">
        <v>8</v>
      </c>
      <c r="BU103" s="175"/>
      <c r="BV103" s="175"/>
      <c r="BW103" s="176"/>
      <c r="BX103" s="86"/>
      <c r="BY103" s="74" t="s">
        <v>67</v>
      </c>
      <c r="BZ103" s="174" t="s">
        <v>0</v>
      </c>
      <c r="CA103" s="175"/>
      <c r="CB103" s="175"/>
      <c r="CC103" s="176"/>
      <c r="CD103" s="174" t="s">
        <v>1</v>
      </c>
      <c r="CE103" s="175"/>
      <c r="CF103" s="175"/>
      <c r="CG103" s="176"/>
      <c r="CH103" s="174" t="s">
        <v>2</v>
      </c>
      <c r="CI103" s="175"/>
      <c r="CJ103" s="175"/>
      <c r="CK103" s="176"/>
      <c r="CL103" s="174" t="s">
        <v>3</v>
      </c>
      <c r="CM103" s="175"/>
      <c r="CN103" s="175"/>
      <c r="CO103" s="176"/>
      <c r="CP103" s="174" t="s">
        <v>4</v>
      </c>
      <c r="CQ103" s="175"/>
      <c r="CR103" s="175"/>
      <c r="CS103" s="176"/>
      <c r="CT103" s="174" t="s">
        <v>5</v>
      </c>
      <c r="CU103" s="175"/>
      <c r="CV103" s="175"/>
      <c r="CW103" s="176"/>
      <c r="CX103" s="174" t="s">
        <v>6</v>
      </c>
      <c r="CY103" s="175"/>
      <c r="CZ103" s="175"/>
      <c r="DA103" s="176"/>
      <c r="DB103" s="174" t="s">
        <v>7</v>
      </c>
      <c r="DC103" s="175"/>
      <c r="DD103" s="175"/>
      <c r="DE103" s="176"/>
      <c r="DF103" s="174" t="s">
        <v>8</v>
      </c>
      <c r="DG103" s="175"/>
      <c r="DH103" s="175"/>
      <c r="DI103" s="176"/>
      <c r="DJ103" s="86"/>
    </row>
    <row r="104" spans="1:114" x14ac:dyDescent="0.2">
      <c r="A104" s="79" t="s">
        <v>67</v>
      </c>
      <c r="B104" s="174" t="s">
        <v>0</v>
      </c>
      <c r="C104" s="175"/>
      <c r="D104" s="175"/>
      <c r="E104" s="176"/>
      <c r="F104" s="174" t="s">
        <v>1</v>
      </c>
      <c r="G104" s="175"/>
      <c r="H104" s="175"/>
      <c r="I104" s="176"/>
      <c r="J104" s="174" t="s">
        <v>2</v>
      </c>
      <c r="K104" s="175"/>
      <c r="L104" s="175"/>
      <c r="M104" s="176"/>
      <c r="N104" s="174" t="s">
        <v>3</v>
      </c>
      <c r="O104" s="175"/>
      <c r="P104" s="175"/>
      <c r="Q104" s="176"/>
      <c r="R104" s="174" t="s">
        <v>4</v>
      </c>
      <c r="S104" s="175"/>
      <c r="T104" s="175"/>
      <c r="U104" s="176"/>
      <c r="V104" s="174" t="s">
        <v>5</v>
      </c>
      <c r="W104" s="175"/>
      <c r="X104" s="175"/>
      <c r="Y104" s="176"/>
      <c r="Z104" s="174" t="s">
        <v>6</v>
      </c>
      <c r="AA104" s="175"/>
      <c r="AB104" s="175"/>
      <c r="AC104" s="176"/>
      <c r="AD104" s="174" t="s">
        <v>7</v>
      </c>
      <c r="AE104" s="175"/>
      <c r="AF104" s="175"/>
      <c r="AG104" s="176"/>
      <c r="AH104" s="174" t="s">
        <v>8</v>
      </c>
      <c r="AI104" s="175"/>
      <c r="AJ104" s="175"/>
      <c r="AK104" s="176"/>
      <c r="AM104" s="74" t="s">
        <v>13</v>
      </c>
      <c r="AN104" s="35" t="s">
        <v>10</v>
      </c>
      <c r="AO104" s="20">
        <v>0.73909999999999998</v>
      </c>
      <c r="AP104" s="35" t="s">
        <v>12</v>
      </c>
      <c r="AQ104" s="20">
        <f>1-AO104</f>
        <v>0.26090000000000002</v>
      </c>
      <c r="AR104" s="34" t="s">
        <v>11</v>
      </c>
      <c r="AS104" s="20">
        <v>0.3261</v>
      </c>
      <c r="AT104" s="34" t="s">
        <v>9</v>
      </c>
      <c r="AU104" s="20">
        <f>1-AS104</f>
        <v>0.67389999999999994</v>
      </c>
      <c r="AV104" s="34" t="s">
        <v>11</v>
      </c>
      <c r="AW104" s="20">
        <v>0.97670000000000001</v>
      </c>
      <c r="AX104" s="34" t="s">
        <v>9</v>
      </c>
      <c r="AY104" s="20">
        <f>1-AW104</f>
        <v>2.3299999999999987E-2</v>
      </c>
      <c r="AZ104" s="34" t="s">
        <v>11</v>
      </c>
      <c r="BA104" s="20">
        <v>0.73909999999999998</v>
      </c>
      <c r="BB104" s="34" t="s">
        <v>9</v>
      </c>
      <c r="BC104" s="20">
        <f>1-BA104</f>
        <v>0.26090000000000002</v>
      </c>
      <c r="BD104" s="34" t="s">
        <v>11</v>
      </c>
      <c r="BE104" s="20">
        <v>0.19570000000000001</v>
      </c>
      <c r="BF104" s="34" t="s">
        <v>9</v>
      </c>
      <c r="BG104" s="20">
        <f>1-BE104</f>
        <v>0.80430000000000001</v>
      </c>
      <c r="BH104" s="34" t="s">
        <v>11</v>
      </c>
      <c r="BI104" s="69">
        <v>1</v>
      </c>
      <c r="BJ104" s="34" t="s">
        <v>9</v>
      </c>
      <c r="BK104" s="20">
        <f>1-BI104</f>
        <v>0</v>
      </c>
      <c r="BL104" s="34" t="s">
        <v>11</v>
      </c>
      <c r="BM104" s="20">
        <v>1</v>
      </c>
      <c r="BN104" s="34" t="s">
        <v>9</v>
      </c>
      <c r="BO104" s="20">
        <f>1-BM104</f>
        <v>0</v>
      </c>
      <c r="BP104" s="34" t="s">
        <v>11</v>
      </c>
      <c r="BQ104" s="20">
        <v>0.92679999999999996</v>
      </c>
      <c r="BR104" s="34" t="s">
        <v>9</v>
      </c>
      <c r="BS104" s="20">
        <f>1-BQ104</f>
        <v>7.3200000000000043E-2</v>
      </c>
      <c r="BT104" s="34" t="s">
        <v>11</v>
      </c>
      <c r="BU104" s="69">
        <v>0.8478</v>
      </c>
      <c r="BV104" s="34" t="s">
        <v>9</v>
      </c>
      <c r="BW104" s="20">
        <f>1-BU104</f>
        <v>0.1522</v>
      </c>
      <c r="BX104" s="86"/>
      <c r="BY104" s="74" t="s">
        <v>13</v>
      </c>
      <c r="BZ104" s="35" t="s">
        <v>10</v>
      </c>
      <c r="CA104" s="70" t="e">
        <f>MIN(AO104,#REF!,C104,#REF!)</f>
        <v>#REF!</v>
      </c>
      <c r="CB104" s="35" t="s">
        <v>12</v>
      </c>
      <c r="CC104" s="58" t="e">
        <f>1-CA104</f>
        <v>#REF!</v>
      </c>
      <c r="CD104" s="34" t="s">
        <v>11</v>
      </c>
      <c r="CE104" s="70" t="e">
        <f>MAX(AS104,#REF!,G104,#REF!)</f>
        <v>#REF!</v>
      </c>
      <c r="CF104" s="34" t="s">
        <v>9</v>
      </c>
      <c r="CG104" s="58" t="e">
        <f>1-CE104</f>
        <v>#REF!</v>
      </c>
      <c r="CH104" s="34" t="s">
        <v>11</v>
      </c>
      <c r="CI104" s="69" t="e">
        <f>MAX(AW104,#REF!,K104,#REF!)</f>
        <v>#REF!</v>
      </c>
      <c r="CJ104" s="34" t="s">
        <v>9</v>
      </c>
      <c r="CK104" s="20" t="e">
        <f>1-CI104</f>
        <v>#REF!</v>
      </c>
      <c r="CL104" s="34" t="s">
        <v>11</v>
      </c>
      <c r="CM104" s="70" t="e">
        <f>MAX(BA104,#REF!,O104,#REF!)</f>
        <v>#REF!</v>
      </c>
      <c r="CN104" s="34" t="s">
        <v>9</v>
      </c>
      <c r="CO104" s="58" t="e">
        <f>1-CM104</f>
        <v>#REF!</v>
      </c>
      <c r="CP104" s="34" t="s">
        <v>11</v>
      </c>
      <c r="CQ104" s="70" t="e">
        <f>MAX(BE104,#REF!,S104,#REF!)</f>
        <v>#REF!</v>
      </c>
      <c r="CR104" s="34" t="s">
        <v>9</v>
      </c>
      <c r="CS104" s="58" t="e">
        <f>1-CQ104</f>
        <v>#REF!</v>
      </c>
      <c r="CT104" s="34" t="s">
        <v>11</v>
      </c>
      <c r="CU104" s="69" t="e">
        <f>MAX(BI104,#REF!,W104,#REF!)</f>
        <v>#REF!</v>
      </c>
      <c r="CV104" s="34" t="s">
        <v>9</v>
      </c>
      <c r="CW104" s="20" t="e">
        <f>1-CU104</f>
        <v>#REF!</v>
      </c>
      <c r="CX104" s="34" t="s">
        <v>11</v>
      </c>
      <c r="CY104" s="69" t="e">
        <f>MAX(BM104,#REF!,AA104,#REF!)</f>
        <v>#REF!</v>
      </c>
      <c r="CZ104" s="34" t="s">
        <v>9</v>
      </c>
      <c r="DA104" s="20" t="e">
        <f>1-CY104</f>
        <v>#REF!</v>
      </c>
      <c r="DB104" s="34" t="s">
        <v>11</v>
      </c>
      <c r="DC104" s="73" t="e">
        <f>MAX(BQ104,#REF!,AE104,#REF!)</f>
        <v>#REF!</v>
      </c>
      <c r="DD104" s="34" t="s">
        <v>9</v>
      </c>
      <c r="DE104" s="56" t="e">
        <f>1-DC104</f>
        <v>#REF!</v>
      </c>
      <c r="DF104" s="34" t="s">
        <v>11</v>
      </c>
      <c r="DG104" s="69" t="e">
        <f>MAX(BU104,#REF!,AI104,#REF!)</f>
        <v>#REF!</v>
      </c>
      <c r="DH104" s="34" t="s">
        <v>9</v>
      </c>
      <c r="DI104" s="20" t="e">
        <f>1-DG104</f>
        <v>#REF!</v>
      </c>
      <c r="DJ104" s="86"/>
    </row>
    <row r="105" spans="1:114" x14ac:dyDescent="0.2">
      <c r="A105" s="79" t="s">
        <v>13</v>
      </c>
      <c r="B105" s="35" t="s">
        <v>10</v>
      </c>
      <c r="C105" s="58">
        <v>0.77780000000000005</v>
      </c>
      <c r="D105" s="35" t="s">
        <v>12</v>
      </c>
      <c r="E105" s="58">
        <f>1-C105</f>
        <v>0.22219999999999995</v>
      </c>
      <c r="F105" s="34" t="s">
        <v>11</v>
      </c>
      <c r="G105" s="58">
        <v>0.3659</v>
      </c>
      <c r="H105" s="34" t="s">
        <v>9</v>
      </c>
      <c r="I105" s="58">
        <f>1-G105</f>
        <v>0.6341</v>
      </c>
      <c r="J105" s="34" t="s">
        <v>11</v>
      </c>
      <c r="K105" s="20">
        <v>0.97619999999999996</v>
      </c>
      <c r="L105" s="34" t="s">
        <v>9</v>
      </c>
      <c r="M105" s="20">
        <f>1-K105</f>
        <v>2.3800000000000043E-2</v>
      </c>
      <c r="N105" s="34" t="s">
        <v>11</v>
      </c>
      <c r="O105" s="58">
        <v>0.37780000000000002</v>
      </c>
      <c r="P105" s="34" t="s">
        <v>9</v>
      </c>
      <c r="Q105" s="58">
        <f>1-O105</f>
        <v>0.62219999999999998</v>
      </c>
      <c r="R105" s="34" t="s">
        <v>11</v>
      </c>
      <c r="S105" s="58">
        <v>0.22220000000000001</v>
      </c>
      <c r="T105" s="34" t="s">
        <v>9</v>
      </c>
      <c r="U105" s="58">
        <f>1-S105</f>
        <v>0.77780000000000005</v>
      </c>
      <c r="V105" s="34" t="s">
        <v>11</v>
      </c>
      <c r="W105" s="69">
        <v>1</v>
      </c>
      <c r="X105" s="34" t="s">
        <v>9</v>
      </c>
      <c r="Y105" s="20">
        <f>1-W105</f>
        <v>0</v>
      </c>
      <c r="Z105" s="34" t="s">
        <v>11</v>
      </c>
      <c r="AA105" s="20">
        <v>1</v>
      </c>
      <c r="AB105" s="34" t="s">
        <v>9</v>
      </c>
      <c r="AC105" s="20">
        <f>1-AA105</f>
        <v>0</v>
      </c>
      <c r="AD105" s="34" t="s">
        <v>11</v>
      </c>
      <c r="AE105" s="58">
        <v>0.79490000000000005</v>
      </c>
      <c r="AF105" s="34" t="s">
        <v>9</v>
      </c>
      <c r="AG105" s="58">
        <f>1-AE105</f>
        <v>0.20509999999999995</v>
      </c>
      <c r="AH105" s="34" t="s">
        <v>11</v>
      </c>
      <c r="AI105" s="70">
        <v>0.77780000000000005</v>
      </c>
      <c r="AJ105" s="34" t="s">
        <v>9</v>
      </c>
      <c r="AK105" s="58">
        <f>1-AI105</f>
        <v>0.22219999999999995</v>
      </c>
      <c r="AM105" s="74" t="s">
        <v>1</v>
      </c>
      <c r="AN105" s="34" t="s">
        <v>11</v>
      </c>
      <c r="AO105" s="69">
        <v>0.5</v>
      </c>
      <c r="AP105" s="34" t="s">
        <v>9</v>
      </c>
      <c r="AQ105" s="69">
        <f t="shared" ref="AQ105:AQ112" si="156">1-AO105</f>
        <v>0.5</v>
      </c>
      <c r="AR105" s="35" t="s">
        <v>10</v>
      </c>
      <c r="AS105" s="69">
        <v>0.6</v>
      </c>
      <c r="AT105" s="35" t="s">
        <v>12</v>
      </c>
      <c r="AU105" s="69">
        <f t="shared" ref="AU105:AU112" si="157">1-AS105</f>
        <v>0.4</v>
      </c>
      <c r="AV105" s="34" t="s">
        <v>11</v>
      </c>
      <c r="AW105" s="20">
        <v>1</v>
      </c>
      <c r="AX105" s="34" t="s">
        <v>9</v>
      </c>
      <c r="AY105" s="20">
        <f t="shared" ref="AY105:AY112" si="158">1-AW105</f>
        <v>0</v>
      </c>
      <c r="AZ105" s="34" t="s">
        <v>11</v>
      </c>
      <c r="BA105" s="20">
        <v>1</v>
      </c>
      <c r="BB105" s="34" t="s">
        <v>9</v>
      </c>
      <c r="BC105" s="20">
        <f t="shared" ref="BC105:BC112" si="159">1-BA105</f>
        <v>0</v>
      </c>
      <c r="BD105" s="34" t="s">
        <v>11</v>
      </c>
      <c r="BE105" s="20">
        <v>0.86</v>
      </c>
      <c r="BF105" s="34" t="s">
        <v>9</v>
      </c>
      <c r="BG105" s="20">
        <f t="shared" ref="BG105:BG112" si="160">1-BE105</f>
        <v>0.14000000000000001</v>
      </c>
      <c r="BH105" s="34" t="s">
        <v>11</v>
      </c>
      <c r="BI105" s="20">
        <v>1</v>
      </c>
      <c r="BJ105" s="34" t="s">
        <v>9</v>
      </c>
      <c r="BK105" s="20">
        <f t="shared" ref="BK105:BK112" si="161">1-BI105</f>
        <v>0</v>
      </c>
      <c r="BL105" s="34" t="s">
        <v>11</v>
      </c>
      <c r="BM105" s="20">
        <v>0.89129999999999998</v>
      </c>
      <c r="BN105" s="34" t="s">
        <v>9</v>
      </c>
      <c r="BO105" s="20">
        <f t="shared" ref="BO105:BO112" si="162">1-BM105</f>
        <v>0.10870000000000002</v>
      </c>
      <c r="BP105" s="34" t="s">
        <v>11</v>
      </c>
      <c r="BQ105" s="69">
        <v>1</v>
      </c>
      <c r="BR105" s="34" t="s">
        <v>9</v>
      </c>
      <c r="BS105" s="20">
        <f t="shared" ref="BS105:BS112" si="163">1-BQ105</f>
        <v>0</v>
      </c>
      <c r="BT105" s="34" t="s">
        <v>11</v>
      </c>
      <c r="BU105" s="69">
        <v>0.6</v>
      </c>
      <c r="BV105" s="34" t="s">
        <v>9</v>
      </c>
      <c r="BW105" s="20">
        <f t="shared" ref="BW105:BW112" si="164">1-BU105</f>
        <v>0.4</v>
      </c>
      <c r="BX105" s="86"/>
      <c r="BY105" s="74" t="s">
        <v>1</v>
      </c>
      <c r="BZ105" s="34" t="s">
        <v>11</v>
      </c>
      <c r="CA105" s="69" t="e">
        <f>MAX(AO105,#REF!,C105,#REF!)</f>
        <v>#REF!</v>
      </c>
      <c r="CB105" s="34" t="s">
        <v>9</v>
      </c>
      <c r="CC105" s="20" t="e">
        <f t="shared" ref="CC105:CC112" si="165">1-CA105</f>
        <v>#REF!</v>
      </c>
      <c r="CD105" s="35" t="s">
        <v>10</v>
      </c>
      <c r="CE105" s="70" t="e">
        <f>MIN(AS105,#REF!,G105,#REF!)</f>
        <v>#REF!</v>
      </c>
      <c r="CF105" s="35" t="s">
        <v>12</v>
      </c>
      <c r="CG105" s="58" t="e">
        <f t="shared" ref="CG105:CG112" si="166">1-CE105</f>
        <v>#REF!</v>
      </c>
      <c r="CH105" s="34" t="s">
        <v>11</v>
      </c>
      <c r="CI105" s="69" t="e">
        <f>MAX(AW105,#REF!,K105,#REF!)</f>
        <v>#REF!</v>
      </c>
      <c r="CJ105" s="34" t="s">
        <v>9</v>
      </c>
      <c r="CK105" s="20" t="e">
        <f t="shared" ref="CK105:CK112" si="167">1-CI105</f>
        <v>#REF!</v>
      </c>
      <c r="CL105" s="34" t="s">
        <v>11</v>
      </c>
      <c r="CM105" s="69" t="e">
        <f>MAX(BA105,#REF!,O105,#REF!)</f>
        <v>#REF!</v>
      </c>
      <c r="CN105" s="34" t="s">
        <v>9</v>
      </c>
      <c r="CO105" s="20" t="e">
        <f t="shared" ref="CO105:CO112" si="168">1-CM105</f>
        <v>#REF!</v>
      </c>
      <c r="CP105" s="34" t="s">
        <v>11</v>
      </c>
      <c r="CQ105" s="69" t="e">
        <f>MAX(BE105,#REF!,S105,#REF!)</f>
        <v>#REF!</v>
      </c>
      <c r="CR105" s="34" t="s">
        <v>9</v>
      </c>
      <c r="CS105" s="20" t="e">
        <f t="shared" ref="CS105:CS112" si="169">1-CQ105</f>
        <v>#REF!</v>
      </c>
      <c r="CT105" s="34" t="s">
        <v>11</v>
      </c>
      <c r="CU105" s="69" t="e">
        <f>MAX(BI105,#REF!,W105,#REF!)</f>
        <v>#REF!</v>
      </c>
      <c r="CV105" s="34" t="s">
        <v>9</v>
      </c>
      <c r="CW105" s="20" t="e">
        <f t="shared" ref="CW105:CW112" si="170">1-CU105</f>
        <v>#REF!</v>
      </c>
      <c r="CX105" s="34" t="s">
        <v>11</v>
      </c>
      <c r="CY105" s="69" t="e">
        <f>MAX(BM105,#REF!,AA105,#REF!)</f>
        <v>#REF!</v>
      </c>
      <c r="CZ105" s="34" t="s">
        <v>9</v>
      </c>
      <c r="DA105" s="20" t="e">
        <f t="shared" ref="DA105:DA112" si="171">1-CY105</f>
        <v>#REF!</v>
      </c>
      <c r="DB105" s="34" t="s">
        <v>11</v>
      </c>
      <c r="DC105" s="69" t="e">
        <f>MAX(BQ105,#REF!,AE105,#REF!)</f>
        <v>#REF!</v>
      </c>
      <c r="DD105" s="34" t="s">
        <v>9</v>
      </c>
      <c r="DE105" s="20" t="e">
        <f t="shared" ref="DE105:DE112" si="172">1-DC105</f>
        <v>#REF!</v>
      </c>
      <c r="DF105" s="34" t="s">
        <v>11</v>
      </c>
      <c r="DG105" s="69" t="e">
        <f>MAX(BU105,#REF!,AI105,#REF!)</f>
        <v>#REF!</v>
      </c>
      <c r="DH105" s="34" t="s">
        <v>9</v>
      </c>
      <c r="DI105" s="20" t="e">
        <f t="shared" ref="DI105:DI112" si="173">1-DG105</f>
        <v>#REF!</v>
      </c>
      <c r="DJ105" s="86"/>
    </row>
    <row r="106" spans="1:114" x14ac:dyDescent="0.2">
      <c r="A106" s="79" t="s">
        <v>1</v>
      </c>
      <c r="B106" s="34" t="s">
        <v>11</v>
      </c>
      <c r="C106" s="69">
        <v>0.67390000000000005</v>
      </c>
      <c r="D106" s="34" t="s">
        <v>9</v>
      </c>
      <c r="E106" s="69">
        <f t="shared" ref="E106:E113" si="174">1-C106</f>
        <v>0.32609999999999995</v>
      </c>
      <c r="F106" s="35" t="s">
        <v>10</v>
      </c>
      <c r="G106" s="70">
        <v>0.67390000000000005</v>
      </c>
      <c r="H106" s="35" t="s">
        <v>12</v>
      </c>
      <c r="I106" s="70">
        <f t="shared" ref="I106:I113" si="175">1-G106</f>
        <v>0.32609999999999995</v>
      </c>
      <c r="J106" s="34" t="s">
        <v>11</v>
      </c>
      <c r="K106" s="20">
        <v>1</v>
      </c>
      <c r="L106" s="34" t="s">
        <v>9</v>
      </c>
      <c r="M106" s="20">
        <f t="shared" ref="M106:M113" si="176">1-K106</f>
        <v>0</v>
      </c>
      <c r="N106" s="34" t="s">
        <v>11</v>
      </c>
      <c r="O106" s="20">
        <v>1</v>
      </c>
      <c r="P106" s="34" t="s">
        <v>9</v>
      </c>
      <c r="Q106" s="20">
        <f t="shared" ref="Q106:Q113" si="177">1-O106</f>
        <v>0</v>
      </c>
      <c r="R106" s="34" t="s">
        <v>11</v>
      </c>
      <c r="S106" s="20">
        <v>0.93479999999999996</v>
      </c>
      <c r="T106" s="34" t="s">
        <v>9</v>
      </c>
      <c r="U106" s="20">
        <f t="shared" ref="U106:U113" si="178">1-S106</f>
        <v>6.5200000000000036E-2</v>
      </c>
      <c r="V106" s="34" t="s">
        <v>11</v>
      </c>
      <c r="W106" s="20">
        <v>1</v>
      </c>
      <c r="X106" s="34" t="s">
        <v>9</v>
      </c>
      <c r="Y106" s="20">
        <f t="shared" ref="Y106:Y113" si="179">1-W106</f>
        <v>0</v>
      </c>
      <c r="Z106" s="34" t="s">
        <v>11</v>
      </c>
      <c r="AA106" s="20">
        <v>0.97829999999999995</v>
      </c>
      <c r="AB106" s="34" t="s">
        <v>9</v>
      </c>
      <c r="AC106" s="20">
        <f t="shared" ref="AC106:AC113" si="180">1-AA106</f>
        <v>2.1700000000000053E-2</v>
      </c>
      <c r="AD106" s="34" t="s">
        <v>11</v>
      </c>
      <c r="AE106" s="69">
        <v>0.97140000000000004</v>
      </c>
      <c r="AF106" s="34" t="s">
        <v>9</v>
      </c>
      <c r="AG106" s="20">
        <f t="shared" ref="AG106:AG113" si="181">1-AE106</f>
        <v>2.8599999999999959E-2</v>
      </c>
      <c r="AH106" s="34" t="s">
        <v>11</v>
      </c>
      <c r="AI106" s="73">
        <v>0.85</v>
      </c>
      <c r="AJ106" s="34" t="s">
        <v>9</v>
      </c>
      <c r="AK106" s="56">
        <f t="shared" ref="AK106:AK113" si="182">1-AI106</f>
        <v>0.15000000000000002</v>
      </c>
      <c r="AM106" s="74" t="s">
        <v>14</v>
      </c>
      <c r="AN106" s="34" t="s">
        <v>11</v>
      </c>
      <c r="AO106" s="69">
        <v>1</v>
      </c>
      <c r="AP106" s="34" t="s">
        <v>9</v>
      </c>
      <c r="AQ106" s="69">
        <f t="shared" si="156"/>
        <v>0</v>
      </c>
      <c r="AR106" s="34" t="s">
        <v>11</v>
      </c>
      <c r="AS106" s="20">
        <v>1</v>
      </c>
      <c r="AT106" s="34" t="s">
        <v>9</v>
      </c>
      <c r="AU106" s="20">
        <f t="shared" si="157"/>
        <v>0</v>
      </c>
      <c r="AV106" s="36" t="s">
        <v>10</v>
      </c>
      <c r="AW106" s="55">
        <v>0.8085</v>
      </c>
      <c r="AX106" s="37" t="s">
        <v>12</v>
      </c>
      <c r="AY106" s="20">
        <f t="shared" si="158"/>
        <v>0.1915</v>
      </c>
      <c r="AZ106" s="34" t="s">
        <v>11</v>
      </c>
      <c r="BA106" s="69">
        <v>1</v>
      </c>
      <c r="BB106" s="34" t="s">
        <v>9</v>
      </c>
      <c r="BC106" s="20">
        <f t="shared" si="159"/>
        <v>0</v>
      </c>
      <c r="BD106" s="34" t="s">
        <v>11</v>
      </c>
      <c r="BE106" s="20">
        <v>1</v>
      </c>
      <c r="BF106" s="34" t="s">
        <v>9</v>
      </c>
      <c r="BG106" s="20">
        <f t="shared" si="160"/>
        <v>0</v>
      </c>
      <c r="BH106" s="34" t="s">
        <v>11</v>
      </c>
      <c r="BI106" s="20">
        <v>1</v>
      </c>
      <c r="BJ106" s="34" t="s">
        <v>9</v>
      </c>
      <c r="BK106" s="20">
        <f t="shared" si="161"/>
        <v>0</v>
      </c>
      <c r="BL106" s="34" t="s">
        <v>11</v>
      </c>
      <c r="BM106" s="20">
        <v>1</v>
      </c>
      <c r="BN106" s="34" t="s">
        <v>9</v>
      </c>
      <c r="BO106" s="20">
        <f t="shared" si="162"/>
        <v>0</v>
      </c>
      <c r="BP106" s="34" t="s">
        <v>11</v>
      </c>
      <c r="BQ106" s="69">
        <v>1</v>
      </c>
      <c r="BR106" s="34" t="s">
        <v>9</v>
      </c>
      <c r="BS106" s="20">
        <f t="shared" si="163"/>
        <v>0</v>
      </c>
      <c r="BT106" s="34" t="s">
        <v>11</v>
      </c>
      <c r="BU106" s="69">
        <v>1</v>
      </c>
      <c r="BV106" s="34" t="s">
        <v>9</v>
      </c>
      <c r="BW106" s="20">
        <f t="shared" si="164"/>
        <v>0</v>
      </c>
      <c r="BX106" s="86"/>
      <c r="BY106" s="74" t="s">
        <v>14</v>
      </c>
      <c r="BZ106" s="34" t="s">
        <v>11</v>
      </c>
      <c r="CA106" s="69" t="e">
        <f>MAX(AO106,#REF!,C106,#REF!)</f>
        <v>#REF!</v>
      </c>
      <c r="CB106" s="34" t="s">
        <v>9</v>
      </c>
      <c r="CC106" s="20" t="e">
        <f t="shared" si="165"/>
        <v>#REF!</v>
      </c>
      <c r="CD106" s="34" t="s">
        <v>11</v>
      </c>
      <c r="CE106" s="69" t="e">
        <f>MAX(AS106,#REF!,G106,#REF!)</f>
        <v>#REF!</v>
      </c>
      <c r="CF106" s="34" t="s">
        <v>9</v>
      </c>
      <c r="CG106" s="20" t="e">
        <f t="shared" si="166"/>
        <v>#REF!</v>
      </c>
      <c r="CH106" s="36" t="s">
        <v>10</v>
      </c>
      <c r="CI106" s="70" t="e">
        <f>MIN(AW106,#REF!,K106,#REF!)</f>
        <v>#REF!</v>
      </c>
      <c r="CJ106" s="37" t="s">
        <v>12</v>
      </c>
      <c r="CK106" s="58" t="e">
        <f t="shared" si="167"/>
        <v>#REF!</v>
      </c>
      <c r="CL106" s="34" t="s">
        <v>11</v>
      </c>
      <c r="CM106" s="69" t="e">
        <f>MAX(BA106,#REF!,O106,#REF!)</f>
        <v>#REF!</v>
      </c>
      <c r="CN106" s="34" t="s">
        <v>9</v>
      </c>
      <c r="CO106" s="20" t="e">
        <f t="shared" si="168"/>
        <v>#REF!</v>
      </c>
      <c r="CP106" s="34" t="s">
        <v>11</v>
      </c>
      <c r="CQ106" s="69" t="e">
        <f>MAX(BE106,#REF!,S106,#REF!)</f>
        <v>#REF!</v>
      </c>
      <c r="CR106" s="34" t="s">
        <v>9</v>
      </c>
      <c r="CS106" s="20" t="e">
        <f t="shared" si="169"/>
        <v>#REF!</v>
      </c>
      <c r="CT106" s="34" t="s">
        <v>11</v>
      </c>
      <c r="CU106" s="69" t="e">
        <f>MAX(BI106,#REF!,W106,#REF!)</f>
        <v>#REF!</v>
      </c>
      <c r="CV106" s="34" t="s">
        <v>9</v>
      </c>
      <c r="CW106" s="20" t="e">
        <f t="shared" si="170"/>
        <v>#REF!</v>
      </c>
      <c r="CX106" s="34" t="s">
        <v>11</v>
      </c>
      <c r="CY106" s="69" t="e">
        <f>MAX(BM106,#REF!,AA106,#REF!)</f>
        <v>#REF!</v>
      </c>
      <c r="CZ106" s="34" t="s">
        <v>9</v>
      </c>
      <c r="DA106" s="20" t="e">
        <f t="shared" si="171"/>
        <v>#REF!</v>
      </c>
      <c r="DB106" s="34" t="s">
        <v>11</v>
      </c>
      <c r="DC106" s="69" t="e">
        <f>MAX(BQ106,#REF!,AE106,#REF!)</f>
        <v>#REF!</v>
      </c>
      <c r="DD106" s="34" t="s">
        <v>9</v>
      </c>
      <c r="DE106" s="20" t="e">
        <f t="shared" si="172"/>
        <v>#REF!</v>
      </c>
      <c r="DF106" s="34" t="s">
        <v>11</v>
      </c>
      <c r="DG106" s="69" t="e">
        <f>MAX(BU106,#REF!,AI106,#REF!)</f>
        <v>#REF!</v>
      </c>
      <c r="DH106" s="34" t="s">
        <v>9</v>
      </c>
      <c r="DI106" s="20" t="e">
        <f t="shared" si="173"/>
        <v>#REF!</v>
      </c>
      <c r="DJ106" s="86"/>
    </row>
    <row r="107" spans="1:114" x14ac:dyDescent="0.2">
      <c r="A107" s="79" t="s">
        <v>14</v>
      </c>
      <c r="B107" s="34" t="s">
        <v>11</v>
      </c>
      <c r="C107" s="69">
        <v>1</v>
      </c>
      <c r="D107" s="34" t="s">
        <v>9</v>
      </c>
      <c r="E107" s="69">
        <f t="shared" si="174"/>
        <v>0</v>
      </c>
      <c r="F107" s="34" t="s">
        <v>11</v>
      </c>
      <c r="G107" s="20">
        <v>1</v>
      </c>
      <c r="H107" s="34" t="s">
        <v>9</v>
      </c>
      <c r="I107" s="20">
        <f t="shared" si="175"/>
        <v>0</v>
      </c>
      <c r="J107" s="36" t="s">
        <v>10</v>
      </c>
      <c r="K107" s="57">
        <v>0.84089999999999998</v>
      </c>
      <c r="L107" s="37" t="s">
        <v>12</v>
      </c>
      <c r="M107" s="56">
        <f t="shared" si="176"/>
        <v>0.15910000000000002</v>
      </c>
      <c r="N107" s="34" t="s">
        <v>11</v>
      </c>
      <c r="O107" s="69">
        <v>1</v>
      </c>
      <c r="P107" s="34" t="s">
        <v>9</v>
      </c>
      <c r="Q107" s="20">
        <f t="shared" si="177"/>
        <v>0</v>
      </c>
      <c r="R107" s="34" t="s">
        <v>11</v>
      </c>
      <c r="S107" s="20">
        <v>1</v>
      </c>
      <c r="T107" s="34" t="s">
        <v>9</v>
      </c>
      <c r="U107" s="20">
        <f t="shared" si="178"/>
        <v>0</v>
      </c>
      <c r="V107" s="34" t="s">
        <v>11</v>
      </c>
      <c r="W107" s="20">
        <v>1</v>
      </c>
      <c r="X107" s="34" t="s">
        <v>9</v>
      </c>
      <c r="Y107" s="20">
        <f t="shared" si="179"/>
        <v>0</v>
      </c>
      <c r="Z107" s="34" t="s">
        <v>11</v>
      </c>
      <c r="AA107" s="20">
        <v>1</v>
      </c>
      <c r="AB107" s="34" t="s">
        <v>9</v>
      </c>
      <c r="AC107" s="20">
        <f t="shared" si="180"/>
        <v>0</v>
      </c>
      <c r="AD107" s="34" t="s">
        <v>11</v>
      </c>
      <c r="AE107" s="69">
        <v>1</v>
      </c>
      <c r="AF107" s="34" t="s">
        <v>9</v>
      </c>
      <c r="AG107" s="20">
        <f t="shared" si="181"/>
        <v>0</v>
      </c>
      <c r="AH107" s="34" t="s">
        <v>11</v>
      </c>
      <c r="AI107" s="69">
        <v>1</v>
      </c>
      <c r="AJ107" s="34" t="s">
        <v>9</v>
      </c>
      <c r="AK107" s="20">
        <f t="shared" si="182"/>
        <v>0</v>
      </c>
      <c r="AM107" s="74" t="s">
        <v>15</v>
      </c>
      <c r="AN107" s="34" t="s">
        <v>11</v>
      </c>
      <c r="AO107" s="69">
        <v>1</v>
      </c>
      <c r="AP107" s="34" t="s">
        <v>9</v>
      </c>
      <c r="AQ107" s="69">
        <f t="shared" si="156"/>
        <v>0</v>
      </c>
      <c r="AR107" s="34" t="s">
        <v>11</v>
      </c>
      <c r="AS107" s="20">
        <v>1</v>
      </c>
      <c r="AT107" s="34" t="s">
        <v>9</v>
      </c>
      <c r="AU107" s="20">
        <f t="shared" si="157"/>
        <v>0</v>
      </c>
      <c r="AV107" s="34" t="s">
        <v>11</v>
      </c>
      <c r="AW107" s="20">
        <v>1</v>
      </c>
      <c r="AX107" s="34" t="s">
        <v>9</v>
      </c>
      <c r="AY107" s="20">
        <f t="shared" si="158"/>
        <v>0</v>
      </c>
      <c r="AZ107" s="36" t="s">
        <v>10</v>
      </c>
      <c r="BA107" s="72">
        <v>1.9199999999999998E-2</v>
      </c>
      <c r="BB107" s="37" t="s">
        <v>12</v>
      </c>
      <c r="BC107" s="20">
        <f t="shared" si="159"/>
        <v>0.98080000000000001</v>
      </c>
      <c r="BD107" s="34" t="s">
        <v>11</v>
      </c>
      <c r="BE107" s="20">
        <v>1</v>
      </c>
      <c r="BF107" s="34" t="s">
        <v>9</v>
      </c>
      <c r="BG107" s="20">
        <f t="shared" si="160"/>
        <v>0</v>
      </c>
      <c r="BH107" s="34" t="s">
        <v>11</v>
      </c>
      <c r="BI107" s="20">
        <v>1</v>
      </c>
      <c r="BJ107" s="34" t="s">
        <v>9</v>
      </c>
      <c r="BK107" s="20">
        <f t="shared" si="161"/>
        <v>0</v>
      </c>
      <c r="BL107" s="34" t="s">
        <v>11</v>
      </c>
      <c r="BM107" s="20">
        <v>1</v>
      </c>
      <c r="BN107" s="34" t="s">
        <v>9</v>
      </c>
      <c r="BO107" s="20">
        <f t="shared" si="162"/>
        <v>0</v>
      </c>
      <c r="BP107" s="34" t="s">
        <v>11</v>
      </c>
      <c r="BQ107" s="69">
        <v>1</v>
      </c>
      <c r="BR107" s="34" t="s">
        <v>9</v>
      </c>
      <c r="BS107" s="20">
        <f t="shared" si="163"/>
        <v>0</v>
      </c>
      <c r="BT107" s="34" t="s">
        <v>11</v>
      </c>
      <c r="BU107" s="69">
        <v>1</v>
      </c>
      <c r="BV107" s="34" t="s">
        <v>9</v>
      </c>
      <c r="BW107" s="20">
        <f t="shared" si="164"/>
        <v>0</v>
      </c>
      <c r="BX107" s="86"/>
      <c r="BY107" s="74" t="s">
        <v>15</v>
      </c>
      <c r="BZ107" s="34" t="s">
        <v>11</v>
      </c>
      <c r="CA107" s="69" t="e">
        <f>MAX(AO107,#REF!,C107,#REF!)</f>
        <v>#REF!</v>
      </c>
      <c r="CB107" s="34" t="s">
        <v>9</v>
      </c>
      <c r="CC107" s="20" t="e">
        <f t="shared" si="165"/>
        <v>#REF!</v>
      </c>
      <c r="CD107" s="34" t="s">
        <v>11</v>
      </c>
      <c r="CE107" s="69" t="e">
        <f>MAX(AS107,#REF!,G107,#REF!)</f>
        <v>#REF!</v>
      </c>
      <c r="CF107" s="34" t="s">
        <v>9</v>
      </c>
      <c r="CG107" s="20" t="e">
        <f t="shared" si="166"/>
        <v>#REF!</v>
      </c>
      <c r="CH107" s="34" t="s">
        <v>11</v>
      </c>
      <c r="CI107" s="69" t="e">
        <f>MAX(AW107,#REF!,K107,#REF!)</f>
        <v>#REF!</v>
      </c>
      <c r="CJ107" s="34" t="s">
        <v>9</v>
      </c>
      <c r="CK107" s="20" t="e">
        <f t="shared" si="167"/>
        <v>#REF!</v>
      </c>
      <c r="CL107" s="36" t="s">
        <v>10</v>
      </c>
      <c r="CM107" s="70" t="e">
        <f>MIN(BA107,#REF!,O107,#REF!)</f>
        <v>#REF!</v>
      </c>
      <c r="CN107" s="37" t="s">
        <v>12</v>
      </c>
      <c r="CO107" s="58" t="e">
        <f t="shared" si="168"/>
        <v>#REF!</v>
      </c>
      <c r="CP107" s="34" t="s">
        <v>11</v>
      </c>
      <c r="CQ107" s="69" t="e">
        <f>MAX(BE107,#REF!,S107,#REF!)</f>
        <v>#REF!</v>
      </c>
      <c r="CR107" s="34" t="s">
        <v>9</v>
      </c>
      <c r="CS107" s="20" t="e">
        <f t="shared" si="169"/>
        <v>#REF!</v>
      </c>
      <c r="CT107" s="34" t="s">
        <v>11</v>
      </c>
      <c r="CU107" s="69" t="e">
        <f>MAX(BI107,#REF!,W107,#REF!)</f>
        <v>#REF!</v>
      </c>
      <c r="CV107" s="34" t="s">
        <v>9</v>
      </c>
      <c r="CW107" s="20" t="e">
        <f t="shared" si="170"/>
        <v>#REF!</v>
      </c>
      <c r="CX107" s="34" t="s">
        <v>11</v>
      </c>
      <c r="CY107" s="69" t="e">
        <f>MAX(BM107,#REF!,AA107,#REF!)</f>
        <v>#REF!</v>
      </c>
      <c r="CZ107" s="34" t="s">
        <v>9</v>
      </c>
      <c r="DA107" s="20" t="e">
        <f t="shared" si="171"/>
        <v>#REF!</v>
      </c>
      <c r="DB107" s="34" t="s">
        <v>11</v>
      </c>
      <c r="DC107" s="69" t="e">
        <f>MAX(BQ107,#REF!,AE107,#REF!)</f>
        <v>#REF!</v>
      </c>
      <c r="DD107" s="34" t="s">
        <v>9</v>
      </c>
      <c r="DE107" s="20" t="e">
        <f t="shared" si="172"/>
        <v>#REF!</v>
      </c>
      <c r="DF107" s="34" t="s">
        <v>11</v>
      </c>
      <c r="DG107" s="69" t="e">
        <f>MAX(BU107,#REF!,AI107,#REF!)</f>
        <v>#REF!</v>
      </c>
      <c r="DH107" s="34" t="s">
        <v>9</v>
      </c>
      <c r="DI107" s="20" t="e">
        <f t="shared" si="173"/>
        <v>#REF!</v>
      </c>
      <c r="DJ107" s="86"/>
    </row>
    <row r="108" spans="1:114" x14ac:dyDescent="0.2">
      <c r="A108" s="79" t="s">
        <v>15</v>
      </c>
      <c r="B108" s="34" t="s">
        <v>11</v>
      </c>
      <c r="C108" s="69">
        <v>1</v>
      </c>
      <c r="D108" s="34" t="s">
        <v>9</v>
      </c>
      <c r="E108" s="69">
        <f t="shared" si="174"/>
        <v>0</v>
      </c>
      <c r="F108" s="34" t="s">
        <v>11</v>
      </c>
      <c r="G108" s="20">
        <v>1</v>
      </c>
      <c r="H108" s="34" t="s">
        <v>9</v>
      </c>
      <c r="I108" s="20">
        <f t="shared" si="175"/>
        <v>0</v>
      </c>
      <c r="J108" s="34" t="s">
        <v>11</v>
      </c>
      <c r="K108" s="20">
        <v>1</v>
      </c>
      <c r="L108" s="34" t="s">
        <v>9</v>
      </c>
      <c r="M108" s="20">
        <f t="shared" si="176"/>
        <v>0</v>
      </c>
      <c r="N108" s="36" t="s">
        <v>10</v>
      </c>
      <c r="O108" s="77">
        <v>0.08</v>
      </c>
      <c r="P108" s="37" t="s">
        <v>12</v>
      </c>
      <c r="Q108" s="58">
        <f t="shared" si="177"/>
        <v>0.92</v>
      </c>
      <c r="R108" s="34" t="s">
        <v>11</v>
      </c>
      <c r="S108" s="20">
        <v>1</v>
      </c>
      <c r="T108" s="34" t="s">
        <v>9</v>
      </c>
      <c r="U108" s="20">
        <f t="shared" si="178"/>
        <v>0</v>
      </c>
      <c r="V108" s="34" t="s">
        <v>11</v>
      </c>
      <c r="W108" s="20">
        <v>1</v>
      </c>
      <c r="X108" s="34" t="s">
        <v>9</v>
      </c>
      <c r="Y108" s="20">
        <f t="shared" si="179"/>
        <v>0</v>
      </c>
      <c r="Z108" s="34" t="s">
        <v>11</v>
      </c>
      <c r="AA108" s="20">
        <v>1</v>
      </c>
      <c r="AB108" s="34" t="s">
        <v>9</v>
      </c>
      <c r="AC108" s="20">
        <f t="shared" si="180"/>
        <v>0</v>
      </c>
      <c r="AD108" s="34" t="s">
        <v>11</v>
      </c>
      <c r="AE108" s="69">
        <v>0.97560000000000002</v>
      </c>
      <c r="AF108" s="34" t="s">
        <v>9</v>
      </c>
      <c r="AG108" s="20">
        <f t="shared" si="181"/>
        <v>2.4399999999999977E-2</v>
      </c>
      <c r="AH108" s="34" t="s">
        <v>11</v>
      </c>
      <c r="AI108" s="69">
        <v>1</v>
      </c>
      <c r="AJ108" s="34" t="s">
        <v>9</v>
      </c>
      <c r="AK108" s="20">
        <f t="shared" si="182"/>
        <v>0</v>
      </c>
      <c r="AM108" s="74" t="s">
        <v>16</v>
      </c>
      <c r="AN108" s="34" t="s">
        <v>11</v>
      </c>
      <c r="AO108" s="69">
        <v>0.94589999999999996</v>
      </c>
      <c r="AP108" s="34" t="s">
        <v>9</v>
      </c>
      <c r="AQ108" s="69">
        <f t="shared" si="156"/>
        <v>5.4100000000000037E-2</v>
      </c>
      <c r="AR108" s="34" t="s">
        <v>11</v>
      </c>
      <c r="AS108" s="20">
        <v>0.38300000000000001</v>
      </c>
      <c r="AT108" s="34" t="s">
        <v>9</v>
      </c>
      <c r="AU108" s="20">
        <f t="shared" si="157"/>
        <v>0.61699999999999999</v>
      </c>
      <c r="AV108" s="34" t="s">
        <v>11</v>
      </c>
      <c r="AW108" s="69">
        <v>1</v>
      </c>
      <c r="AX108" s="34" t="s">
        <v>9</v>
      </c>
      <c r="AY108" s="20">
        <f t="shared" si="158"/>
        <v>0</v>
      </c>
      <c r="AZ108" s="34" t="s">
        <v>11</v>
      </c>
      <c r="BA108" s="69">
        <v>0.80769999999999997</v>
      </c>
      <c r="BB108" s="34" t="s">
        <v>9</v>
      </c>
      <c r="BC108" s="20">
        <f t="shared" si="159"/>
        <v>0.19230000000000003</v>
      </c>
      <c r="BD108" s="36" t="s">
        <v>10</v>
      </c>
      <c r="BE108" s="72">
        <v>0.90380000000000005</v>
      </c>
      <c r="BF108" s="37" t="s">
        <v>12</v>
      </c>
      <c r="BG108" s="20">
        <f t="shared" si="160"/>
        <v>9.6199999999999952E-2</v>
      </c>
      <c r="BH108" s="34" t="s">
        <v>11</v>
      </c>
      <c r="BI108" s="69">
        <v>1</v>
      </c>
      <c r="BJ108" s="34" t="s">
        <v>9</v>
      </c>
      <c r="BK108" s="20">
        <f t="shared" si="161"/>
        <v>0</v>
      </c>
      <c r="BL108" s="34" t="s">
        <v>11</v>
      </c>
      <c r="BM108" s="20">
        <v>0.97870000000000001</v>
      </c>
      <c r="BN108" s="34" t="s">
        <v>9</v>
      </c>
      <c r="BO108" s="20">
        <f t="shared" si="162"/>
        <v>2.1299999999999986E-2</v>
      </c>
      <c r="BP108" s="34" t="s">
        <v>11</v>
      </c>
      <c r="BQ108" s="69">
        <v>1</v>
      </c>
      <c r="BR108" s="34" t="s">
        <v>9</v>
      </c>
      <c r="BS108" s="20">
        <f t="shared" si="163"/>
        <v>0</v>
      </c>
      <c r="BT108" s="34" t="s">
        <v>11</v>
      </c>
      <c r="BU108" s="69">
        <v>0.8</v>
      </c>
      <c r="BV108" s="34" t="s">
        <v>9</v>
      </c>
      <c r="BW108" s="20">
        <f t="shared" si="164"/>
        <v>0.19999999999999996</v>
      </c>
      <c r="BX108" s="86"/>
      <c r="BY108" s="74" t="s">
        <v>16</v>
      </c>
      <c r="BZ108" s="34" t="s">
        <v>11</v>
      </c>
      <c r="CA108" s="69" t="e">
        <f>MAX(AO108,#REF!,C108,#REF!)</f>
        <v>#REF!</v>
      </c>
      <c r="CB108" s="34" t="s">
        <v>9</v>
      </c>
      <c r="CC108" s="20" t="e">
        <f t="shared" si="165"/>
        <v>#REF!</v>
      </c>
      <c r="CD108" s="34" t="s">
        <v>11</v>
      </c>
      <c r="CE108" s="69" t="e">
        <f>MAX(AS108,#REF!,G108,#REF!)</f>
        <v>#REF!</v>
      </c>
      <c r="CF108" s="34" t="s">
        <v>9</v>
      </c>
      <c r="CG108" s="20" t="e">
        <f t="shared" si="166"/>
        <v>#REF!</v>
      </c>
      <c r="CH108" s="34" t="s">
        <v>11</v>
      </c>
      <c r="CI108" s="69" t="e">
        <f>MAX(AW108,#REF!,K108,#REF!)</f>
        <v>#REF!</v>
      </c>
      <c r="CJ108" s="34" t="s">
        <v>9</v>
      </c>
      <c r="CK108" s="20" t="e">
        <f t="shared" si="167"/>
        <v>#REF!</v>
      </c>
      <c r="CL108" s="34" t="s">
        <v>11</v>
      </c>
      <c r="CM108" s="69" t="e">
        <f>MAX(BA108,#REF!,O108,#REF!)</f>
        <v>#REF!</v>
      </c>
      <c r="CN108" s="34" t="s">
        <v>9</v>
      </c>
      <c r="CO108" s="20" t="e">
        <f t="shared" si="168"/>
        <v>#REF!</v>
      </c>
      <c r="CP108" s="36" t="s">
        <v>10</v>
      </c>
      <c r="CQ108" s="73" t="e">
        <f>MIN(BE108,#REF!,S108,#REF!)</f>
        <v>#REF!</v>
      </c>
      <c r="CR108" s="37" t="s">
        <v>12</v>
      </c>
      <c r="CS108" s="56" t="e">
        <f t="shared" si="169"/>
        <v>#REF!</v>
      </c>
      <c r="CT108" s="34" t="s">
        <v>11</v>
      </c>
      <c r="CU108" s="69" t="e">
        <f>MAX(BI108,#REF!,W108,#REF!)</f>
        <v>#REF!</v>
      </c>
      <c r="CV108" s="34" t="s">
        <v>9</v>
      </c>
      <c r="CW108" s="20" t="e">
        <f t="shared" si="170"/>
        <v>#REF!</v>
      </c>
      <c r="CX108" s="34" t="s">
        <v>11</v>
      </c>
      <c r="CY108" s="69" t="e">
        <f>MAX(BM108,#REF!,AA108,#REF!)</f>
        <v>#REF!</v>
      </c>
      <c r="CZ108" s="34" t="s">
        <v>9</v>
      </c>
      <c r="DA108" s="20" t="e">
        <f t="shared" si="171"/>
        <v>#REF!</v>
      </c>
      <c r="DB108" s="34" t="s">
        <v>11</v>
      </c>
      <c r="DC108" s="69" t="e">
        <f>MAX(BQ108,#REF!,AE108,#REF!)</f>
        <v>#REF!</v>
      </c>
      <c r="DD108" s="34" t="s">
        <v>9</v>
      </c>
      <c r="DE108" s="20" t="e">
        <f t="shared" si="172"/>
        <v>#REF!</v>
      </c>
      <c r="DF108" s="34" t="s">
        <v>11</v>
      </c>
      <c r="DG108" s="69" t="e">
        <f>MAX(BU108,#REF!,AI108,#REF!)</f>
        <v>#REF!</v>
      </c>
      <c r="DH108" s="34" t="s">
        <v>9</v>
      </c>
      <c r="DI108" s="20" t="e">
        <f t="shared" si="173"/>
        <v>#REF!</v>
      </c>
      <c r="DJ108" s="86"/>
    </row>
    <row r="109" spans="1:114" x14ac:dyDescent="0.2">
      <c r="A109" s="79" t="s">
        <v>16</v>
      </c>
      <c r="B109" s="34" t="s">
        <v>11</v>
      </c>
      <c r="C109" s="69">
        <v>0.91110000000000002</v>
      </c>
      <c r="D109" s="34" t="s">
        <v>9</v>
      </c>
      <c r="E109" s="69">
        <f t="shared" si="174"/>
        <v>8.8899999999999979E-2</v>
      </c>
      <c r="F109" s="34" t="s">
        <v>11</v>
      </c>
      <c r="G109" s="58">
        <v>0.35420000000000001</v>
      </c>
      <c r="H109" s="34" t="s">
        <v>9</v>
      </c>
      <c r="I109" s="58">
        <f t="shared" si="175"/>
        <v>0.64579999999999993</v>
      </c>
      <c r="J109" s="34" t="s">
        <v>11</v>
      </c>
      <c r="K109" s="69">
        <v>1</v>
      </c>
      <c r="L109" s="34" t="s">
        <v>9</v>
      </c>
      <c r="M109" s="20">
        <f t="shared" si="176"/>
        <v>0</v>
      </c>
      <c r="N109" s="34" t="s">
        <v>11</v>
      </c>
      <c r="O109" s="73">
        <v>0.89090000000000003</v>
      </c>
      <c r="P109" s="34" t="s">
        <v>9</v>
      </c>
      <c r="Q109" s="56">
        <f t="shared" si="177"/>
        <v>0.10909999999999997</v>
      </c>
      <c r="R109" s="36" t="s">
        <v>10</v>
      </c>
      <c r="S109" s="72">
        <v>0.90910000000000002</v>
      </c>
      <c r="T109" s="37" t="s">
        <v>12</v>
      </c>
      <c r="U109" s="20">
        <f t="shared" si="178"/>
        <v>9.0899999999999981E-2</v>
      </c>
      <c r="V109" s="34" t="s">
        <v>11</v>
      </c>
      <c r="W109" s="69">
        <v>1</v>
      </c>
      <c r="X109" s="34" t="s">
        <v>9</v>
      </c>
      <c r="Y109" s="20">
        <f t="shared" si="179"/>
        <v>0</v>
      </c>
      <c r="Z109" s="34" t="s">
        <v>11</v>
      </c>
      <c r="AA109" s="20">
        <v>0.97619999999999996</v>
      </c>
      <c r="AB109" s="34" t="s">
        <v>9</v>
      </c>
      <c r="AC109" s="20">
        <f t="shared" si="180"/>
        <v>2.3800000000000043E-2</v>
      </c>
      <c r="AD109" s="34" t="s">
        <v>11</v>
      </c>
      <c r="AE109" s="69">
        <v>1</v>
      </c>
      <c r="AF109" s="34" t="s">
        <v>9</v>
      </c>
      <c r="AG109" s="20">
        <f t="shared" si="181"/>
        <v>0</v>
      </c>
      <c r="AH109" s="34" t="s">
        <v>11</v>
      </c>
      <c r="AI109" s="70">
        <v>0.6522</v>
      </c>
      <c r="AJ109" s="34" t="s">
        <v>9</v>
      </c>
      <c r="AK109" s="58">
        <f t="shared" si="182"/>
        <v>0.3478</v>
      </c>
      <c r="AM109" s="74" t="s">
        <v>17</v>
      </c>
      <c r="AN109" s="34" t="s">
        <v>11</v>
      </c>
      <c r="AO109" s="69">
        <v>0.97729999999999995</v>
      </c>
      <c r="AP109" s="34" t="s">
        <v>9</v>
      </c>
      <c r="AQ109" s="69">
        <f t="shared" si="156"/>
        <v>2.2700000000000053E-2</v>
      </c>
      <c r="AR109" s="34" t="s">
        <v>11</v>
      </c>
      <c r="AS109" s="20">
        <v>0.88890000000000002</v>
      </c>
      <c r="AT109" s="34" t="s">
        <v>9</v>
      </c>
      <c r="AU109" s="20">
        <f t="shared" si="157"/>
        <v>0.11109999999999998</v>
      </c>
      <c r="AV109" s="34" t="s">
        <v>11</v>
      </c>
      <c r="AW109" s="69">
        <v>0.84</v>
      </c>
      <c r="AX109" s="34" t="s">
        <v>9</v>
      </c>
      <c r="AY109" s="20">
        <f t="shared" si="158"/>
        <v>0.16000000000000003</v>
      </c>
      <c r="AZ109" s="34" t="s">
        <v>11</v>
      </c>
      <c r="BA109" s="69">
        <v>0.96360000000000001</v>
      </c>
      <c r="BB109" s="34" t="s">
        <v>9</v>
      </c>
      <c r="BC109" s="20">
        <f t="shared" si="159"/>
        <v>3.6399999999999988E-2</v>
      </c>
      <c r="BD109" s="34" t="s">
        <v>11</v>
      </c>
      <c r="BE109" s="20">
        <v>0.83640000000000003</v>
      </c>
      <c r="BF109" s="34" t="s">
        <v>9</v>
      </c>
      <c r="BG109" s="20">
        <f t="shared" si="160"/>
        <v>0.16359999999999997</v>
      </c>
      <c r="BH109" s="36" t="s">
        <v>10</v>
      </c>
      <c r="BI109" s="72">
        <v>0.32729999999999998</v>
      </c>
      <c r="BJ109" s="37" t="s">
        <v>12</v>
      </c>
      <c r="BK109" s="20">
        <f t="shared" si="161"/>
        <v>0.67270000000000008</v>
      </c>
      <c r="BL109" s="34" t="s">
        <v>11</v>
      </c>
      <c r="BM109" s="20">
        <v>1</v>
      </c>
      <c r="BN109" s="34" t="s">
        <v>9</v>
      </c>
      <c r="BO109" s="20">
        <f t="shared" si="162"/>
        <v>0</v>
      </c>
      <c r="BP109" s="34" t="s">
        <v>11</v>
      </c>
      <c r="BQ109" s="69">
        <v>1</v>
      </c>
      <c r="BR109" s="34" t="s">
        <v>9</v>
      </c>
      <c r="BS109" s="20">
        <f t="shared" si="163"/>
        <v>0</v>
      </c>
      <c r="BT109" s="34" t="s">
        <v>11</v>
      </c>
      <c r="BU109" s="69">
        <v>1</v>
      </c>
      <c r="BV109" s="34" t="s">
        <v>9</v>
      </c>
      <c r="BW109" s="20">
        <f t="shared" si="164"/>
        <v>0</v>
      </c>
      <c r="BX109" s="86"/>
      <c r="BY109" s="74" t="s">
        <v>17</v>
      </c>
      <c r="BZ109" s="34" t="s">
        <v>11</v>
      </c>
      <c r="CA109" s="69" t="e">
        <f>MAX(AO109,#REF!,C109,#REF!)</f>
        <v>#REF!</v>
      </c>
      <c r="CB109" s="34" t="s">
        <v>9</v>
      </c>
      <c r="CC109" s="20" t="e">
        <f t="shared" si="165"/>
        <v>#REF!</v>
      </c>
      <c r="CD109" s="34" t="s">
        <v>11</v>
      </c>
      <c r="CE109" s="73" t="e">
        <f>MAX(AS109,#REF!,G109,#REF!)</f>
        <v>#REF!</v>
      </c>
      <c r="CF109" s="34" t="s">
        <v>9</v>
      </c>
      <c r="CG109" s="56" t="e">
        <f t="shared" si="166"/>
        <v>#REF!</v>
      </c>
      <c r="CH109" s="34" t="s">
        <v>11</v>
      </c>
      <c r="CI109" s="69" t="e">
        <f>MAX(AW109,#REF!,K109,#REF!)</f>
        <v>#REF!</v>
      </c>
      <c r="CJ109" s="34" t="s">
        <v>9</v>
      </c>
      <c r="CK109" s="20" t="e">
        <f t="shared" si="167"/>
        <v>#REF!</v>
      </c>
      <c r="CL109" s="34" t="s">
        <v>11</v>
      </c>
      <c r="CM109" s="69" t="e">
        <f>MAX(BA109,#REF!,O109,#REF!)</f>
        <v>#REF!</v>
      </c>
      <c r="CN109" s="34" t="s">
        <v>9</v>
      </c>
      <c r="CO109" s="20" t="e">
        <f t="shared" si="168"/>
        <v>#REF!</v>
      </c>
      <c r="CP109" s="34" t="s">
        <v>11</v>
      </c>
      <c r="CQ109" s="69" t="e">
        <f>MAX(BE109,#REF!,S109,#REF!)</f>
        <v>#REF!</v>
      </c>
      <c r="CR109" s="34" t="s">
        <v>9</v>
      </c>
      <c r="CS109" s="20" t="e">
        <f t="shared" si="169"/>
        <v>#REF!</v>
      </c>
      <c r="CT109" s="36" t="s">
        <v>10</v>
      </c>
      <c r="CU109" s="70" t="e">
        <f>MIN(BI109,#REF!,W109,#REF!)</f>
        <v>#REF!</v>
      </c>
      <c r="CV109" s="37" t="s">
        <v>12</v>
      </c>
      <c r="CW109" s="58" t="e">
        <f t="shared" si="170"/>
        <v>#REF!</v>
      </c>
      <c r="CX109" s="34" t="s">
        <v>11</v>
      </c>
      <c r="CY109" s="69" t="e">
        <f>MAX(BM109,#REF!,AA109,#REF!)</f>
        <v>#REF!</v>
      </c>
      <c r="CZ109" s="34" t="s">
        <v>9</v>
      </c>
      <c r="DA109" s="20" t="e">
        <f t="shared" si="171"/>
        <v>#REF!</v>
      </c>
      <c r="DB109" s="34" t="s">
        <v>11</v>
      </c>
      <c r="DC109" s="69" t="e">
        <f>MAX(BQ109,#REF!,AE109,#REF!)</f>
        <v>#REF!</v>
      </c>
      <c r="DD109" s="34" t="s">
        <v>9</v>
      </c>
      <c r="DE109" s="20" t="e">
        <f t="shared" si="172"/>
        <v>#REF!</v>
      </c>
      <c r="DF109" s="34" t="s">
        <v>11</v>
      </c>
      <c r="DG109" s="69" t="e">
        <f>MAX(BU109,#REF!,AI109,#REF!)</f>
        <v>#REF!</v>
      </c>
      <c r="DH109" s="34" t="s">
        <v>9</v>
      </c>
      <c r="DI109" s="20" t="e">
        <f t="shared" si="173"/>
        <v>#REF!</v>
      </c>
      <c r="DJ109" s="86"/>
    </row>
    <row r="110" spans="1:114" x14ac:dyDescent="0.2">
      <c r="A110" s="79" t="s">
        <v>17</v>
      </c>
      <c r="B110" s="34" t="s">
        <v>11</v>
      </c>
      <c r="C110" s="69">
        <v>0.96079999999999999</v>
      </c>
      <c r="D110" s="34" t="s">
        <v>9</v>
      </c>
      <c r="E110" s="69">
        <f t="shared" si="174"/>
        <v>3.9200000000000013E-2</v>
      </c>
      <c r="F110" s="34" t="s">
        <v>11</v>
      </c>
      <c r="G110" s="58">
        <v>0.58489999999999998</v>
      </c>
      <c r="H110" s="34" t="s">
        <v>9</v>
      </c>
      <c r="I110" s="58">
        <f t="shared" si="175"/>
        <v>0.41510000000000002</v>
      </c>
      <c r="J110" s="34" t="s">
        <v>11</v>
      </c>
      <c r="K110" s="73">
        <v>0.8085</v>
      </c>
      <c r="L110" s="34" t="s">
        <v>9</v>
      </c>
      <c r="M110" s="56">
        <f t="shared" si="176"/>
        <v>0.1915</v>
      </c>
      <c r="N110" s="34" t="s">
        <v>11</v>
      </c>
      <c r="O110" s="69">
        <v>1</v>
      </c>
      <c r="P110" s="34" t="s">
        <v>9</v>
      </c>
      <c r="Q110" s="20">
        <f t="shared" si="177"/>
        <v>0</v>
      </c>
      <c r="R110" s="34" t="s">
        <v>11</v>
      </c>
      <c r="S110" s="58">
        <v>0.69810000000000005</v>
      </c>
      <c r="T110" s="34" t="s">
        <v>9</v>
      </c>
      <c r="U110" s="58">
        <f t="shared" si="178"/>
        <v>0.30189999999999995</v>
      </c>
      <c r="V110" s="36" t="s">
        <v>10</v>
      </c>
      <c r="W110" s="77">
        <v>0.49059999999999998</v>
      </c>
      <c r="X110" s="37" t="s">
        <v>12</v>
      </c>
      <c r="Y110" s="58">
        <f t="shared" si="179"/>
        <v>0.50940000000000007</v>
      </c>
      <c r="Z110" s="34" t="s">
        <v>11</v>
      </c>
      <c r="AA110" s="20">
        <v>1</v>
      </c>
      <c r="AB110" s="34" t="s">
        <v>9</v>
      </c>
      <c r="AC110" s="20">
        <f t="shared" si="180"/>
        <v>0</v>
      </c>
      <c r="AD110" s="34" t="s">
        <v>11</v>
      </c>
      <c r="AE110" s="69">
        <v>1</v>
      </c>
      <c r="AF110" s="34" t="s">
        <v>9</v>
      </c>
      <c r="AG110" s="20">
        <f t="shared" si="181"/>
        <v>0</v>
      </c>
      <c r="AH110" s="34" t="s">
        <v>11</v>
      </c>
      <c r="AI110" s="69">
        <v>0.98109999999999997</v>
      </c>
      <c r="AJ110" s="34" t="s">
        <v>9</v>
      </c>
      <c r="AK110" s="20">
        <f t="shared" si="182"/>
        <v>1.8900000000000028E-2</v>
      </c>
      <c r="AM110" s="74" t="s">
        <v>18</v>
      </c>
      <c r="AN110" s="34" t="s">
        <v>11</v>
      </c>
      <c r="AO110" s="69">
        <v>1</v>
      </c>
      <c r="AP110" s="34" t="s">
        <v>9</v>
      </c>
      <c r="AQ110" s="69">
        <f t="shared" si="156"/>
        <v>0</v>
      </c>
      <c r="AR110" s="34" t="s">
        <v>11</v>
      </c>
      <c r="AS110" s="20">
        <v>1</v>
      </c>
      <c r="AT110" s="34" t="s">
        <v>9</v>
      </c>
      <c r="AU110" s="20">
        <f t="shared" si="157"/>
        <v>0</v>
      </c>
      <c r="AV110" s="34" t="s">
        <v>11</v>
      </c>
      <c r="AW110" s="69">
        <v>1</v>
      </c>
      <c r="AX110" s="34" t="s">
        <v>9</v>
      </c>
      <c r="AY110" s="20">
        <f t="shared" si="158"/>
        <v>0</v>
      </c>
      <c r="AZ110" s="34" t="s">
        <v>11</v>
      </c>
      <c r="BA110" s="69">
        <v>0.80430000000000001</v>
      </c>
      <c r="BB110" s="34" t="s">
        <v>9</v>
      </c>
      <c r="BC110" s="20">
        <f t="shared" si="159"/>
        <v>0.19569999999999999</v>
      </c>
      <c r="BD110" s="34" t="s">
        <v>11</v>
      </c>
      <c r="BE110" s="20">
        <v>1</v>
      </c>
      <c r="BF110" s="34" t="s">
        <v>9</v>
      </c>
      <c r="BG110" s="20">
        <f t="shared" si="160"/>
        <v>0</v>
      </c>
      <c r="BH110" s="34" t="s">
        <v>11</v>
      </c>
      <c r="BI110" s="69">
        <v>1</v>
      </c>
      <c r="BJ110" s="34" t="s">
        <v>9</v>
      </c>
      <c r="BK110" s="20">
        <f t="shared" si="161"/>
        <v>0</v>
      </c>
      <c r="BL110" s="36" t="s">
        <v>10</v>
      </c>
      <c r="BM110" s="55">
        <v>0.71740000000000004</v>
      </c>
      <c r="BN110" s="37" t="s">
        <v>12</v>
      </c>
      <c r="BO110" s="20">
        <f t="shared" si="162"/>
        <v>0.28259999999999996</v>
      </c>
      <c r="BP110" s="34" t="s">
        <v>11</v>
      </c>
      <c r="BQ110" s="69">
        <v>0.40479999999999999</v>
      </c>
      <c r="BR110" s="34" t="s">
        <v>9</v>
      </c>
      <c r="BS110" s="20">
        <f t="shared" si="163"/>
        <v>0.59519999999999995</v>
      </c>
      <c r="BT110" s="34" t="s">
        <v>11</v>
      </c>
      <c r="BU110" s="69">
        <v>0.1739</v>
      </c>
      <c r="BV110" s="34" t="s">
        <v>9</v>
      </c>
      <c r="BW110" s="20">
        <f t="shared" si="164"/>
        <v>0.82610000000000006</v>
      </c>
      <c r="BX110" s="86"/>
      <c r="BY110" s="74" t="s">
        <v>18</v>
      </c>
      <c r="BZ110" s="34" t="s">
        <v>11</v>
      </c>
      <c r="CA110" s="69" t="e">
        <f>MAX(AO110,#REF!,C110,#REF!)</f>
        <v>#REF!</v>
      </c>
      <c r="CB110" s="34" t="s">
        <v>9</v>
      </c>
      <c r="CC110" s="20" t="e">
        <f t="shared" si="165"/>
        <v>#REF!</v>
      </c>
      <c r="CD110" s="34" t="s">
        <v>11</v>
      </c>
      <c r="CE110" s="69" t="e">
        <f>MAX(AS110,#REF!,G110,#REF!)</f>
        <v>#REF!</v>
      </c>
      <c r="CF110" s="34" t="s">
        <v>9</v>
      </c>
      <c r="CG110" s="20" t="e">
        <f t="shared" si="166"/>
        <v>#REF!</v>
      </c>
      <c r="CH110" s="34" t="s">
        <v>11</v>
      </c>
      <c r="CI110" s="69" t="e">
        <f>MAX(AW110,#REF!,K110,#REF!)</f>
        <v>#REF!</v>
      </c>
      <c r="CJ110" s="34" t="s">
        <v>9</v>
      </c>
      <c r="CK110" s="20" t="e">
        <f t="shared" si="167"/>
        <v>#REF!</v>
      </c>
      <c r="CL110" s="34" t="s">
        <v>11</v>
      </c>
      <c r="CM110" s="69" t="e">
        <f>MAX(BA110,#REF!,O110,#REF!)</f>
        <v>#REF!</v>
      </c>
      <c r="CN110" s="34" t="s">
        <v>9</v>
      </c>
      <c r="CO110" s="20" t="e">
        <f t="shared" si="168"/>
        <v>#REF!</v>
      </c>
      <c r="CP110" s="34" t="s">
        <v>11</v>
      </c>
      <c r="CQ110" s="69" t="e">
        <f>MAX(BE110,#REF!,S110,#REF!)</f>
        <v>#REF!</v>
      </c>
      <c r="CR110" s="34" t="s">
        <v>9</v>
      </c>
      <c r="CS110" s="20" t="e">
        <f t="shared" si="169"/>
        <v>#REF!</v>
      </c>
      <c r="CT110" s="34" t="s">
        <v>11</v>
      </c>
      <c r="CU110" s="69" t="e">
        <f>MAX(BI110,#REF!,W110,#REF!)</f>
        <v>#REF!</v>
      </c>
      <c r="CV110" s="34" t="s">
        <v>9</v>
      </c>
      <c r="CW110" s="20" t="e">
        <f t="shared" si="170"/>
        <v>#REF!</v>
      </c>
      <c r="CX110" s="36" t="s">
        <v>10</v>
      </c>
      <c r="CY110" s="70" t="e">
        <f>MIN(BM110,#REF!,AA110,#REF!)</f>
        <v>#REF!</v>
      </c>
      <c r="CZ110" s="37" t="s">
        <v>12</v>
      </c>
      <c r="DA110" s="58" t="e">
        <f t="shared" si="171"/>
        <v>#REF!</v>
      </c>
      <c r="DB110" s="34" t="s">
        <v>11</v>
      </c>
      <c r="DC110" s="69" t="e">
        <f>MAX(BQ110,#REF!,AE110,#REF!)</f>
        <v>#REF!</v>
      </c>
      <c r="DD110" s="34" t="s">
        <v>9</v>
      </c>
      <c r="DE110" s="20" t="e">
        <f t="shared" si="172"/>
        <v>#REF!</v>
      </c>
      <c r="DF110" s="34" t="s">
        <v>11</v>
      </c>
      <c r="DG110" s="69" t="e">
        <f>MAX(BU110,#REF!,AI110,#REF!)</f>
        <v>#REF!</v>
      </c>
      <c r="DH110" s="34" t="s">
        <v>9</v>
      </c>
      <c r="DI110" s="20" t="e">
        <f t="shared" si="173"/>
        <v>#REF!</v>
      </c>
      <c r="DJ110" s="86"/>
    </row>
    <row r="111" spans="1:114" x14ac:dyDescent="0.2">
      <c r="A111" s="79" t="s">
        <v>18</v>
      </c>
      <c r="B111" s="34" t="s">
        <v>11</v>
      </c>
      <c r="C111" s="69">
        <v>1</v>
      </c>
      <c r="D111" s="34" t="s">
        <v>9</v>
      </c>
      <c r="E111" s="69">
        <f t="shared" si="174"/>
        <v>0</v>
      </c>
      <c r="F111" s="34" t="s">
        <v>11</v>
      </c>
      <c r="G111" s="20">
        <v>1</v>
      </c>
      <c r="H111" s="34" t="s">
        <v>9</v>
      </c>
      <c r="I111" s="20">
        <f t="shared" si="175"/>
        <v>0</v>
      </c>
      <c r="J111" s="34" t="s">
        <v>11</v>
      </c>
      <c r="K111" s="69">
        <v>1</v>
      </c>
      <c r="L111" s="34" t="s">
        <v>9</v>
      </c>
      <c r="M111" s="20">
        <f t="shared" si="176"/>
        <v>0</v>
      </c>
      <c r="N111" s="34" t="s">
        <v>11</v>
      </c>
      <c r="O111" s="73">
        <v>0.87229999999999996</v>
      </c>
      <c r="P111" s="34" t="s">
        <v>9</v>
      </c>
      <c r="Q111" s="56">
        <f t="shared" si="177"/>
        <v>0.12770000000000004</v>
      </c>
      <c r="R111" s="34" t="s">
        <v>11</v>
      </c>
      <c r="S111" s="20">
        <v>1</v>
      </c>
      <c r="T111" s="34" t="s">
        <v>9</v>
      </c>
      <c r="U111" s="20">
        <f t="shared" si="178"/>
        <v>0</v>
      </c>
      <c r="V111" s="34" t="s">
        <v>11</v>
      </c>
      <c r="W111" s="69">
        <v>1</v>
      </c>
      <c r="X111" s="34" t="s">
        <v>9</v>
      </c>
      <c r="Y111" s="20">
        <f t="shared" si="179"/>
        <v>0</v>
      </c>
      <c r="Z111" s="36" t="s">
        <v>10</v>
      </c>
      <c r="AA111" s="59">
        <v>0.72340000000000004</v>
      </c>
      <c r="AB111" s="37" t="s">
        <v>12</v>
      </c>
      <c r="AC111" s="58">
        <f t="shared" si="180"/>
        <v>0.27659999999999996</v>
      </c>
      <c r="AD111" s="34" t="s">
        <v>11</v>
      </c>
      <c r="AE111" s="70">
        <v>0.62790000000000001</v>
      </c>
      <c r="AF111" s="34" t="s">
        <v>9</v>
      </c>
      <c r="AG111" s="58">
        <f t="shared" si="181"/>
        <v>0.37209999999999999</v>
      </c>
      <c r="AH111" s="34" t="s">
        <v>11</v>
      </c>
      <c r="AI111" s="73">
        <v>0.8085</v>
      </c>
      <c r="AJ111" s="34" t="s">
        <v>9</v>
      </c>
      <c r="AK111" s="56">
        <f t="shared" si="182"/>
        <v>0.1915</v>
      </c>
      <c r="AM111" s="74" t="s">
        <v>19</v>
      </c>
      <c r="AN111" s="34" t="s">
        <v>11</v>
      </c>
      <c r="AO111" s="69">
        <v>0.73170000000000002</v>
      </c>
      <c r="AP111" s="34" t="s">
        <v>9</v>
      </c>
      <c r="AQ111" s="69">
        <f t="shared" si="156"/>
        <v>0.26829999999999998</v>
      </c>
      <c r="AR111" s="34" t="s">
        <v>11</v>
      </c>
      <c r="AS111" s="20">
        <v>0.55810000000000004</v>
      </c>
      <c r="AT111" s="34" t="s">
        <v>9</v>
      </c>
      <c r="AU111" s="20">
        <f t="shared" si="157"/>
        <v>0.44189999999999996</v>
      </c>
      <c r="AV111" s="34" t="s">
        <v>11</v>
      </c>
      <c r="AW111" s="69">
        <v>0.97560000000000002</v>
      </c>
      <c r="AX111" s="34" t="s">
        <v>9</v>
      </c>
      <c r="AY111" s="20">
        <f t="shared" si="158"/>
        <v>2.4399999999999977E-2</v>
      </c>
      <c r="AZ111" s="34" t="s">
        <v>11</v>
      </c>
      <c r="BA111" s="69">
        <v>0.60470000000000002</v>
      </c>
      <c r="BB111" s="34" t="s">
        <v>9</v>
      </c>
      <c r="BC111" s="20">
        <f t="shared" si="159"/>
        <v>0.39529999999999998</v>
      </c>
      <c r="BD111" s="34" t="s">
        <v>11</v>
      </c>
      <c r="BE111" s="20">
        <v>0.53490000000000004</v>
      </c>
      <c r="BF111" s="34" t="s">
        <v>9</v>
      </c>
      <c r="BG111" s="20">
        <f t="shared" si="160"/>
        <v>0.46509999999999996</v>
      </c>
      <c r="BH111" s="34" t="s">
        <v>11</v>
      </c>
      <c r="BI111" s="69">
        <v>1</v>
      </c>
      <c r="BJ111" s="34" t="s">
        <v>9</v>
      </c>
      <c r="BK111" s="20">
        <f t="shared" si="161"/>
        <v>0</v>
      </c>
      <c r="BL111" s="34" t="s">
        <v>11</v>
      </c>
      <c r="BM111" s="20">
        <v>0.90700000000000003</v>
      </c>
      <c r="BN111" s="34" t="s">
        <v>9</v>
      </c>
      <c r="BO111" s="20">
        <f t="shared" si="162"/>
        <v>9.2999999999999972E-2</v>
      </c>
      <c r="BP111" s="36" t="s">
        <v>10</v>
      </c>
      <c r="BQ111" s="55">
        <v>0.3488</v>
      </c>
      <c r="BR111" s="37" t="s">
        <v>12</v>
      </c>
      <c r="BS111" s="20">
        <f t="shared" si="163"/>
        <v>0.6512</v>
      </c>
      <c r="BT111" s="34" t="s">
        <v>11</v>
      </c>
      <c r="BU111" s="69">
        <v>0.3488</v>
      </c>
      <c r="BV111" s="34" t="s">
        <v>9</v>
      </c>
      <c r="BW111" s="20">
        <f t="shared" si="164"/>
        <v>0.6512</v>
      </c>
      <c r="BX111" s="86"/>
      <c r="BY111" s="74" t="s">
        <v>19</v>
      </c>
      <c r="BZ111" s="34" t="s">
        <v>11</v>
      </c>
      <c r="CA111" s="69" t="e">
        <f>MAX(AO111,#REF!,C111,#REF!)</f>
        <v>#REF!</v>
      </c>
      <c r="CB111" s="34" t="s">
        <v>9</v>
      </c>
      <c r="CC111" s="20" t="e">
        <f t="shared" si="165"/>
        <v>#REF!</v>
      </c>
      <c r="CD111" s="34" t="s">
        <v>11</v>
      </c>
      <c r="CE111" s="69" t="e">
        <f>MAX(AS111,#REF!,G111,#REF!)</f>
        <v>#REF!</v>
      </c>
      <c r="CF111" s="34" t="s">
        <v>9</v>
      </c>
      <c r="CG111" s="20" t="e">
        <f t="shared" si="166"/>
        <v>#REF!</v>
      </c>
      <c r="CH111" s="34" t="s">
        <v>11</v>
      </c>
      <c r="CI111" s="69" t="e">
        <f>MAX(AW111,#REF!,K111,#REF!)</f>
        <v>#REF!</v>
      </c>
      <c r="CJ111" s="34" t="s">
        <v>9</v>
      </c>
      <c r="CK111" s="20" t="e">
        <f t="shared" si="167"/>
        <v>#REF!</v>
      </c>
      <c r="CL111" s="34" t="s">
        <v>11</v>
      </c>
      <c r="CM111" s="73" t="e">
        <f>MAX(BA111,#REF!,O111,#REF!)</f>
        <v>#REF!</v>
      </c>
      <c r="CN111" s="34" t="s">
        <v>9</v>
      </c>
      <c r="CO111" s="56" t="e">
        <f t="shared" si="168"/>
        <v>#REF!</v>
      </c>
      <c r="CP111" s="34" t="s">
        <v>11</v>
      </c>
      <c r="CQ111" s="69" t="e">
        <f>MAX(BE111,#REF!,S111,#REF!)</f>
        <v>#REF!</v>
      </c>
      <c r="CR111" s="34" t="s">
        <v>9</v>
      </c>
      <c r="CS111" s="20" t="e">
        <f t="shared" si="169"/>
        <v>#REF!</v>
      </c>
      <c r="CT111" s="34" t="s">
        <v>11</v>
      </c>
      <c r="CU111" s="69" t="e">
        <f>MAX(BI111,#REF!,W111,#REF!)</f>
        <v>#REF!</v>
      </c>
      <c r="CV111" s="34" t="s">
        <v>9</v>
      </c>
      <c r="CW111" s="20" t="e">
        <f t="shared" si="170"/>
        <v>#REF!</v>
      </c>
      <c r="CX111" s="34" t="s">
        <v>11</v>
      </c>
      <c r="CY111" s="69" t="e">
        <f>MAX(BM111,#REF!,AA111,#REF!)</f>
        <v>#REF!</v>
      </c>
      <c r="CZ111" s="34" t="s">
        <v>9</v>
      </c>
      <c r="DA111" s="20" t="e">
        <f t="shared" si="171"/>
        <v>#REF!</v>
      </c>
      <c r="DB111" s="36" t="s">
        <v>10</v>
      </c>
      <c r="DC111" s="70" t="e">
        <f>MIN(BQ111,#REF!,AE111,#REF!)</f>
        <v>#REF!</v>
      </c>
      <c r="DD111" s="37" t="s">
        <v>12</v>
      </c>
      <c r="DE111" s="58" t="e">
        <f t="shared" si="172"/>
        <v>#REF!</v>
      </c>
      <c r="DF111" s="34" t="s">
        <v>11</v>
      </c>
      <c r="DG111" s="73" t="e">
        <f>MAX(BU111,#REF!,AI111,#REF!)</f>
        <v>#REF!</v>
      </c>
      <c r="DH111" s="34" t="s">
        <v>9</v>
      </c>
      <c r="DI111" s="56" t="e">
        <f t="shared" si="173"/>
        <v>#REF!</v>
      </c>
      <c r="DJ111" s="86"/>
    </row>
    <row r="112" spans="1:114" x14ac:dyDescent="0.2">
      <c r="A112" s="79" t="s">
        <v>19</v>
      </c>
      <c r="B112" s="34" t="s">
        <v>11</v>
      </c>
      <c r="C112" s="70">
        <v>0.79490000000000005</v>
      </c>
      <c r="D112" s="34" t="s">
        <v>9</v>
      </c>
      <c r="E112" s="70">
        <f t="shared" si="174"/>
        <v>0.20509999999999995</v>
      </c>
      <c r="F112" s="34" t="s">
        <v>11</v>
      </c>
      <c r="G112" s="58">
        <v>0.61539999999999995</v>
      </c>
      <c r="H112" s="34" t="s">
        <v>9</v>
      </c>
      <c r="I112" s="58">
        <f t="shared" si="175"/>
        <v>0.38460000000000005</v>
      </c>
      <c r="J112" s="34" t="s">
        <v>11</v>
      </c>
      <c r="K112" s="69">
        <v>1</v>
      </c>
      <c r="L112" s="34" t="s">
        <v>9</v>
      </c>
      <c r="M112" s="20">
        <f t="shared" si="176"/>
        <v>0</v>
      </c>
      <c r="N112" s="34" t="s">
        <v>11</v>
      </c>
      <c r="O112" s="70">
        <v>0.61539999999999995</v>
      </c>
      <c r="P112" s="34" t="s">
        <v>9</v>
      </c>
      <c r="Q112" s="58">
        <f t="shared" si="177"/>
        <v>0.38460000000000005</v>
      </c>
      <c r="R112" s="34" t="s">
        <v>11</v>
      </c>
      <c r="S112" s="58">
        <v>0.5897</v>
      </c>
      <c r="T112" s="34" t="s">
        <v>9</v>
      </c>
      <c r="U112" s="58">
        <f t="shared" si="178"/>
        <v>0.4103</v>
      </c>
      <c r="V112" s="34" t="s">
        <v>11</v>
      </c>
      <c r="W112" s="69">
        <v>1</v>
      </c>
      <c r="X112" s="34" t="s">
        <v>9</v>
      </c>
      <c r="Y112" s="20">
        <f t="shared" si="179"/>
        <v>0</v>
      </c>
      <c r="Z112" s="34" t="s">
        <v>11</v>
      </c>
      <c r="AA112" s="20">
        <v>0.97440000000000004</v>
      </c>
      <c r="AB112" s="34" t="s">
        <v>9</v>
      </c>
      <c r="AC112" s="20">
        <f t="shared" si="180"/>
        <v>2.5599999999999956E-2</v>
      </c>
      <c r="AD112" s="36" t="s">
        <v>10</v>
      </c>
      <c r="AE112" s="59">
        <v>0.4103</v>
      </c>
      <c r="AF112" s="37" t="s">
        <v>12</v>
      </c>
      <c r="AG112" s="58">
        <f t="shared" si="181"/>
        <v>0.5897</v>
      </c>
      <c r="AH112" s="34" t="s">
        <v>11</v>
      </c>
      <c r="AI112" s="70">
        <v>0.53849999999999998</v>
      </c>
      <c r="AJ112" s="34" t="s">
        <v>9</v>
      </c>
      <c r="AK112" s="58">
        <f t="shared" si="182"/>
        <v>0.46150000000000002</v>
      </c>
      <c r="AM112" s="74" t="s">
        <v>20</v>
      </c>
      <c r="AN112" s="34" t="s">
        <v>11</v>
      </c>
      <c r="AO112" s="20">
        <v>0.93330000000000002</v>
      </c>
      <c r="AP112" s="34" t="s">
        <v>9</v>
      </c>
      <c r="AQ112" s="20">
        <f t="shared" si="156"/>
        <v>6.6699999999999982E-2</v>
      </c>
      <c r="AR112" s="34" t="s">
        <v>11</v>
      </c>
      <c r="AS112" s="20">
        <v>1</v>
      </c>
      <c r="AT112" s="34" t="s">
        <v>9</v>
      </c>
      <c r="AU112" s="20">
        <f t="shared" si="157"/>
        <v>0</v>
      </c>
      <c r="AV112" s="34" t="s">
        <v>11</v>
      </c>
      <c r="AW112" s="69">
        <v>1</v>
      </c>
      <c r="AX112" s="34" t="s">
        <v>9</v>
      </c>
      <c r="AY112" s="20">
        <f t="shared" si="158"/>
        <v>0</v>
      </c>
      <c r="AZ112" s="34" t="s">
        <v>11</v>
      </c>
      <c r="BA112" s="69">
        <v>0.67349999999999999</v>
      </c>
      <c r="BB112" s="34" t="s">
        <v>9</v>
      </c>
      <c r="BC112" s="20">
        <f t="shared" si="159"/>
        <v>0.32650000000000001</v>
      </c>
      <c r="BD112" s="34" t="s">
        <v>11</v>
      </c>
      <c r="BE112" s="20">
        <v>0.69389999999999996</v>
      </c>
      <c r="BF112" s="34" t="s">
        <v>9</v>
      </c>
      <c r="BG112" s="20">
        <f t="shared" si="160"/>
        <v>0.30610000000000004</v>
      </c>
      <c r="BH112" s="34" t="s">
        <v>11</v>
      </c>
      <c r="BI112" s="69">
        <v>1</v>
      </c>
      <c r="BJ112" s="34" t="s">
        <v>9</v>
      </c>
      <c r="BK112" s="20">
        <f t="shared" si="161"/>
        <v>0</v>
      </c>
      <c r="BL112" s="34" t="s">
        <v>11</v>
      </c>
      <c r="BM112" s="20">
        <v>1</v>
      </c>
      <c r="BN112" s="34" t="s">
        <v>9</v>
      </c>
      <c r="BO112" s="20">
        <f t="shared" si="162"/>
        <v>0</v>
      </c>
      <c r="BP112" s="34" t="s">
        <v>11</v>
      </c>
      <c r="BQ112" s="20">
        <v>0.875</v>
      </c>
      <c r="BR112" s="34" t="s">
        <v>9</v>
      </c>
      <c r="BS112" s="20">
        <f t="shared" si="163"/>
        <v>0.125</v>
      </c>
      <c r="BT112" s="36" t="s">
        <v>10</v>
      </c>
      <c r="BU112" s="55">
        <v>0.95920000000000005</v>
      </c>
      <c r="BV112" s="37" t="s">
        <v>12</v>
      </c>
      <c r="BW112" s="20">
        <f t="shared" si="164"/>
        <v>4.0799999999999947E-2</v>
      </c>
      <c r="BX112" s="86"/>
      <c r="BY112" s="74" t="s">
        <v>20</v>
      </c>
      <c r="BZ112" s="34" t="s">
        <v>11</v>
      </c>
      <c r="CA112" s="69" t="e">
        <f>MAX(AO112,#REF!,C112,#REF!)</f>
        <v>#REF!</v>
      </c>
      <c r="CB112" s="34" t="s">
        <v>9</v>
      </c>
      <c r="CC112" s="20" t="e">
        <f t="shared" si="165"/>
        <v>#REF!</v>
      </c>
      <c r="CD112" s="34" t="s">
        <v>11</v>
      </c>
      <c r="CE112" s="69" t="e">
        <f>MAX(AS112,#REF!,G112,#REF!)</f>
        <v>#REF!</v>
      </c>
      <c r="CF112" s="34" t="s">
        <v>9</v>
      </c>
      <c r="CG112" s="20" t="e">
        <f t="shared" si="166"/>
        <v>#REF!</v>
      </c>
      <c r="CH112" s="34" t="s">
        <v>11</v>
      </c>
      <c r="CI112" s="69" t="e">
        <f>MAX(AW112,#REF!,K112,#REF!)</f>
        <v>#REF!</v>
      </c>
      <c r="CJ112" s="34" t="s">
        <v>9</v>
      </c>
      <c r="CK112" s="20" t="e">
        <f t="shared" si="167"/>
        <v>#REF!</v>
      </c>
      <c r="CL112" s="34" t="s">
        <v>11</v>
      </c>
      <c r="CM112" s="69" t="e">
        <f>MAX(BA112,#REF!,O112,#REF!)</f>
        <v>#REF!</v>
      </c>
      <c r="CN112" s="34" t="s">
        <v>9</v>
      </c>
      <c r="CO112" s="20" t="e">
        <f t="shared" si="168"/>
        <v>#REF!</v>
      </c>
      <c r="CP112" s="34" t="s">
        <v>11</v>
      </c>
      <c r="CQ112" s="70" t="e">
        <f>MAX(BE112,#REF!,S112,#REF!)</f>
        <v>#REF!</v>
      </c>
      <c r="CR112" s="34" t="s">
        <v>9</v>
      </c>
      <c r="CS112" s="58" t="e">
        <f t="shared" si="169"/>
        <v>#REF!</v>
      </c>
      <c r="CT112" s="34" t="s">
        <v>11</v>
      </c>
      <c r="CU112" s="69" t="e">
        <f>MAX(BI112,#REF!,W112,#REF!)</f>
        <v>#REF!</v>
      </c>
      <c r="CV112" s="34" t="s">
        <v>9</v>
      </c>
      <c r="CW112" s="20" t="e">
        <f t="shared" si="170"/>
        <v>#REF!</v>
      </c>
      <c r="CX112" s="34" t="s">
        <v>11</v>
      </c>
      <c r="CY112" s="69" t="e">
        <f>MAX(BM112,#REF!,AA112,#REF!)</f>
        <v>#REF!</v>
      </c>
      <c r="CZ112" s="34" t="s">
        <v>9</v>
      </c>
      <c r="DA112" s="20" t="e">
        <f t="shared" si="171"/>
        <v>#REF!</v>
      </c>
      <c r="DB112" s="34" t="s">
        <v>11</v>
      </c>
      <c r="DC112" s="69" t="e">
        <f>MAX(BQ112,#REF!,AE112,#REF!)</f>
        <v>#REF!</v>
      </c>
      <c r="DD112" s="34" t="s">
        <v>9</v>
      </c>
      <c r="DE112" s="20" t="e">
        <f t="shared" si="172"/>
        <v>#REF!</v>
      </c>
      <c r="DF112" s="36" t="s">
        <v>10</v>
      </c>
      <c r="DG112" s="70" t="e">
        <f>MIN(BU112,#REF!,AI112,#REF!)</f>
        <v>#REF!</v>
      </c>
      <c r="DH112" s="37" t="s">
        <v>12</v>
      </c>
      <c r="DI112" s="58" t="e">
        <f t="shared" si="173"/>
        <v>#REF!</v>
      </c>
      <c r="DJ112" s="86"/>
    </row>
    <row r="113" spans="1:114" x14ac:dyDescent="0.2">
      <c r="A113" s="79" t="s">
        <v>20</v>
      </c>
      <c r="B113" s="34" t="s">
        <v>11</v>
      </c>
      <c r="C113" s="20">
        <v>0.9778</v>
      </c>
      <c r="D113" s="34" t="s">
        <v>9</v>
      </c>
      <c r="E113" s="20">
        <f t="shared" si="174"/>
        <v>2.2199999999999998E-2</v>
      </c>
      <c r="F113" s="34" t="s">
        <v>11</v>
      </c>
      <c r="G113" s="20">
        <v>1</v>
      </c>
      <c r="H113" s="34" t="s">
        <v>9</v>
      </c>
      <c r="I113" s="20">
        <f t="shared" si="175"/>
        <v>0</v>
      </c>
      <c r="J113" s="34" t="s">
        <v>11</v>
      </c>
      <c r="K113" s="69">
        <v>1</v>
      </c>
      <c r="L113" s="34" t="s">
        <v>9</v>
      </c>
      <c r="M113" s="20">
        <f t="shared" si="176"/>
        <v>0</v>
      </c>
      <c r="N113" s="34" t="s">
        <v>11</v>
      </c>
      <c r="O113" s="69">
        <v>0.91110000000000002</v>
      </c>
      <c r="P113" s="34" t="s">
        <v>9</v>
      </c>
      <c r="Q113" s="20">
        <f t="shared" si="177"/>
        <v>8.8899999999999979E-2</v>
      </c>
      <c r="R113" s="34" t="s">
        <v>11</v>
      </c>
      <c r="S113" s="56">
        <v>0.8</v>
      </c>
      <c r="T113" s="34" t="s">
        <v>9</v>
      </c>
      <c r="U113" s="56">
        <f t="shared" si="178"/>
        <v>0.19999999999999996</v>
      </c>
      <c r="V113" s="34" t="s">
        <v>11</v>
      </c>
      <c r="W113" s="69">
        <v>1</v>
      </c>
      <c r="X113" s="34" t="s">
        <v>9</v>
      </c>
      <c r="Y113" s="20">
        <f t="shared" si="179"/>
        <v>0</v>
      </c>
      <c r="Z113" s="34" t="s">
        <v>11</v>
      </c>
      <c r="AA113" s="20">
        <v>1</v>
      </c>
      <c r="AB113" s="34" t="s">
        <v>9</v>
      </c>
      <c r="AC113" s="20">
        <f t="shared" si="180"/>
        <v>0</v>
      </c>
      <c r="AD113" s="34" t="s">
        <v>11</v>
      </c>
      <c r="AE113" s="56">
        <v>0.89739999999999998</v>
      </c>
      <c r="AF113" s="34" t="s">
        <v>9</v>
      </c>
      <c r="AG113" s="56">
        <f t="shared" si="181"/>
        <v>0.10260000000000002</v>
      </c>
      <c r="AH113" s="36" t="s">
        <v>10</v>
      </c>
      <c r="AI113" s="55">
        <v>0.91110000000000002</v>
      </c>
      <c r="AJ113" s="37" t="s">
        <v>12</v>
      </c>
      <c r="AK113" s="20">
        <f t="shared" si="182"/>
        <v>8.8899999999999979E-2</v>
      </c>
      <c r="AM113" s="74" t="s">
        <v>43</v>
      </c>
      <c r="AN113" s="74" t="s">
        <v>31</v>
      </c>
      <c r="AO113" s="74">
        <f xml:space="preserve"> AVERAGE(AO104:AO112)</f>
        <v>0.86970000000000003</v>
      </c>
      <c r="AP113" s="74" t="s">
        <v>32</v>
      </c>
      <c r="AQ113" s="74">
        <f>AVERAGE(AQ104:AQ112)</f>
        <v>0.1303</v>
      </c>
      <c r="AR113" s="74" t="s">
        <v>31</v>
      </c>
      <c r="AS113" s="74">
        <f>AVERAGE(AS104:AS112)</f>
        <v>0.75067777777777778</v>
      </c>
      <c r="AT113" s="74" t="s">
        <v>32</v>
      </c>
      <c r="AU113" s="74">
        <f>AVERAGE(AU104:AU112)</f>
        <v>0.24932222222222222</v>
      </c>
      <c r="AV113" s="74" t="s">
        <v>31</v>
      </c>
      <c r="AW113" s="74">
        <f>AVERAGE(AW104:AW112)</f>
        <v>0.95564444444444441</v>
      </c>
      <c r="AX113" s="74" t="s">
        <v>32</v>
      </c>
      <c r="AY113" s="74">
        <f>AVERAGE(AY104:AY112)</f>
        <v>4.4355555555555558E-2</v>
      </c>
      <c r="AZ113" s="74" t="s">
        <v>31</v>
      </c>
      <c r="BA113" s="74">
        <f>AVERAGE(BA104:BA112)</f>
        <v>0.73467777777777776</v>
      </c>
      <c r="BB113" s="74" t="s">
        <v>32</v>
      </c>
      <c r="BC113" s="74">
        <f>AVERAGE(BC104:BC112)</f>
        <v>0.26532222222222224</v>
      </c>
      <c r="BD113" s="74" t="s">
        <v>31</v>
      </c>
      <c r="BE113" s="74">
        <f>AVERAGE(BE104:BE112)</f>
        <v>0.78052222222222223</v>
      </c>
      <c r="BF113" s="74" t="s">
        <v>32</v>
      </c>
      <c r="BG113" s="74">
        <f>AVERAGE(BG104:BG112)</f>
        <v>0.21947777777777777</v>
      </c>
      <c r="BH113" s="74" t="s">
        <v>31</v>
      </c>
      <c r="BI113" s="74">
        <f>AVERAGE(BI104:BI112)</f>
        <v>0.92525555555555572</v>
      </c>
      <c r="BJ113" s="74" t="s">
        <v>32</v>
      </c>
      <c r="BK113" s="74">
        <f>AVERAGE(BK104:BK112)</f>
        <v>7.4744444444444447E-2</v>
      </c>
      <c r="BL113" s="74" t="s">
        <v>31</v>
      </c>
      <c r="BM113" s="74">
        <f>AVERAGE(BM104:BM112)</f>
        <v>0.94382222222222234</v>
      </c>
      <c r="BN113" s="74" t="s">
        <v>32</v>
      </c>
      <c r="BO113" s="74">
        <f>AVERAGE(BO104:BO112)</f>
        <v>5.6177777777777771E-2</v>
      </c>
      <c r="BP113" s="74" t="s">
        <v>31</v>
      </c>
      <c r="BQ113" s="74">
        <f>AVERAGE(BQ104:BQ112)</f>
        <v>0.83948888888888884</v>
      </c>
      <c r="BR113" s="74" t="s">
        <v>32</v>
      </c>
      <c r="BS113" s="74">
        <f>AVERAGE(BS104:BS112)</f>
        <v>0.1605111111111111</v>
      </c>
      <c r="BT113" s="74" t="s">
        <v>31</v>
      </c>
      <c r="BU113" s="74">
        <f>AVERAGE(BU104:BU112)</f>
        <v>0.74774444444444432</v>
      </c>
      <c r="BV113" s="74" t="s">
        <v>32</v>
      </c>
      <c r="BW113" s="74">
        <f>AVERAGE(BW104:BW112)</f>
        <v>0.25225555555555551</v>
      </c>
      <c r="BX113" s="86"/>
      <c r="BY113" s="74" t="s">
        <v>43</v>
      </c>
      <c r="BZ113" s="74" t="s">
        <v>31</v>
      </c>
      <c r="CA113" s="74" t="e">
        <f xml:space="preserve"> AVERAGE(CA104:CA112)</f>
        <v>#REF!</v>
      </c>
      <c r="CB113" s="74" t="s">
        <v>32</v>
      </c>
      <c r="CC113" s="74" t="e">
        <f>AVERAGE(CC104:CC112)</f>
        <v>#REF!</v>
      </c>
      <c r="CD113" s="74" t="s">
        <v>31</v>
      </c>
      <c r="CE113" s="74" t="e">
        <f>AVERAGE(CE104:CE112)</f>
        <v>#REF!</v>
      </c>
      <c r="CF113" s="74" t="s">
        <v>32</v>
      </c>
      <c r="CG113" s="74" t="e">
        <f>AVERAGE(CG104:CG112)</f>
        <v>#REF!</v>
      </c>
      <c r="CH113" s="74" t="s">
        <v>31</v>
      </c>
      <c r="CI113" s="74" t="e">
        <f>AVERAGE(CI104:CI112)</f>
        <v>#REF!</v>
      </c>
      <c r="CJ113" s="74" t="s">
        <v>32</v>
      </c>
      <c r="CK113" s="74" t="e">
        <f>AVERAGE(CK104:CK112)</f>
        <v>#REF!</v>
      </c>
      <c r="CL113" s="74" t="s">
        <v>31</v>
      </c>
      <c r="CM113" s="74" t="e">
        <f>AVERAGE(CM104:CM112)</f>
        <v>#REF!</v>
      </c>
      <c r="CN113" s="74" t="s">
        <v>32</v>
      </c>
      <c r="CO113" s="74" t="e">
        <f>AVERAGE(CO104:CO112)</f>
        <v>#REF!</v>
      </c>
      <c r="CP113" s="74" t="s">
        <v>31</v>
      </c>
      <c r="CQ113" s="74" t="e">
        <f>AVERAGE(CQ104:CQ112)</f>
        <v>#REF!</v>
      </c>
      <c r="CR113" s="74" t="s">
        <v>32</v>
      </c>
      <c r="CS113" s="74" t="e">
        <f>AVERAGE(CS104:CS112)</f>
        <v>#REF!</v>
      </c>
      <c r="CT113" s="74" t="s">
        <v>31</v>
      </c>
      <c r="CU113" s="74" t="e">
        <f>AVERAGE(CU104:CU112)</f>
        <v>#REF!</v>
      </c>
      <c r="CV113" s="74" t="s">
        <v>32</v>
      </c>
      <c r="CW113" s="74" t="e">
        <f>AVERAGE(CW104:CW112)</f>
        <v>#REF!</v>
      </c>
      <c r="CX113" s="74" t="s">
        <v>31</v>
      </c>
      <c r="CY113" s="74" t="e">
        <f>AVERAGE(CY104:CY112)</f>
        <v>#REF!</v>
      </c>
      <c r="CZ113" s="74" t="s">
        <v>32</v>
      </c>
      <c r="DA113" s="74" t="e">
        <f>AVERAGE(DA104:DA112)</f>
        <v>#REF!</v>
      </c>
      <c r="DB113" s="74" t="s">
        <v>31</v>
      </c>
      <c r="DC113" s="74" t="e">
        <f>AVERAGE(DC104:DC112)</f>
        <v>#REF!</v>
      </c>
      <c r="DD113" s="74" t="s">
        <v>32</v>
      </c>
      <c r="DE113" s="74" t="e">
        <f>AVERAGE(DE104:DE112)</f>
        <v>#REF!</v>
      </c>
      <c r="DF113" s="74" t="s">
        <v>31</v>
      </c>
      <c r="DG113" s="74" t="e">
        <f>AVERAGE(DG104:DG112)</f>
        <v>#REF!</v>
      </c>
      <c r="DH113" s="74" t="s">
        <v>32</v>
      </c>
      <c r="DI113" s="74" t="e">
        <f>AVERAGE(DI104:DI112)</f>
        <v>#REF!</v>
      </c>
      <c r="DJ113" s="86"/>
    </row>
    <row r="114" spans="1:114" x14ac:dyDescent="0.2">
      <c r="A114" s="79" t="s">
        <v>43</v>
      </c>
      <c r="B114" s="79" t="s">
        <v>31</v>
      </c>
      <c r="C114" s="79">
        <f xml:space="preserve"> AVERAGE(C105:C113)</f>
        <v>0.89958888888888877</v>
      </c>
      <c r="D114" s="79" t="s">
        <v>32</v>
      </c>
      <c r="E114" s="79">
        <f>AVERAGE(E105:E113)</f>
        <v>0.10041111111111109</v>
      </c>
      <c r="F114" s="79" t="s">
        <v>31</v>
      </c>
      <c r="G114" s="79">
        <f>AVERAGE(G105:G113)</f>
        <v>0.73270000000000002</v>
      </c>
      <c r="H114" s="79" t="s">
        <v>32</v>
      </c>
      <c r="I114" s="79">
        <f>AVERAGE(I105:I113)</f>
        <v>0.26729999999999993</v>
      </c>
      <c r="J114" s="79" t="s">
        <v>31</v>
      </c>
      <c r="K114" s="79">
        <f>AVERAGE(K105:K113)</f>
        <v>0.95840000000000003</v>
      </c>
      <c r="L114" s="79" t="s">
        <v>32</v>
      </c>
      <c r="M114" s="79">
        <f>AVERAGE(M105:M113)</f>
        <v>4.1600000000000005E-2</v>
      </c>
      <c r="N114" s="79" t="s">
        <v>31</v>
      </c>
      <c r="O114" s="79">
        <f>AVERAGE(O105:O113)</f>
        <v>0.74972222222222229</v>
      </c>
      <c r="P114" s="79" t="s">
        <v>32</v>
      </c>
      <c r="Q114" s="79">
        <f>AVERAGE(Q105:Q113)</f>
        <v>0.25027777777777771</v>
      </c>
      <c r="R114" s="79" t="s">
        <v>31</v>
      </c>
      <c r="S114" s="79">
        <f>AVERAGE(S105:S113)</f>
        <v>0.79487777777777779</v>
      </c>
      <c r="T114" s="79" t="s">
        <v>32</v>
      </c>
      <c r="U114" s="79">
        <f>AVERAGE(U105:U113)</f>
        <v>0.20512222222222223</v>
      </c>
      <c r="V114" s="79" t="s">
        <v>31</v>
      </c>
      <c r="W114" s="79">
        <f>AVERAGE(W105:W113)</f>
        <v>0.94340000000000002</v>
      </c>
      <c r="X114" s="79" t="s">
        <v>32</v>
      </c>
      <c r="Y114" s="79">
        <f>AVERAGE(Y105:Y113)</f>
        <v>5.6600000000000011E-2</v>
      </c>
      <c r="Z114" s="79" t="s">
        <v>31</v>
      </c>
      <c r="AA114" s="79">
        <f>AVERAGE(AA105:AA113)</f>
        <v>0.9613666666666667</v>
      </c>
      <c r="AB114" s="79" t="s">
        <v>32</v>
      </c>
      <c r="AC114" s="79">
        <f>AVERAGE(AC105:AC113)</f>
        <v>3.8633333333333332E-2</v>
      </c>
      <c r="AD114" s="79" t="s">
        <v>31</v>
      </c>
      <c r="AE114" s="79">
        <f>AVERAGE(AE105:AE113)</f>
        <v>0.85305555555555568</v>
      </c>
      <c r="AF114" s="79" t="s">
        <v>32</v>
      </c>
      <c r="AG114" s="79">
        <f>AVERAGE(AG105:AG113)</f>
        <v>0.14694444444444443</v>
      </c>
      <c r="AH114" s="79" t="s">
        <v>31</v>
      </c>
      <c r="AI114" s="79">
        <f>AVERAGE(AI105:AI113)</f>
        <v>0.83546666666666658</v>
      </c>
      <c r="AJ114" s="79" t="s">
        <v>32</v>
      </c>
      <c r="AK114" s="79">
        <f>AVERAGE(AK105:AK113)</f>
        <v>0.16453333333333334</v>
      </c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4" t="s">
        <v>70</v>
      </c>
      <c r="BU114" s="175"/>
      <c r="BV114" s="176"/>
      <c r="BW114" s="20">
        <f>AVERAGE(AO113,AS113,AW113,BA113,BE113,BI113,BM113,BQ113,BU113)</f>
        <v>0.83861481481481492</v>
      </c>
      <c r="BX114" s="86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4" t="s">
        <v>70</v>
      </c>
      <c r="DG114" s="175"/>
      <c r="DH114" s="176"/>
      <c r="DI114" s="20" t="e">
        <f>AVERAGE(CA113,CE113,CI113,CM113,CQ113,CU113,CY113,DC113,DG113)</f>
        <v>#REF!</v>
      </c>
      <c r="DJ114" s="86"/>
    </row>
    <row r="115" spans="1:114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4" t="s">
        <v>70</v>
      </c>
      <c r="AI115" s="175"/>
      <c r="AJ115" s="176"/>
      <c r="AK115" s="20">
        <f>AVERAGE(C114,G114,K114,O114,S114,W114,AA114,AE114,AI114)</f>
        <v>0.85873086419753086</v>
      </c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4" t="s">
        <v>71</v>
      </c>
      <c r="BU115" s="175"/>
      <c r="BV115" s="176"/>
      <c r="BW115" s="20">
        <f xml:space="preserve"> AVERAGE(AQ113,AU113,AY113,BC113,BG113,BK113,BO113,BS113,BW113)</f>
        <v>0.16138518518518516</v>
      </c>
      <c r="BX115" s="86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4" t="s">
        <v>71</v>
      </c>
      <c r="DG115" s="175"/>
      <c r="DH115" s="176"/>
      <c r="DI115" s="20" t="e">
        <f xml:space="preserve"> AVERAGE(CC113,CG113,CK113,CO113,CS113,CW113,DA113,DE113,DI113)</f>
        <v>#REF!</v>
      </c>
      <c r="DJ115" s="86"/>
    </row>
    <row r="116" spans="1:114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4" t="s">
        <v>71</v>
      </c>
      <c r="AI116" s="175"/>
      <c r="AJ116" s="176"/>
      <c r="AK116" s="20">
        <f xml:space="preserve"> AVERAGE(E114,I114,M114,Q114,U114,Y114,AC114,AG114,AK114)</f>
        <v>0.14126913580246914</v>
      </c>
      <c r="BX116" s="86"/>
      <c r="DJ116" s="86"/>
    </row>
    <row r="117" spans="1:114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38"/>
      <c r="BX117" s="86"/>
      <c r="DJ117" s="86"/>
    </row>
    <row r="118" spans="1:114" x14ac:dyDescent="0.2">
      <c r="AM118" s="13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22"/>
      <c r="AY118" s="22"/>
      <c r="AZ118" s="22"/>
      <c r="BA118" s="22"/>
      <c r="BB118" s="22"/>
      <c r="BC118" s="22"/>
      <c r="BD118" s="21"/>
      <c r="BE118" s="21"/>
      <c r="BF118" s="13"/>
      <c r="BG118" s="13"/>
      <c r="BH118" s="21"/>
      <c r="BI118" s="21"/>
      <c r="BJ118" s="21"/>
      <c r="BK118" s="21"/>
      <c r="BL118" s="13"/>
      <c r="BM118" s="22"/>
      <c r="BN118" s="177" t="s">
        <v>81</v>
      </c>
      <c r="BO118" s="190"/>
      <c r="BP118" s="190"/>
      <c r="BQ118" s="178"/>
      <c r="BR118" s="75" t="s">
        <v>80</v>
      </c>
      <c r="BS118" s="177" t="s">
        <v>82</v>
      </c>
      <c r="BT118" s="190"/>
      <c r="BU118" s="190"/>
      <c r="BV118" s="178"/>
      <c r="BW118" s="75" t="s">
        <v>83</v>
      </c>
      <c r="BX118" s="86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7" t="s">
        <v>81</v>
      </c>
      <c r="DA118" s="190"/>
      <c r="DB118" s="190"/>
      <c r="DC118" s="178"/>
      <c r="DD118" s="75" t="s">
        <v>83</v>
      </c>
      <c r="DE118" s="177" t="s">
        <v>82</v>
      </c>
      <c r="DF118" s="190"/>
      <c r="DG118" s="190"/>
      <c r="DH118" s="178"/>
      <c r="DI118" s="75" t="s">
        <v>84</v>
      </c>
      <c r="DJ118" s="86"/>
    </row>
    <row r="119" spans="1:114" x14ac:dyDescent="0.2">
      <c r="A119" s="13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22"/>
      <c r="M119" s="22"/>
      <c r="N119" s="22"/>
      <c r="O119" s="22"/>
      <c r="P119" s="22"/>
      <c r="Q119" s="22"/>
      <c r="R119" s="21"/>
      <c r="S119" s="21"/>
      <c r="T119" s="13"/>
      <c r="U119" s="13"/>
      <c r="V119" s="21"/>
      <c r="W119" s="21"/>
      <c r="X119" s="21"/>
      <c r="Y119" s="21"/>
      <c r="Z119" s="13"/>
      <c r="AA119" s="22"/>
      <c r="AB119" s="177" t="s">
        <v>81</v>
      </c>
      <c r="AC119" s="190"/>
      <c r="AD119" s="190"/>
      <c r="AE119" s="178"/>
      <c r="AF119" s="80" t="s">
        <v>83</v>
      </c>
      <c r="AG119" s="177" t="s">
        <v>82</v>
      </c>
      <c r="AH119" s="190"/>
      <c r="AI119" s="190"/>
      <c r="AJ119" s="178"/>
      <c r="AK119" s="80" t="s">
        <v>84</v>
      </c>
      <c r="AM119" s="74" t="s">
        <v>67</v>
      </c>
      <c r="AN119" s="174" t="s">
        <v>0</v>
      </c>
      <c r="AO119" s="175"/>
      <c r="AP119" s="175"/>
      <c r="AQ119" s="176"/>
      <c r="AR119" s="174" t="s">
        <v>1</v>
      </c>
      <c r="AS119" s="175"/>
      <c r="AT119" s="175"/>
      <c r="AU119" s="176"/>
      <c r="AV119" s="174" t="s">
        <v>2</v>
      </c>
      <c r="AW119" s="175"/>
      <c r="AX119" s="175"/>
      <c r="AY119" s="176"/>
      <c r="AZ119" s="174" t="s">
        <v>3</v>
      </c>
      <c r="BA119" s="175"/>
      <c r="BB119" s="175"/>
      <c r="BC119" s="176"/>
      <c r="BD119" s="174" t="s">
        <v>4</v>
      </c>
      <c r="BE119" s="175"/>
      <c r="BF119" s="175"/>
      <c r="BG119" s="176"/>
      <c r="BH119" s="174" t="s">
        <v>5</v>
      </c>
      <c r="BI119" s="175"/>
      <c r="BJ119" s="175"/>
      <c r="BK119" s="176"/>
      <c r="BL119" s="174" t="s">
        <v>6</v>
      </c>
      <c r="BM119" s="175"/>
      <c r="BN119" s="175"/>
      <c r="BO119" s="176"/>
      <c r="BP119" s="174" t="s">
        <v>7</v>
      </c>
      <c r="BQ119" s="175"/>
      <c r="BR119" s="175"/>
      <c r="BS119" s="176"/>
      <c r="BT119" s="174" t="s">
        <v>8</v>
      </c>
      <c r="BU119" s="175"/>
      <c r="BV119" s="175"/>
      <c r="BW119" s="176"/>
      <c r="BX119" s="86"/>
      <c r="BY119" s="74" t="s">
        <v>67</v>
      </c>
      <c r="BZ119" s="174" t="s">
        <v>0</v>
      </c>
      <c r="CA119" s="175"/>
      <c r="CB119" s="175"/>
      <c r="CC119" s="176"/>
      <c r="CD119" s="174" t="s">
        <v>1</v>
      </c>
      <c r="CE119" s="175"/>
      <c r="CF119" s="175"/>
      <c r="CG119" s="176"/>
      <c r="CH119" s="174" t="s">
        <v>2</v>
      </c>
      <c r="CI119" s="175"/>
      <c r="CJ119" s="175"/>
      <c r="CK119" s="176"/>
      <c r="CL119" s="174" t="s">
        <v>3</v>
      </c>
      <c r="CM119" s="175"/>
      <c r="CN119" s="175"/>
      <c r="CO119" s="176"/>
      <c r="CP119" s="174" t="s">
        <v>4</v>
      </c>
      <c r="CQ119" s="175"/>
      <c r="CR119" s="175"/>
      <c r="CS119" s="176"/>
      <c r="CT119" s="174" t="s">
        <v>5</v>
      </c>
      <c r="CU119" s="175"/>
      <c r="CV119" s="175"/>
      <c r="CW119" s="176"/>
      <c r="CX119" s="174" t="s">
        <v>6</v>
      </c>
      <c r="CY119" s="175"/>
      <c r="CZ119" s="175"/>
      <c r="DA119" s="176"/>
      <c r="DB119" s="174" t="s">
        <v>7</v>
      </c>
      <c r="DC119" s="175"/>
      <c r="DD119" s="175"/>
      <c r="DE119" s="176"/>
      <c r="DF119" s="174" t="s">
        <v>8</v>
      </c>
      <c r="DG119" s="175"/>
      <c r="DH119" s="175"/>
      <c r="DI119" s="176"/>
      <c r="DJ119" s="86"/>
    </row>
    <row r="120" spans="1:114" x14ac:dyDescent="0.2">
      <c r="A120" s="79" t="s">
        <v>67</v>
      </c>
      <c r="B120" s="174" t="s">
        <v>0</v>
      </c>
      <c r="C120" s="175"/>
      <c r="D120" s="175"/>
      <c r="E120" s="176"/>
      <c r="F120" s="174" t="s">
        <v>1</v>
      </c>
      <c r="G120" s="175"/>
      <c r="H120" s="175"/>
      <c r="I120" s="176"/>
      <c r="J120" s="174" t="s">
        <v>2</v>
      </c>
      <c r="K120" s="175"/>
      <c r="L120" s="175"/>
      <c r="M120" s="176"/>
      <c r="N120" s="174" t="s">
        <v>3</v>
      </c>
      <c r="O120" s="175"/>
      <c r="P120" s="175"/>
      <c r="Q120" s="176"/>
      <c r="R120" s="174" t="s">
        <v>4</v>
      </c>
      <c r="S120" s="175"/>
      <c r="T120" s="175"/>
      <c r="U120" s="176"/>
      <c r="V120" s="174" t="s">
        <v>5</v>
      </c>
      <c r="W120" s="175"/>
      <c r="X120" s="175"/>
      <c r="Y120" s="176"/>
      <c r="Z120" s="174" t="s">
        <v>6</v>
      </c>
      <c r="AA120" s="175"/>
      <c r="AB120" s="175"/>
      <c r="AC120" s="176"/>
      <c r="AD120" s="174" t="s">
        <v>7</v>
      </c>
      <c r="AE120" s="175"/>
      <c r="AF120" s="175"/>
      <c r="AG120" s="176"/>
      <c r="AH120" s="174" t="s">
        <v>8</v>
      </c>
      <c r="AI120" s="175"/>
      <c r="AJ120" s="175"/>
      <c r="AK120" s="176"/>
      <c r="AM120" s="74" t="s">
        <v>13</v>
      </c>
      <c r="AN120" s="35" t="s">
        <v>10</v>
      </c>
      <c r="AO120" s="20">
        <v>0.73909999999999998</v>
      </c>
      <c r="AP120" s="35" t="s">
        <v>12</v>
      </c>
      <c r="AQ120" s="20">
        <f>1-AO120</f>
        <v>0.26090000000000002</v>
      </c>
      <c r="AR120" s="34" t="s">
        <v>11</v>
      </c>
      <c r="AS120" s="20">
        <v>0.1522</v>
      </c>
      <c r="AT120" s="34" t="s">
        <v>9</v>
      </c>
      <c r="AU120" s="20">
        <f>1-AS120</f>
        <v>0.8478</v>
      </c>
      <c r="AV120" s="34" t="s">
        <v>11</v>
      </c>
      <c r="AW120" s="20">
        <v>0.86050000000000004</v>
      </c>
      <c r="AX120" s="34" t="s">
        <v>9</v>
      </c>
      <c r="AY120" s="20">
        <f>1-AW120</f>
        <v>0.13949999999999996</v>
      </c>
      <c r="AZ120" s="34" t="s">
        <v>11</v>
      </c>
      <c r="BA120" s="20">
        <v>0.67390000000000005</v>
      </c>
      <c r="BB120" s="34" t="s">
        <v>9</v>
      </c>
      <c r="BC120" s="20">
        <f>1-BA120</f>
        <v>0.32609999999999995</v>
      </c>
      <c r="BD120" s="34" t="s">
        <v>11</v>
      </c>
      <c r="BE120" s="20">
        <v>0.26090000000000002</v>
      </c>
      <c r="BF120" s="34" t="s">
        <v>9</v>
      </c>
      <c r="BG120" s="20">
        <f>1-BE120</f>
        <v>0.73909999999999998</v>
      </c>
      <c r="BH120" s="34" t="s">
        <v>11</v>
      </c>
      <c r="BI120" s="69">
        <v>1</v>
      </c>
      <c r="BJ120" s="34" t="s">
        <v>9</v>
      </c>
      <c r="BK120" s="20">
        <f>1-BI120</f>
        <v>0</v>
      </c>
      <c r="BL120" s="34" t="s">
        <v>11</v>
      </c>
      <c r="BM120" s="20">
        <v>1</v>
      </c>
      <c r="BN120" s="34" t="s">
        <v>9</v>
      </c>
      <c r="BO120" s="20">
        <f>1-BM120</f>
        <v>0</v>
      </c>
      <c r="BP120" s="34" t="s">
        <v>11</v>
      </c>
      <c r="BQ120" s="20">
        <v>0.65849999999999997</v>
      </c>
      <c r="BR120" s="34" t="s">
        <v>9</v>
      </c>
      <c r="BS120" s="20">
        <f>1-BQ120</f>
        <v>0.34150000000000003</v>
      </c>
      <c r="BT120" s="34" t="s">
        <v>11</v>
      </c>
      <c r="BU120" s="69">
        <v>0.80430000000000001</v>
      </c>
      <c r="BV120" s="34" t="s">
        <v>9</v>
      </c>
      <c r="BW120" s="20">
        <f>1-BU120</f>
        <v>0.19569999999999999</v>
      </c>
      <c r="BX120" s="86"/>
      <c r="BY120" s="74" t="s">
        <v>13</v>
      </c>
      <c r="BZ120" s="35" t="s">
        <v>10</v>
      </c>
      <c r="CA120" s="70" t="e">
        <f>MIN(AO120,#REF!,C120,#REF!)</f>
        <v>#REF!</v>
      </c>
      <c r="CB120" s="35" t="s">
        <v>12</v>
      </c>
      <c r="CC120" s="58" t="e">
        <f>1-CA120</f>
        <v>#REF!</v>
      </c>
      <c r="CD120" s="34" t="s">
        <v>11</v>
      </c>
      <c r="CE120" s="70" t="e">
        <f>MAX(AS120,#REF!,G120,#REF!)</f>
        <v>#REF!</v>
      </c>
      <c r="CF120" s="34" t="s">
        <v>9</v>
      </c>
      <c r="CG120" s="58" t="e">
        <f>1-CE120</f>
        <v>#REF!</v>
      </c>
      <c r="CH120" s="34" t="s">
        <v>11</v>
      </c>
      <c r="CI120" s="69" t="e">
        <f>MAX(AW120,#REF!,K120,#REF!)</f>
        <v>#REF!</v>
      </c>
      <c r="CJ120" s="34" t="s">
        <v>9</v>
      </c>
      <c r="CK120" s="20" t="e">
        <f>1-CI120</f>
        <v>#REF!</v>
      </c>
      <c r="CL120" s="34" t="s">
        <v>11</v>
      </c>
      <c r="CM120" s="70" t="e">
        <f>MAX(BA120,#REF!,O120,#REF!)</f>
        <v>#REF!</v>
      </c>
      <c r="CN120" s="34" t="s">
        <v>9</v>
      </c>
      <c r="CO120" s="58" t="e">
        <f>1-CM120</f>
        <v>#REF!</v>
      </c>
      <c r="CP120" s="34" t="s">
        <v>11</v>
      </c>
      <c r="CQ120" s="70" t="e">
        <f>MAX(BE120,#REF!,S120,#REF!)</f>
        <v>#REF!</v>
      </c>
      <c r="CR120" s="34" t="s">
        <v>9</v>
      </c>
      <c r="CS120" s="58" t="e">
        <f>1-CQ120</f>
        <v>#REF!</v>
      </c>
      <c r="CT120" s="34" t="s">
        <v>11</v>
      </c>
      <c r="CU120" s="69" t="e">
        <f>MAX(BI120,#REF!,W120,#REF!)</f>
        <v>#REF!</v>
      </c>
      <c r="CV120" s="34" t="s">
        <v>9</v>
      </c>
      <c r="CW120" s="20" t="e">
        <f>1-CU120</f>
        <v>#REF!</v>
      </c>
      <c r="CX120" s="34" t="s">
        <v>11</v>
      </c>
      <c r="CY120" s="69" t="e">
        <f>MAX(BM120,#REF!,AA120,#REF!)</f>
        <v>#REF!</v>
      </c>
      <c r="CZ120" s="34" t="s">
        <v>9</v>
      </c>
      <c r="DA120" s="20" t="e">
        <f>1-CY120</f>
        <v>#REF!</v>
      </c>
      <c r="DB120" s="34" t="s">
        <v>11</v>
      </c>
      <c r="DC120" s="70" t="e">
        <f>MAX(BQ120,#REF!,AE120,#REF!)</f>
        <v>#REF!</v>
      </c>
      <c r="DD120" s="34" t="s">
        <v>9</v>
      </c>
      <c r="DE120" s="58" t="e">
        <f>1-DC120</f>
        <v>#REF!</v>
      </c>
      <c r="DF120" s="34" t="s">
        <v>11</v>
      </c>
      <c r="DG120" s="73" t="e">
        <f>MAX(BU120,#REF!,AI120,#REF!)</f>
        <v>#REF!</v>
      </c>
      <c r="DH120" s="34" t="s">
        <v>9</v>
      </c>
      <c r="DI120" s="56" t="e">
        <f>1-DG120</f>
        <v>#REF!</v>
      </c>
      <c r="DJ120" s="86"/>
    </row>
    <row r="121" spans="1:114" x14ac:dyDescent="0.2">
      <c r="A121" s="79" t="s">
        <v>13</v>
      </c>
      <c r="B121" s="35" t="s">
        <v>10</v>
      </c>
      <c r="C121" s="58">
        <v>0.71109999999999995</v>
      </c>
      <c r="D121" s="35" t="s">
        <v>12</v>
      </c>
      <c r="E121" s="58">
        <f>1-C121</f>
        <v>0.28890000000000005</v>
      </c>
      <c r="F121" s="34" t="s">
        <v>11</v>
      </c>
      <c r="G121" s="58">
        <v>0.31709999999999999</v>
      </c>
      <c r="H121" s="34" t="s">
        <v>9</v>
      </c>
      <c r="I121" s="58">
        <f>1-G121</f>
        <v>0.68290000000000006</v>
      </c>
      <c r="J121" s="34" t="s">
        <v>11</v>
      </c>
      <c r="K121" s="20">
        <v>0.95240000000000002</v>
      </c>
      <c r="L121" s="34" t="s">
        <v>9</v>
      </c>
      <c r="M121" s="20">
        <f>1-K121</f>
        <v>4.7599999999999976E-2</v>
      </c>
      <c r="N121" s="34" t="s">
        <v>11</v>
      </c>
      <c r="O121" s="58">
        <v>0.64439999999999997</v>
      </c>
      <c r="P121" s="34" t="s">
        <v>9</v>
      </c>
      <c r="Q121" s="58">
        <f>1-O121</f>
        <v>0.35560000000000003</v>
      </c>
      <c r="R121" s="34" t="s">
        <v>11</v>
      </c>
      <c r="S121" s="58">
        <v>0.28889999999999999</v>
      </c>
      <c r="T121" s="34" t="s">
        <v>9</v>
      </c>
      <c r="U121" s="58">
        <f>1-S121</f>
        <v>0.71110000000000007</v>
      </c>
      <c r="V121" s="34" t="s">
        <v>11</v>
      </c>
      <c r="W121" s="69">
        <v>1</v>
      </c>
      <c r="X121" s="34" t="s">
        <v>9</v>
      </c>
      <c r="Y121" s="20">
        <f>1-W121</f>
        <v>0</v>
      </c>
      <c r="Z121" s="34" t="s">
        <v>11</v>
      </c>
      <c r="AA121" s="20">
        <v>1</v>
      </c>
      <c r="AB121" s="34" t="s">
        <v>9</v>
      </c>
      <c r="AC121" s="20">
        <f>1-AA121</f>
        <v>0</v>
      </c>
      <c r="AD121" s="34" t="s">
        <v>11</v>
      </c>
      <c r="AE121" s="58">
        <v>0.64100000000000001</v>
      </c>
      <c r="AF121" s="34" t="s">
        <v>9</v>
      </c>
      <c r="AG121" s="58">
        <f>1-AE121</f>
        <v>0.35899999999999999</v>
      </c>
      <c r="AH121" s="34" t="s">
        <v>11</v>
      </c>
      <c r="AI121" s="69">
        <v>0.93330000000000002</v>
      </c>
      <c r="AJ121" s="34" t="s">
        <v>9</v>
      </c>
      <c r="AK121" s="20">
        <f>1-AI121</f>
        <v>6.6699999999999982E-2</v>
      </c>
      <c r="AM121" s="74" t="s">
        <v>1</v>
      </c>
      <c r="AN121" s="34" t="s">
        <v>11</v>
      </c>
      <c r="AO121" s="69">
        <v>0.93100000000000005</v>
      </c>
      <c r="AP121" s="34" t="s">
        <v>9</v>
      </c>
      <c r="AQ121" s="69">
        <f t="shared" ref="AQ121:AQ128" si="183">1-AO121</f>
        <v>6.899999999999995E-2</v>
      </c>
      <c r="AR121" s="35" t="s">
        <v>10</v>
      </c>
      <c r="AS121" s="69">
        <v>0.42</v>
      </c>
      <c r="AT121" s="35" t="s">
        <v>12</v>
      </c>
      <c r="AU121" s="69">
        <f t="shared" ref="AU121:AU128" si="184">1-AS121</f>
        <v>0.58000000000000007</v>
      </c>
      <c r="AV121" s="34" t="s">
        <v>11</v>
      </c>
      <c r="AW121" s="20">
        <v>1</v>
      </c>
      <c r="AX121" s="34" t="s">
        <v>9</v>
      </c>
      <c r="AY121" s="20">
        <f t="shared" ref="AY121:AY128" si="185">1-AW121</f>
        <v>0</v>
      </c>
      <c r="AZ121" s="34" t="s">
        <v>11</v>
      </c>
      <c r="BA121" s="20">
        <v>1</v>
      </c>
      <c r="BB121" s="34" t="s">
        <v>9</v>
      </c>
      <c r="BC121" s="20">
        <f t="shared" ref="BC121:BC128" si="186">1-BA121</f>
        <v>0</v>
      </c>
      <c r="BD121" s="34" t="s">
        <v>11</v>
      </c>
      <c r="BE121" s="20">
        <v>0.92</v>
      </c>
      <c r="BF121" s="34" t="s">
        <v>9</v>
      </c>
      <c r="BG121" s="20">
        <f t="shared" ref="BG121:BG128" si="187">1-BE121</f>
        <v>7.999999999999996E-2</v>
      </c>
      <c r="BH121" s="34" t="s">
        <v>11</v>
      </c>
      <c r="BI121" s="20">
        <v>1</v>
      </c>
      <c r="BJ121" s="34" t="s">
        <v>9</v>
      </c>
      <c r="BK121" s="20">
        <f t="shared" ref="BK121:BK128" si="188">1-BI121</f>
        <v>0</v>
      </c>
      <c r="BL121" s="34" t="s">
        <v>11</v>
      </c>
      <c r="BM121" s="20">
        <v>0.97829999999999995</v>
      </c>
      <c r="BN121" s="34" t="s">
        <v>9</v>
      </c>
      <c r="BO121" s="20">
        <f t="shared" ref="BO121:BO128" si="189">1-BM121</f>
        <v>2.1700000000000053E-2</v>
      </c>
      <c r="BP121" s="34" t="s">
        <v>11</v>
      </c>
      <c r="BQ121" s="69">
        <v>1</v>
      </c>
      <c r="BR121" s="34" t="s">
        <v>9</v>
      </c>
      <c r="BS121" s="20">
        <f t="shared" ref="BS121:BS128" si="190">1-BQ121</f>
        <v>0</v>
      </c>
      <c r="BT121" s="34" t="s">
        <v>11</v>
      </c>
      <c r="BU121" s="69">
        <v>0.75560000000000005</v>
      </c>
      <c r="BV121" s="34" t="s">
        <v>9</v>
      </c>
      <c r="BW121" s="20">
        <f t="shared" ref="BW121:BW128" si="191">1-BU121</f>
        <v>0.24439999999999995</v>
      </c>
      <c r="BX121" s="86"/>
      <c r="BY121" s="74" t="s">
        <v>1</v>
      </c>
      <c r="BZ121" s="34" t="s">
        <v>11</v>
      </c>
      <c r="CA121" s="69" t="e">
        <f>MAX(AO121,#REF!,C121,#REF!)</f>
        <v>#REF!</v>
      </c>
      <c r="CB121" s="34" t="s">
        <v>9</v>
      </c>
      <c r="CC121" s="20" t="e">
        <f t="shared" ref="CC121:CC128" si="192">1-CA121</f>
        <v>#REF!</v>
      </c>
      <c r="CD121" s="35" t="s">
        <v>10</v>
      </c>
      <c r="CE121" s="70" t="e">
        <f>MIN(AS121,#REF!,G121,#REF!)</f>
        <v>#REF!</v>
      </c>
      <c r="CF121" s="35" t="s">
        <v>12</v>
      </c>
      <c r="CG121" s="58" t="e">
        <f t="shared" ref="CG121:CG128" si="193">1-CE121</f>
        <v>#REF!</v>
      </c>
      <c r="CH121" s="34" t="s">
        <v>11</v>
      </c>
      <c r="CI121" s="69" t="e">
        <f>MAX(AW121,#REF!,K121,#REF!)</f>
        <v>#REF!</v>
      </c>
      <c r="CJ121" s="34" t="s">
        <v>9</v>
      </c>
      <c r="CK121" s="20" t="e">
        <f t="shared" ref="CK121:CK128" si="194">1-CI121</f>
        <v>#REF!</v>
      </c>
      <c r="CL121" s="34" t="s">
        <v>11</v>
      </c>
      <c r="CM121" s="69" t="e">
        <f>MAX(BA121,#REF!,O121,#REF!)</f>
        <v>#REF!</v>
      </c>
      <c r="CN121" s="34" t="s">
        <v>9</v>
      </c>
      <c r="CO121" s="20" t="e">
        <f t="shared" ref="CO121:CO128" si="195">1-CM121</f>
        <v>#REF!</v>
      </c>
      <c r="CP121" s="34" t="s">
        <v>11</v>
      </c>
      <c r="CQ121" s="69" t="e">
        <f>MAX(BE121,#REF!,S121,#REF!)</f>
        <v>#REF!</v>
      </c>
      <c r="CR121" s="34" t="s">
        <v>9</v>
      </c>
      <c r="CS121" s="20" t="e">
        <f t="shared" ref="CS121:CS128" si="196">1-CQ121</f>
        <v>#REF!</v>
      </c>
      <c r="CT121" s="34" t="s">
        <v>11</v>
      </c>
      <c r="CU121" s="69" t="e">
        <f>MAX(BI121,#REF!,W121,#REF!)</f>
        <v>#REF!</v>
      </c>
      <c r="CV121" s="34" t="s">
        <v>9</v>
      </c>
      <c r="CW121" s="20" t="e">
        <f t="shared" ref="CW121:CW128" si="197">1-CU121</f>
        <v>#REF!</v>
      </c>
      <c r="CX121" s="34" t="s">
        <v>11</v>
      </c>
      <c r="CY121" s="69" t="e">
        <f>MAX(BM121,#REF!,AA121,#REF!)</f>
        <v>#REF!</v>
      </c>
      <c r="CZ121" s="34" t="s">
        <v>9</v>
      </c>
      <c r="DA121" s="20" t="e">
        <f t="shared" ref="DA121:DA128" si="198">1-CY121</f>
        <v>#REF!</v>
      </c>
      <c r="DB121" s="34" t="s">
        <v>11</v>
      </c>
      <c r="DC121" s="69" t="e">
        <f>MAX(BQ121,#REF!,AE121,#REF!)</f>
        <v>#REF!</v>
      </c>
      <c r="DD121" s="34" t="s">
        <v>9</v>
      </c>
      <c r="DE121" s="20" t="e">
        <f t="shared" ref="DE121:DE128" si="199">1-DC121</f>
        <v>#REF!</v>
      </c>
      <c r="DF121" s="34" t="s">
        <v>11</v>
      </c>
      <c r="DG121" s="69" t="e">
        <f>MAX(BU121,#REF!,AI121,#REF!)</f>
        <v>#REF!</v>
      </c>
      <c r="DH121" s="34" t="s">
        <v>9</v>
      </c>
      <c r="DI121" s="20" t="e">
        <f t="shared" ref="DI121:DI128" si="200">1-DG121</f>
        <v>#REF!</v>
      </c>
      <c r="DJ121" s="86"/>
    </row>
    <row r="122" spans="1:114" x14ac:dyDescent="0.2">
      <c r="A122" s="79" t="s">
        <v>1</v>
      </c>
      <c r="B122" s="34" t="s">
        <v>11</v>
      </c>
      <c r="C122" s="69">
        <v>1</v>
      </c>
      <c r="D122" s="34" t="s">
        <v>9</v>
      </c>
      <c r="E122" s="69">
        <f t="shared" ref="E122:E129" si="201">1-C122</f>
        <v>0</v>
      </c>
      <c r="F122" s="35" t="s">
        <v>10</v>
      </c>
      <c r="G122" s="70">
        <v>0.54349999999999998</v>
      </c>
      <c r="H122" s="35" t="s">
        <v>12</v>
      </c>
      <c r="I122" s="70">
        <f t="shared" ref="I122:I129" si="202">1-G122</f>
        <v>0.45650000000000002</v>
      </c>
      <c r="J122" s="34" t="s">
        <v>11</v>
      </c>
      <c r="K122" s="20">
        <v>1</v>
      </c>
      <c r="L122" s="34" t="s">
        <v>9</v>
      </c>
      <c r="M122" s="20">
        <f t="shared" ref="M122:M129" si="203">1-K122</f>
        <v>0</v>
      </c>
      <c r="N122" s="34" t="s">
        <v>11</v>
      </c>
      <c r="O122" s="20">
        <v>1</v>
      </c>
      <c r="P122" s="34" t="s">
        <v>9</v>
      </c>
      <c r="Q122" s="20">
        <f t="shared" ref="Q122:Q129" si="204">1-O122</f>
        <v>0</v>
      </c>
      <c r="R122" s="34" t="s">
        <v>11</v>
      </c>
      <c r="S122" s="20">
        <v>0.93479999999999996</v>
      </c>
      <c r="T122" s="34" t="s">
        <v>9</v>
      </c>
      <c r="U122" s="20">
        <f t="shared" ref="U122:U129" si="205">1-S122</f>
        <v>6.5200000000000036E-2</v>
      </c>
      <c r="V122" s="34" t="s">
        <v>11</v>
      </c>
      <c r="W122" s="20">
        <v>1</v>
      </c>
      <c r="X122" s="34" t="s">
        <v>9</v>
      </c>
      <c r="Y122" s="20">
        <f t="shared" ref="Y122:Y129" si="206">1-W122</f>
        <v>0</v>
      </c>
      <c r="Z122" s="34" t="s">
        <v>11</v>
      </c>
      <c r="AA122" s="20">
        <v>1</v>
      </c>
      <c r="AB122" s="34" t="s">
        <v>9</v>
      </c>
      <c r="AC122" s="20">
        <f t="shared" ref="AC122:AC129" si="207">1-AA122</f>
        <v>0</v>
      </c>
      <c r="AD122" s="34" t="s">
        <v>11</v>
      </c>
      <c r="AE122" s="69">
        <v>1</v>
      </c>
      <c r="AF122" s="34" t="s">
        <v>9</v>
      </c>
      <c r="AG122" s="20">
        <f t="shared" ref="AG122:AG129" si="208">1-AE122</f>
        <v>0</v>
      </c>
      <c r="AH122" s="34" t="s">
        <v>11</v>
      </c>
      <c r="AI122" s="70">
        <v>0.77500000000000002</v>
      </c>
      <c r="AJ122" s="34" t="s">
        <v>9</v>
      </c>
      <c r="AK122" s="58">
        <f t="shared" ref="AK122:AK129" si="209">1-AI122</f>
        <v>0.22499999999999998</v>
      </c>
      <c r="AM122" s="74" t="s">
        <v>14</v>
      </c>
      <c r="AN122" s="34" t="s">
        <v>11</v>
      </c>
      <c r="AO122" s="69">
        <v>1</v>
      </c>
      <c r="AP122" s="34" t="s">
        <v>9</v>
      </c>
      <c r="AQ122" s="69">
        <f t="shared" si="183"/>
        <v>0</v>
      </c>
      <c r="AR122" s="34" t="s">
        <v>11</v>
      </c>
      <c r="AS122" s="20">
        <v>1</v>
      </c>
      <c r="AT122" s="34" t="s">
        <v>9</v>
      </c>
      <c r="AU122" s="20">
        <f t="shared" si="184"/>
        <v>0</v>
      </c>
      <c r="AV122" s="36" t="s">
        <v>10</v>
      </c>
      <c r="AW122" s="55">
        <v>0.76600000000000001</v>
      </c>
      <c r="AX122" s="37" t="s">
        <v>12</v>
      </c>
      <c r="AY122" s="20">
        <f t="shared" si="185"/>
        <v>0.23399999999999999</v>
      </c>
      <c r="AZ122" s="34" t="s">
        <v>11</v>
      </c>
      <c r="BA122" s="69">
        <v>1</v>
      </c>
      <c r="BB122" s="34" t="s">
        <v>9</v>
      </c>
      <c r="BC122" s="20">
        <f t="shared" si="186"/>
        <v>0</v>
      </c>
      <c r="BD122" s="34" t="s">
        <v>11</v>
      </c>
      <c r="BE122" s="20">
        <v>1</v>
      </c>
      <c r="BF122" s="34" t="s">
        <v>9</v>
      </c>
      <c r="BG122" s="20">
        <f t="shared" si="187"/>
        <v>0</v>
      </c>
      <c r="BH122" s="34" t="s">
        <v>11</v>
      </c>
      <c r="BI122" s="20">
        <v>1</v>
      </c>
      <c r="BJ122" s="34" t="s">
        <v>9</v>
      </c>
      <c r="BK122" s="20">
        <f t="shared" si="188"/>
        <v>0</v>
      </c>
      <c r="BL122" s="34" t="s">
        <v>11</v>
      </c>
      <c r="BM122" s="20">
        <v>1</v>
      </c>
      <c r="BN122" s="34" t="s">
        <v>9</v>
      </c>
      <c r="BO122" s="20">
        <f t="shared" si="189"/>
        <v>0</v>
      </c>
      <c r="BP122" s="34" t="s">
        <v>11</v>
      </c>
      <c r="BQ122" s="69">
        <v>1</v>
      </c>
      <c r="BR122" s="34" t="s">
        <v>9</v>
      </c>
      <c r="BS122" s="20">
        <f t="shared" si="190"/>
        <v>0</v>
      </c>
      <c r="BT122" s="34" t="s">
        <v>11</v>
      </c>
      <c r="BU122" s="69">
        <v>1</v>
      </c>
      <c r="BV122" s="34" t="s">
        <v>9</v>
      </c>
      <c r="BW122" s="20">
        <f t="shared" si="191"/>
        <v>0</v>
      </c>
      <c r="BX122" s="86"/>
      <c r="BY122" s="74" t="s">
        <v>14</v>
      </c>
      <c r="BZ122" s="34" t="s">
        <v>11</v>
      </c>
      <c r="CA122" s="69" t="e">
        <f>MAX(AO122,#REF!,C122,#REF!)</f>
        <v>#REF!</v>
      </c>
      <c r="CB122" s="34" t="s">
        <v>9</v>
      </c>
      <c r="CC122" s="20" t="e">
        <f t="shared" si="192"/>
        <v>#REF!</v>
      </c>
      <c r="CD122" s="34" t="s">
        <v>11</v>
      </c>
      <c r="CE122" s="69" t="e">
        <f>MAX(AS122,#REF!,G122,#REF!)</f>
        <v>#REF!</v>
      </c>
      <c r="CF122" s="34" t="s">
        <v>9</v>
      </c>
      <c r="CG122" s="20" t="e">
        <f t="shared" si="193"/>
        <v>#REF!</v>
      </c>
      <c r="CH122" s="36" t="s">
        <v>10</v>
      </c>
      <c r="CI122" s="70" t="e">
        <f>MIN(AW122,#REF!,K122,#REF!)</f>
        <v>#REF!</v>
      </c>
      <c r="CJ122" s="37" t="s">
        <v>12</v>
      </c>
      <c r="CK122" s="58" t="e">
        <f t="shared" si="194"/>
        <v>#REF!</v>
      </c>
      <c r="CL122" s="34" t="s">
        <v>11</v>
      </c>
      <c r="CM122" s="69" t="e">
        <f>MAX(BA122,#REF!,O122,#REF!)</f>
        <v>#REF!</v>
      </c>
      <c r="CN122" s="34" t="s">
        <v>9</v>
      </c>
      <c r="CO122" s="20" t="e">
        <f t="shared" si="195"/>
        <v>#REF!</v>
      </c>
      <c r="CP122" s="34" t="s">
        <v>11</v>
      </c>
      <c r="CQ122" s="69" t="e">
        <f>MAX(BE122,#REF!,S122,#REF!)</f>
        <v>#REF!</v>
      </c>
      <c r="CR122" s="34" t="s">
        <v>9</v>
      </c>
      <c r="CS122" s="20" t="e">
        <f t="shared" si="196"/>
        <v>#REF!</v>
      </c>
      <c r="CT122" s="34" t="s">
        <v>11</v>
      </c>
      <c r="CU122" s="69" t="e">
        <f>MAX(BI122,#REF!,W122,#REF!)</f>
        <v>#REF!</v>
      </c>
      <c r="CV122" s="34" t="s">
        <v>9</v>
      </c>
      <c r="CW122" s="20" t="e">
        <f t="shared" si="197"/>
        <v>#REF!</v>
      </c>
      <c r="CX122" s="34" t="s">
        <v>11</v>
      </c>
      <c r="CY122" s="69" t="e">
        <f>MAX(BM122,#REF!,AA122,#REF!)</f>
        <v>#REF!</v>
      </c>
      <c r="CZ122" s="34" t="s">
        <v>9</v>
      </c>
      <c r="DA122" s="20" t="e">
        <f t="shared" si="198"/>
        <v>#REF!</v>
      </c>
      <c r="DB122" s="34" t="s">
        <v>11</v>
      </c>
      <c r="DC122" s="69" t="e">
        <f>MAX(BQ122,#REF!,AE122,#REF!)</f>
        <v>#REF!</v>
      </c>
      <c r="DD122" s="34" t="s">
        <v>9</v>
      </c>
      <c r="DE122" s="20" t="e">
        <f t="shared" si="199"/>
        <v>#REF!</v>
      </c>
      <c r="DF122" s="34" t="s">
        <v>11</v>
      </c>
      <c r="DG122" s="69" t="e">
        <f>MAX(BU122,#REF!,AI122,#REF!)</f>
        <v>#REF!</v>
      </c>
      <c r="DH122" s="34" t="s">
        <v>9</v>
      </c>
      <c r="DI122" s="20" t="e">
        <f t="shared" si="200"/>
        <v>#REF!</v>
      </c>
      <c r="DJ122" s="86"/>
    </row>
    <row r="123" spans="1:114" x14ac:dyDescent="0.2">
      <c r="A123" s="79" t="s">
        <v>14</v>
      </c>
      <c r="B123" s="34" t="s">
        <v>11</v>
      </c>
      <c r="C123" s="69">
        <v>1</v>
      </c>
      <c r="D123" s="34" t="s">
        <v>9</v>
      </c>
      <c r="E123" s="69">
        <f t="shared" si="201"/>
        <v>0</v>
      </c>
      <c r="F123" s="34" t="s">
        <v>11</v>
      </c>
      <c r="G123" s="20">
        <v>1</v>
      </c>
      <c r="H123" s="34" t="s">
        <v>9</v>
      </c>
      <c r="I123" s="20">
        <f t="shared" si="202"/>
        <v>0</v>
      </c>
      <c r="J123" s="36" t="s">
        <v>10</v>
      </c>
      <c r="K123" s="57">
        <v>0.88639999999999997</v>
      </c>
      <c r="L123" s="37" t="s">
        <v>12</v>
      </c>
      <c r="M123" s="56">
        <f t="shared" si="203"/>
        <v>0.11360000000000003</v>
      </c>
      <c r="N123" s="34" t="s">
        <v>11</v>
      </c>
      <c r="O123" s="69">
        <v>1</v>
      </c>
      <c r="P123" s="34" t="s">
        <v>9</v>
      </c>
      <c r="Q123" s="20">
        <f t="shared" si="204"/>
        <v>0</v>
      </c>
      <c r="R123" s="34" t="s">
        <v>11</v>
      </c>
      <c r="S123" s="20">
        <v>1</v>
      </c>
      <c r="T123" s="34" t="s">
        <v>9</v>
      </c>
      <c r="U123" s="20">
        <f t="shared" si="205"/>
        <v>0</v>
      </c>
      <c r="V123" s="34" t="s">
        <v>11</v>
      </c>
      <c r="W123" s="20">
        <v>1</v>
      </c>
      <c r="X123" s="34" t="s">
        <v>9</v>
      </c>
      <c r="Y123" s="20">
        <f t="shared" si="206"/>
        <v>0</v>
      </c>
      <c r="Z123" s="34" t="s">
        <v>11</v>
      </c>
      <c r="AA123" s="20">
        <v>1</v>
      </c>
      <c r="AB123" s="34" t="s">
        <v>9</v>
      </c>
      <c r="AC123" s="20">
        <f t="shared" si="207"/>
        <v>0</v>
      </c>
      <c r="AD123" s="34" t="s">
        <v>11</v>
      </c>
      <c r="AE123" s="69">
        <v>1</v>
      </c>
      <c r="AF123" s="34" t="s">
        <v>9</v>
      </c>
      <c r="AG123" s="20">
        <f t="shared" si="208"/>
        <v>0</v>
      </c>
      <c r="AH123" s="34" t="s">
        <v>11</v>
      </c>
      <c r="AI123" s="69">
        <v>1</v>
      </c>
      <c r="AJ123" s="34" t="s">
        <v>9</v>
      </c>
      <c r="AK123" s="20">
        <f t="shared" si="209"/>
        <v>0</v>
      </c>
      <c r="AM123" s="74" t="s">
        <v>15</v>
      </c>
      <c r="AN123" s="34" t="s">
        <v>11</v>
      </c>
      <c r="AO123" s="69">
        <v>1</v>
      </c>
      <c r="AP123" s="34" t="s">
        <v>9</v>
      </c>
      <c r="AQ123" s="69">
        <f t="shared" si="183"/>
        <v>0</v>
      </c>
      <c r="AR123" s="34" t="s">
        <v>11</v>
      </c>
      <c r="AS123" s="20">
        <v>1</v>
      </c>
      <c r="AT123" s="34" t="s">
        <v>9</v>
      </c>
      <c r="AU123" s="20">
        <f t="shared" si="184"/>
        <v>0</v>
      </c>
      <c r="AV123" s="34" t="s">
        <v>11</v>
      </c>
      <c r="AW123" s="20">
        <v>1</v>
      </c>
      <c r="AX123" s="34" t="s">
        <v>9</v>
      </c>
      <c r="AY123" s="20">
        <f t="shared" si="185"/>
        <v>0</v>
      </c>
      <c r="AZ123" s="36" t="s">
        <v>10</v>
      </c>
      <c r="BA123" s="72">
        <v>0.25</v>
      </c>
      <c r="BB123" s="37" t="s">
        <v>12</v>
      </c>
      <c r="BC123" s="20">
        <f t="shared" si="186"/>
        <v>0.75</v>
      </c>
      <c r="BD123" s="34" t="s">
        <v>11</v>
      </c>
      <c r="BE123" s="20">
        <v>0.94230000000000003</v>
      </c>
      <c r="BF123" s="34" t="s">
        <v>9</v>
      </c>
      <c r="BG123" s="20">
        <f t="shared" si="187"/>
        <v>5.7699999999999974E-2</v>
      </c>
      <c r="BH123" s="34" t="s">
        <v>11</v>
      </c>
      <c r="BI123" s="20">
        <v>1</v>
      </c>
      <c r="BJ123" s="34" t="s">
        <v>9</v>
      </c>
      <c r="BK123" s="20">
        <f t="shared" si="188"/>
        <v>0</v>
      </c>
      <c r="BL123" s="34" t="s">
        <v>11</v>
      </c>
      <c r="BM123" s="20">
        <v>1</v>
      </c>
      <c r="BN123" s="34" t="s">
        <v>9</v>
      </c>
      <c r="BO123" s="20">
        <f t="shared" si="189"/>
        <v>0</v>
      </c>
      <c r="BP123" s="34" t="s">
        <v>11</v>
      </c>
      <c r="BQ123" s="69">
        <v>1</v>
      </c>
      <c r="BR123" s="34" t="s">
        <v>9</v>
      </c>
      <c r="BS123" s="20">
        <f t="shared" si="190"/>
        <v>0</v>
      </c>
      <c r="BT123" s="34" t="s">
        <v>11</v>
      </c>
      <c r="BU123" s="69">
        <v>0.95650000000000002</v>
      </c>
      <c r="BV123" s="34" t="s">
        <v>9</v>
      </c>
      <c r="BW123" s="20">
        <f t="shared" si="191"/>
        <v>4.3499999999999983E-2</v>
      </c>
      <c r="BX123" s="86"/>
      <c r="BY123" s="74" t="s">
        <v>15</v>
      </c>
      <c r="BZ123" s="34" t="s">
        <v>11</v>
      </c>
      <c r="CA123" s="69" t="e">
        <f>MAX(AO123,#REF!,C123,#REF!)</f>
        <v>#REF!</v>
      </c>
      <c r="CB123" s="34" t="s">
        <v>9</v>
      </c>
      <c r="CC123" s="20" t="e">
        <f t="shared" si="192"/>
        <v>#REF!</v>
      </c>
      <c r="CD123" s="34" t="s">
        <v>11</v>
      </c>
      <c r="CE123" s="69" t="e">
        <f>MAX(AS123,#REF!,G123,#REF!)</f>
        <v>#REF!</v>
      </c>
      <c r="CF123" s="34" t="s">
        <v>9</v>
      </c>
      <c r="CG123" s="20" t="e">
        <f t="shared" si="193"/>
        <v>#REF!</v>
      </c>
      <c r="CH123" s="34" t="s">
        <v>11</v>
      </c>
      <c r="CI123" s="69" t="e">
        <f>MAX(AW123,#REF!,K123,#REF!)</f>
        <v>#REF!</v>
      </c>
      <c r="CJ123" s="34" t="s">
        <v>9</v>
      </c>
      <c r="CK123" s="20" t="e">
        <f t="shared" si="194"/>
        <v>#REF!</v>
      </c>
      <c r="CL123" s="36" t="s">
        <v>10</v>
      </c>
      <c r="CM123" s="70" t="e">
        <f>MIN(BA123,#REF!,O123,#REF!)</f>
        <v>#REF!</v>
      </c>
      <c r="CN123" s="37" t="s">
        <v>12</v>
      </c>
      <c r="CO123" s="58" t="e">
        <f t="shared" si="195"/>
        <v>#REF!</v>
      </c>
      <c r="CP123" s="34" t="s">
        <v>11</v>
      </c>
      <c r="CQ123" s="69" t="e">
        <f>MAX(BE123,#REF!,S123,#REF!)</f>
        <v>#REF!</v>
      </c>
      <c r="CR123" s="34" t="s">
        <v>9</v>
      </c>
      <c r="CS123" s="20" t="e">
        <f t="shared" si="196"/>
        <v>#REF!</v>
      </c>
      <c r="CT123" s="34" t="s">
        <v>11</v>
      </c>
      <c r="CU123" s="69" t="e">
        <f>MAX(BI123,#REF!,W123,#REF!)</f>
        <v>#REF!</v>
      </c>
      <c r="CV123" s="34" t="s">
        <v>9</v>
      </c>
      <c r="CW123" s="20" t="e">
        <f t="shared" si="197"/>
        <v>#REF!</v>
      </c>
      <c r="CX123" s="34" t="s">
        <v>11</v>
      </c>
      <c r="CY123" s="69" t="e">
        <f>MAX(BM123,#REF!,AA123,#REF!)</f>
        <v>#REF!</v>
      </c>
      <c r="CZ123" s="34" t="s">
        <v>9</v>
      </c>
      <c r="DA123" s="20" t="e">
        <f t="shared" si="198"/>
        <v>#REF!</v>
      </c>
      <c r="DB123" s="34" t="s">
        <v>11</v>
      </c>
      <c r="DC123" s="69" t="e">
        <f>MAX(BQ123,#REF!,AE123,#REF!)</f>
        <v>#REF!</v>
      </c>
      <c r="DD123" s="34" t="s">
        <v>9</v>
      </c>
      <c r="DE123" s="20" t="e">
        <f t="shared" si="199"/>
        <v>#REF!</v>
      </c>
      <c r="DF123" s="34" t="s">
        <v>11</v>
      </c>
      <c r="DG123" s="69" t="e">
        <f>MAX(BU123,#REF!,AI123,#REF!)</f>
        <v>#REF!</v>
      </c>
      <c r="DH123" s="34" t="s">
        <v>9</v>
      </c>
      <c r="DI123" s="20" t="e">
        <f t="shared" si="200"/>
        <v>#REF!</v>
      </c>
      <c r="DJ123" s="86"/>
    </row>
    <row r="124" spans="1:114" x14ac:dyDescent="0.2">
      <c r="A124" s="79" t="s">
        <v>15</v>
      </c>
      <c r="B124" s="34" t="s">
        <v>11</v>
      </c>
      <c r="C124" s="69">
        <v>1</v>
      </c>
      <c r="D124" s="34" t="s">
        <v>9</v>
      </c>
      <c r="E124" s="69">
        <f t="shared" si="201"/>
        <v>0</v>
      </c>
      <c r="F124" s="34" t="s">
        <v>11</v>
      </c>
      <c r="G124" s="20">
        <v>1</v>
      </c>
      <c r="H124" s="34" t="s">
        <v>9</v>
      </c>
      <c r="I124" s="20">
        <f t="shared" si="202"/>
        <v>0</v>
      </c>
      <c r="J124" s="34" t="s">
        <v>11</v>
      </c>
      <c r="K124" s="20">
        <v>1</v>
      </c>
      <c r="L124" s="34" t="s">
        <v>9</v>
      </c>
      <c r="M124" s="20">
        <f t="shared" si="203"/>
        <v>0</v>
      </c>
      <c r="N124" s="36" t="s">
        <v>10</v>
      </c>
      <c r="O124" s="77">
        <v>0.24</v>
      </c>
      <c r="P124" s="37" t="s">
        <v>12</v>
      </c>
      <c r="Q124" s="58">
        <f t="shared" si="204"/>
        <v>0.76</v>
      </c>
      <c r="R124" s="34" t="s">
        <v>11</v>
      </c>
      <c r="S124" s="20">
        <v>0.98</v>
      </c>
      <c r="T124" s="34" t="s">
        <v>9</v>
      </c>
      <c r="U124" s="20">
        <f t="shared" si="205"/>
        <v>2.0000000000000018E-2</v>
      </c>
      <c r="V124" s="34" t="s">
        <v>11</v>
      </c>
      <c r="W124" s="20">
        <v>1</v>
      </c>
      <c r="X124" s="34" t="s">
        <v>9</v>
      </c>
      <c r="Y124" s="20">
        <f t="shared" si="206"/>
        <v>0</v>
      </c>
      <c r="Z124" s="34" t="s">
        <v>11</v>
      </c>
      <c r="AA124" s="20">
        <v>1</v>
      </c>
      <c r="AB124" s="34" t="s">
        <v>9</v>
      </c>
      <c r="AC124" s="20">
        <f t="shared" si="207"/>
        <v>0</v>
      </c>
      <c r="AD124" s="34" t="s">
        <v>11</v>
      </c>
      <c r="AE124" s="69">
        <v>0.97560000000000002</v>
      </c>
      <c r="AF124" s="34" t="s">
        <v>9</v>
      </c>
      <c r="AG124" s="20">
        <f t="shared" si="208"/>
        <v>2.4399999999999977E-2</v>
      </c>
      <c r="AH124" s="34" t="s">
        <v>11</v>
      </c>
      <c r="AI124" s="69">
        <v>1</v>
      </c>
      <c r="AJ124" s="34" t="s">
        <v>9</v>
      </c>
      <c r="AK124" s="20">
        <f t="shared" si="209"/>
        <v>0</v>
      </c>
      <c r="AM124" s="74" t="s">
        <v>16</v>
      </c>
      <c r="AN124" s="34" t="s">
        <v>11</v>
      </c>
      <c r="AO124" s="69">
        <v>0.89190000000000003</v>
      </c>
      <c r="AP124" s="34" t="s">
        <v>9</v>
      </c>
      <c r="AQ124" s="69">
        <f t="shared" si="183"/>
        <v>0.10809999999999997</v>
      </c>
      <c r="AR124" s="34" t="s">
        <v>11</v>
      </c>
      <c r="AS124" s="20">
        <v>0.23400000000000001</v>
      </c>
      <c r="AT124" s="34" t="s">
        <v>9</v>
      </c>
      <c r="AU124" s="20">
        <f t="shared" si="184"/>
        <v>0.76600000000000001</v>
      </c>
      <c r="AV124" s="34" t="s">
        <v>11</v>
      </c>
      <c r="AW124" s="69">
        <v>1</v>
      </c>
      <c r="AX124" s="34" t="s">
        <v>9</v>
      </c>
      <c r="AY124" s="20">
        <f t="shared" si="185"/>
        <v>0</v>
      </c>
      <c r="AZ124" s="34" t="s">
        <v>11</v>
      </c>
      <c r="BA124" s="69">
        <v>0.73080000000000001</v>
      </c>
      <c r="BB124" s="34" t="s">
        <v>9</v>
      </c>
      <c r="BC124" s="20">
        <f t="shared" si="186"/>
        <v>0.26919999999999999</v>
      </c>
      <c r="BD124" s="36" t="s">
        <v>10</v>
      </c>
      <c r="BE124" s="72">
        <v>0.92310000000000003</v>
      </c>
      <c r="BF124" s="37" t="s">
        <v>12</v>
      </c>
      <c r="BG124" s="20">
        <f t="shared" si="187"/>
        <v>7.6899999999999968E-2</v>
      </c>
      <c r="BH124" s="34" t="s">
        <v>11</v>
      </c>
      <c r="BI124" s="69">
        <v>1</v>
      </c>
      <c r="BJ124" s="34" t="s">
        <v>9</v>
      </c>
      <c r="BK124" s="20">
        <f t="shared" si="188"/>
        <v>0</v>
      </c>
      <c r="BL124" s="34" t="s">
        <v>11</v>
      </c>
      <c r="BM124" s="20">
        <v>0.97870000000000001</v>
      </c>
      <c r="BN124" s="34" t="s">
        <v>9</v>
      </c>
      <c r="BO124" s="20">
        <f t="shared" si="189"/>
        <v>2.1299999999999986E-2</v>
      </c>
      <c r="BP124" s="34" t="s">
        <v>11</v>
      </c>
      <c r="BQ124" s="69">
        <v>1</v>
      </c>
      <c r="BR124" s="34" t="s">
        <v>9</v>
      </c>
      <c r="BS124" s="20">
        <f t="shared" si="190"/>
        <v>0</v>
      </c>
      <c r="BT124" s="34" t="s">
        <v>11</v>
      </c>
      <c r="BU124" s="69">
        <v>0.72</v>
      </c>
      <c r="BV124" s="34" t="s">
        <v>9</v>
      </c>
      <c r="BW124" s="20">
        <f t="shared" si="191"/>
        <v>0.28000000000000003</v>
      </c>
      <c r="BX124" s="86"/>
      <c r="BY124" s="74" t="s">
        <v>16</v>
      </c>
      <c r="BZ124" s="34" t="s">
        <v>11</v>
      </c>
      <c r="CA124" s="69" t="e">
        <f>MAX(AO124,#REF!,C124,#REF!)</f>
        <v>#REF!</v>
      </c>
      <c r="CB124" s="34" t="s">
        <v>9</v>
      </c>
      <c r="CC124" s="20" t="e">
        <f t="shared" si="192"/>
        <v>#REF!</v>
      </c>
      <c r="CD124" s="34" t="s">
        <v>11</v>
      </c>
      <c r="CE124" s="69" t="e">
        <f>MAX(AS124,#REF!,G124,#REF!)</f>
        <v>#REF!</v>
      </c>
      <c r="CF124" s="34" t="s">
        <v>9</v>
      </c>
      <c r="CG124" s="20" t="e">
        <f t="shared" si="193"/>
        <v>#REF!</v>
      </c>
      <c r="CH124" s="34" t="s">
        <v>11</v>
      </c>
      <c r="CI124" s="69" t="e">
        <f>MAX(AW124,#REF!,K124,#REF!)</f>
        <v>#REF!</v>
      </c>
      <c r="CJ124" s="34" t="s">
        <v>9</v>
      </c>
      <c r="CK124" s="20" t="e">
        <f t="shared" si="194"/>
        <v>#REF!</v>
      </c>
      <c r="CL124" s="34" t="s">
        <v>11</v>
      </c>
      <c r="CM124" s="73" t="e">
        <f>MAX(BA124,#REF!,O124,#REF!)</f>
        <v>#REF!</v>
      </c>
      <c r="CN124" s="34" t="s">
        <v>9</v>
      </c>
      <c r="CO124" s="56" t="e">
        <f t="shared" si="195"/>
        <v>#REF!</v>
      </c>
      <c r="CP124" s="36" t="s">
        <v>10</v>
      </c>
      <c r="CQ124" s="69" t="e">
        <f>MIN(BE124,#REF!,S124,#REF!)</f>
        <v>#REF!</v>
      </c>
      <c r="CR124" s="37" t="s">
        <v>12</v>
      </c>
      <c r="CS124" s="20" t="e">
        <f t="shared" si="196"/>
        <v>#REF!</v>
      </c>
      <c r="CT124" s="34" t="s">
        <v>11</v>
      </c>
      <c r="CU124" s="69" t="e">
        <f>MAX(BI124,#REF!,W124,#REF!)</f>
        <v>#REF!</v>
      </c>
      <c r="CV124" s="34" t="s">
        <v>9</v>
      </c>
      <c r="CW124" s="20" t="e">
        <f t="shared" si="197"/>
        <v>#REF!</v>
      </c>
      <c r="CX124" s="34" t="s">
        <v>11</v>
      </c>
      <c r="CY124" s="69" t="e">
        <f>MAX(BM124,#REF!,AA124,#REF!)</f>
        <v>#REF!</v>
      </c>
      <c r="CZ124" s="34" t="s">
        <v>9</v>
      </c>
      <c r="DA124" s="20" t="e">
        <f t="shared" si="198"/>
        <v>#REF!</v>
      </c>
      <c r="DB124" s="34" t="s">
        <v>11</v>
      </c>
      <c r="DC124" s="69" t="e">
        <f>MAX(BQ124,#REF!,AE124,#REF!)</f>
        <v>#REF!</v>
      </c>
      <c r="DD124" s="34" t="s">
        <v>9</v>
      </c>
      <c r="DE124" s="20" t="e">
        <f t="shared" si="199"/>
        <v>#REF!</v>
      </c>
      <c r="DF124" s="34" t="s">
        <v>11</v>
      </c>
      <c r="DG124" s="69" t="e">
        <f>MAX(BU124,#REF!,AI124,#REF!)</f>
        <v>#REF!</v>
      </c>
      <c r="DH124" s="34" t="s">
        <v>9</v>
      </c>
      <c r="DI124" s="20" t="e">
        <f t="shared" si="200"/>
        <v>#REF!</v>
      </c>
      <c r="DJ124" s="86"/>
    </row>
    <row r="125" spans="1:114" x14ac:dyDescent="0.2">
      <c r="A125" s="79" t="s">
        <v>16</v>
      </c>
      <c r="B125" s="34" t="s">
        <v>11</v>
      </c>
      <c r="C125" s="73">
        <v>0.88890000000000002</v>
      </c>
      <c r="D125" s="34" t="s">
        <v>9</v>
      </c>
      <c r="E125" s="73">
        <f t="shared" si="201"/>
        <v>0.11109999999999998</v>
      </c>
      <c r="F125" s="34" t="s">
        <v>11</v>
      </c>
      <c r="G125" s="58">
        <v>0.3125</v>
      </c>
      <c r="H125" s="34" t="s">
        <v>9</v>
      </c>
      <c r="I125" s="58">
        <f t="shared" si="202"/>
        <v>0.6875</v>
      </c>
      <c r="J125" s="34" t="s">
        <v>11</v>
      </c>
      <c r="K125" s="69">
        <v>1</v>
      </c>
      <c r="L125" s="34" t="s">
        <v>9</v>
      </c>
      <c r="M125" s="20">
        <f t="shared" si="203"/>
        <v>0</v>
      </c>
      <c r="N125" s="34" t="s">
        <v>11</v>
      </c>
      <c r="O125" s="73">
        <v>0.85450000000000004</v>
      </c>
      <c r="P125" s="34" t="s">
        <v>9</v>
      </c>
      <c r="Q125" s="56">
        <f t="shared" si="204"/>
        <v>0.14549999999999996</v>
      </c>
      <c r="R125" s="36" t="s">
        <v>10</v>
      </c>
      <c r="S125" s="72">
        <v>0.94550000000000001</v>
      </c>
      <c r="T125" s="37" t="s">
        <v>12</v>
      </c>
      <c r="U125" s="20">
        <f t="shared" si="205"/>
        <v>5.4499999999999993E-2</v>
      </c>
      <c r="V125" s="34" t="s">
        <v>11</v>
      </c>
      <c r="W125" s="69">
        <v>1</v>
      </c>
      <c r="X125" s="34" t="s">
        <v>9</v>
      </c>
      <c r="Y125" s="20">
        <f t="shared" si="206"/>
        <v>0</v>
      </c>
      <c r="Z125" s="34" t="s">
        <v>11</v>
      </c>
      <c r="AA125" s="20">
        <v>0.92859999999999998</v>
      </c>
      <c r="AB125" s="34" t="s">
        <v>9</v>
      </c>
      <c r="AC125" s="20">
        <f t="shared" si="207"/>
        <v>7.1400000000000019E-2</v>
      </c>
      <c r="AD125" s="34" t="s">
        <v>11</v>
      </c>
      <c r="AE125" s="69">
        <v>1</v>
      </c>
      <c r="AF125" s="34" t="s">
        <v>9</v>
      </c>
      <c r="AG125" s="20">
        <f t="shared" si="208"/>
        <v>0</v>
      </c>
      <c r="AH125" s="34" t="s">
        <v>11</v>
      </c>
      <c r="AI125" s="70">
        <v>0.5</v>
      </c>
      <c r="AJ125" s="34" t="s">
        <v>9</v>
      </c>
      <c r="AK125" s="58">
        <f t="shared" si="209"/>
        <v>0.5</v>
      </c>
      <c r="AM125" s="74" t="s">
        <v>17</v>
      </c>
      <c r="AN125" s="34" t="s">
        <v>11</v>
      </c>
      <c r="AO125" s="69">
        <v>0.95450000000000002</v>
      </c>
      <c r="AP125" s="34" t="s">
        <v>9</v>
      </c>
      <c r="AQ125" s="69">
        <f t="shared" si="183"/>
        <v>4.5499999999999985E-2</v>
      </c>
      <c r="AR125" s="34" t="s">
        <v>11</v>
      </c>
      <c r="AS125" s="20">
        <v>0.88239999999999996</v>
      </c>
      <c r="AT125" s="34" t="s">
        <v>9</v>
      </c>
      <c r="AU125" s="20">
        <f t="shared" si="184"/>
        <v>0.11760000000000004</v>
      </c>
      <c r="AV125" s="34" t="s">
        <v>11</v>
      </c>
      <c r="AW125" s="69">
        <v>0.95830000000000004</v>
      </c>
      <c r="AX125" s="34" t="s">
        <v>9</v>
      </c>
      <c r="AY125" s="20">
        <f t="shared" si="185"/>
        <v>4.1699999999999959E-2</v>
      </c>
      <c r="AZ125" s="34" t="s">
        <v>11</v>
      </c>
      <c r="BA125" s="69">
        <v>0.90380000000000005</v>
      </c>
      <c r="BB125" s="34" t="s">
        <v>9</v>
      </c>
      <c r="BC125" s="20">
        <f t="shared" si="186"/>
        <v>9.6199999999999952E-2</v>
      </c>
      <c r="BD125" s="34" t="s">
        <v>11</v>
      </c>
      <c r="BE125" s="20">
        <v>0.77080000000000004</v>
      </c>
      <c r="BF125" s="34" t="s">
        <v>9</v>
      </c>
      <c r="BG125" s="20">
        <f t="shared" si="187"/>
        <v>0.22919999999999996</v>
      </c>
      <c r="BH125" s="36" t="s">
        <v>10</v>
      </c>
      <c r="BI125" s="72">
        <v>0.1923</v>
      </c>
      <c r="BJ125" s="37" t="s">
        <v>12</v>
      </c>
      <c r="BK125" s="20">
        <f t="shared" si="188"/>
        <v>0.80769999999999997</v>
      </c>
      <c r="BL125" s="34" t="s">
        <v>11</v>
      </c>
      <c r="BM125" s="20">
        <v>1</v>
      </c>
      <c r="BN125" s="34" t="s">
        <v>9</v>
      </c>
      <c r="BO125" s="20">
        <f t="shared" si="189"/>
        <v>0</v>
      </c>
      <c r="BP125" s="34" t="s">
        <v>11</v>
      </c>
      <c r="BQ125" s="69">
        <v>1</v>
      </c>
      <c r="BR125" s="34" t="s">
        <v>9</v>
      </c>
      <c r="BS125" s="20">
        <f t="shared" si="190"/>
        <v>0</v>
      </c>
      <c r="BT125" s="34" t="s">
        <v>11</v>
      </c>
      <c r="BU125" s="69">
        <v>1</v>
      </c>
      <c r="BV125" s="34" t="s">
        <v>9</v>
      </c>
      <c r="BW125" s="20">
        <f t="shared" si="191"/>
        <v>0</v>
      </c>
      <c r="BX125" s="86"/>
      <c r="BY125" s="74" t="s">
        <v>17</v>
      </c>
      <c r="BZ125" s="34" t="s">
        <v>11</v>
      </c>
      <c r="CA125" s="69" t="e">
        <f>MAX(AO125,#REF!,C125,#REF!)</f>
        <v>#REF!</v>
      </c>
      <c r="CB125" s="34" t="s">
        <v>9</v>
      </c>
      <c r="CC125" s="20" t="e">
        <f t="shared" si="192"/>
        <v>#REF!</v>
      </c>
      <c r="CD125" s="34" t="s">
        <v>11</v>
      </c>
      <c r="CE125" s="69" t="e">
        <f>MAX(AS125,#REF!,G125,#REF!)</f>
        <v>#REF!</v>
      </c>
      <c r="CF125" s="34" t="s">
        <v>9</v>
      </c>
      <c r="CG125" s="20" t="e">
        <f t="shared" si="193"/>
        <v>#REF!</v>
      </c>
      <c r="CH125" s="34" t="s">
        <v>11</v>
      </c>
      <c r="CI125" s="69" t="e">
        <f>MAX(AW125,#REF!,K125,#REF!)</f>
        <v>#REF!</v>
      </c>
      <c r="CJ125" s="34" t="s">
        <v>9</v>
      </c>
      <c r="CK125" s="20" t="e">
        <f t="shared" si="194"/>
        <v>#REF!</v>
      </c>
      <c r="CL125" s="34" t="s">
        <v>11</v>
      </c>
      <c r="CM125" s="69" t="e">
        <f>MAX(BA125,#REF!,O125,#REF!)</f>
        <v>#REF!</v>
      </c>
      <c r="CN125" s="34" t="s">
        <v>9</v>
      </c>
      <c r="CO125" s="20" t="e">
        <f t="shared" si="195"/>
        <v>#REF!</v>
      </c>
      <c r="CP125" s="34" t="s">
        <v>11</v>
      </c>
      <c r="CQ125" s="69" t="e">
        <f>MAX(BE125,#REF!,S125,#REF!)</f>
        <v>#REF!</v>
      </c>
      <c r="CR125" s="34" t="s">
        <v>9</v>
      </c>
      <c r="CS125" s="20" t="e">
        <f t="shared" si="196"/>
        <v>#REF!</v>
      </c>
      <c r="CT125" s="36" t="s">
        <v>10</v>
      </c>
      <c r="CU125" s="70" t="e">
        <f>MIN(BI125,#REF!,W125,#REF!)</f>
        <v>#REF!</v>
      </c>
      <c r="CV125" s="37" t="s">
        <v>12</v>
      </c>
      <c r="CW125" s="58" t="e">
        <f t="shared" si="197"/>
        <v>#REF!</v>
      </c>
      <c r="CX125" s="34" t="s">
        <v>11</v>
      </c>
      <c r="CY125" s="69" t="e">
        <f>MAX(BM125,#REF!,AA125,#REF!)</f>
        <v>#REF!</v>
      </c>
      <c r="CZ125" s="34" t="s">
        <v>9</v>
      </c>
      <c r="DA125" s="20" t="e">
        <f t="shared" si="198"/>
        <v>#REF!</v>
      </c>
      <c r="DB125" s="34" t="s">
        <v>11</v>
      </c>
      <c r="DC125" s="69" t="e">
        <f>MAX(BQ125,#REF!,AE125,#REF!)</f>
        <v>#REF!</v>
      </c>
      <c r="DD125" s="34" t="s">
        <v>9</v>
      </c>
      <c r="DE125" s="20" t="e">
        <f t="shared" si="199"/>
        <v>#REF!</v>
      </c>
      <c r="DF125" s="34" t="s">
        <v>11</v>
      </c>
      <c r="DG125" s="69" t="e">
        <f>MAX(BU125,#REF!,AI125,#REF!)</f>
        <v>#REF!</v>
      </c>
      <c r="DH125" s="34" t="s">
        <v>9</v>
      </c>
      <c r="DI125" s="20" t="e">
        <f t="shared" si="200"/>
        <v>#REF!</v>
      </c>
      <c r="DJ125" s="86"/>
    </row>
    <row r="126" spans="1:114" x14ac:dyDescent="0.2">
      <c r="A126" s="79" t="s">
        <v>17</v>
      </c>
      <c r="B126" s="34" t="s">
        <v>11</v>
      </c>
      <c r="C126" s="69">
        <v>0.96079999999999999</v>
      </c>
      <c r="D126" s="34" t="s">
        <v>9</v>
      </c>
      <c r="E126" s="69">
        <f t="shared" si="201"/>
        <v>3.9200000000000013E-2</v>
      </c>
      <c r="F126" s="34" t="s">
        <v>11</v>
      </c>
      <c r="G126" s="58">
        <v>0.64149999999999996</v>
      </c>
      <c r="H126" s="34" t="s">
        <v>9</v>
      </c>
      <c r="I126" s="58">
        <f t="shared" si="202"/>
        <v>0.35850000000000004</v>
      </c>
      <c r="J126" s="34" t="s">
        <v>11</v>
      </c>
      <c r="K126" s="73">
        <v>0.85109999999999997</v>
      </c>
      <c r="L126" s="34" t="s">
        <v>9</v>
      </c>
      <c r="M126" s="56">
        <f t="shared" si="203"/>
        <v>0.14890000000000003</v>
      </c>
      <c r="N126" s="34" t="s">
        <v>11</v>
      </c>
      <c r="O126" s="69">
        <v>1</v>
      </c>
      <c r="P126" s="34" t="s">
        <v>9</v>
      </c>
      <c r="Q126" s="20">
        <f t="shared" si="204"/>
        <v>0</v>
      </c>
      <c r="R126" s="34" t="s">
        <v>11</v>
      </c>
      <c r="S126" s="58">
        <v>0.71699999999999997</v>
      </c>
      <c r="T126" s="34" t="s">
        <v>9</v>
      </c>
      <c r="U126" s="58">
        <f t="shared" si="205"/>
        <v>0.28300000000000003</v>
      </c>
      <c r="V126" s="36" t="s">
        <v>10</v>
      </c>
      <c r="W126" s="77">
        <v>0.62260000000000004</v>
      </c>
      <c r="X126" s="37" t="s">
        <v>12</v>
      </c>
      <c r="Y126" s="58">
        <f t="shared" si="206"/>
        <v>0.37739999999999996</v>
      </c>
      <c r="Z126" s="34" t="s">
        <v>11</v>
      </c>
      <c r="AA126" s="20">
        <v>1</v>
      </c>
      <c r="AB126" s="34" t="s">
        <v>9</v>
      </c>
      <c r="AC126" s="20">
        <f t="shared" si="207"/>
        <v>0</v>
      </c>
      <c r="AD126" s="34" t="s">
        <v>11</v>
      </c>
      <c r="AE126" s="69">
        <v>1</v>
      </c>
      <c r="AF126" s="34" t="s">
        <v>9</v>
      </c>
      <c r="AG126" s="20">
        <f t="shared" si="208"/>
        <v>0</v>
      </c>
      <c r="AH126" s="34" t="s">
        <v>11</v>
      </c>
      <c r="AI126" s="69">
        <v>1</v>
      </c>
      <c r="AJ126" s="34" t="s">
        <v>9</v>
      </c>
      <c r="AK126" s="20">
        <f t="shared" si="209"/>
        <v>0</v>
      </c>
      <c r="AM126" s="74" t="s">
        <v>18</v>
      </c>
      <c r="AN126" s="34" t="s">
        <v>11</v>
      </c>
      <c r="AO126" s="69">
        <v>1</v>
      </c>
      <c r="AP126" s="34" t="s">
        <v>9</v>
      </c>
      <c r="AQ126" s="69">
        <f t="shared" si="183"/>
        <v>0</v>
      </c>
      <c r="AR126" s="34" t="s">
        <v>11</v>
      </c>
      <c r="AS126" s="20">
        <v>1</v>
      </c>
      <c r="AT126" s="34" t="s">
        <v>9</v>
      </c>
      <c r="AU126" s="20">
        <f t="shared" si="184"/>
        <v>0</v>
      </c>
      <c r="AV126" s="34" t="s">
        <v>11</v>
      </c>
      <c r="AW126" s="69">
        <v>1</v>
      </c>
      <c r="AX126" s="34" t="s">
        <v>9</v>
      </c>
      <c r="AY126" s="20">
        <f t="shared" si="185"/>
        <v>0</v>
      </c>
      <c r="AZ126" s="34" t="s">
        <v>11</v>
      </c>
      <c r="BA126" s="69">
        <v>0.91300000000000003</v>
      </c>
      <c r="BB126" s="34" t="s">
        <v>9</v>
      </c>
      <c r="BC126" s="20">
        <f t="shared" si="186"/>
        <v>8.6999999999999966E-2</v>
      </c>
      <c r="BD126" s="34" t="s">
        <v>11</v>
      </c>
      <c r="BE126" s="20">
        <v>1</v>
      </c>
      <c r="BF126" s="34" t="s">
        <v>9</v>
      </c>
      <c r="BG126" s="20">
        <f t="shared" si="187"/>
        <v>0</v>
      </c>
      <c r="BH126" s="34" t="s">
        <v>11</v>
      </c>
      <c r="BI126" s="69">
        <v>1</v>
      </c>
      <c r="BJ126" s="34" t="s">
        <v>9</v>
      </c>
      <c r="BK126" s="20">
        <f t="shared" si="188"/>
        <v>0</v>
      </c>
      <c r="BL126" s="36" t="s">
        <v>10</v>
      </c>
      <c r="BM126" s="55">
        <v>0.52170000000000005</v>
      </c>
      <c r="BN126" s="37" t="s">
        <v>12</v>
      </c>
      <c r="BO126" s="20">
        <f t="shared" si="189"/>
        <v>0.47829999999999995</v>
      </c>
      <c r="BP126" s="34" t="s">
        <v>11</v>
      </c>
      <c r="BQ126" s="69">
        <v>0.76190000000000002</v>
      </c>
      <c r="BR126" s="34" t="s">
        <v>9</v>
      </c>
      <c r="BS126" s="20">
        <f t="shared" si="190"/>
        <v>0.23809999999999998</v>
      </c>
      <c r="BT126" s="34" t="s">
        <v>11</v>
      </c>
      <c r="BU126" s="69">
        <v>0.63039999999999996</v>
      </c>
      <c r="BV126" s="34" t="s">
        <v>9</v>
      </c>
      <c r="BW126" s="20">
        <f t="shared" si="191"/>
        <v>0.36960000000000004</v>
      </c>
      <c r="BX126" s="86"/>
      <c r="BY126" s="74" t="s">
        <v>18</v>
      </c>
      <c r="BZ126" s="34" t="s">
        <v>11</v>
      </c>
      <c r="CA126" s="69" t="e">
        <f>MAX(AO126,#REF!,C126,#REF!)</f>
        <v>#REF!</v>
      </c>
      <c r="CB126" s="34" t="s">
        <v>9</v>
      </c>
      <c r="CC126" s="20" t="e">
        <f t="shared" si="192"/>
        <v>#REF!</v>
      </c>
      <c r="CD126" s="34" t="s">
        <v>11</v>
      </c>
      <c r="CE126" s="69" t="e">
        <f>MAX(AS126,#REF!,G126,#REF!)</f>
        <v>#REF!</v>
      </c>
      <c r="CF126" s="34" t="s">
        <v>9</v>
      </c>
      <c r="CG126" s="20" t="e">
        <f t="shared" si="193"/>
        <v>#REF!</v>
      </c>
      <c r="CH126" s="34" t="s">
        <v>11</v>
      </c>
      <c r="CI126" s="69" t="e">
        <f>MAX(AW126,#REF!,K126,#REF!)</f>
        <v>#REF!</v>
      </c>
      <c r="CJ126" s="34" t="s">
        <v>9</v>
      </c>
      <c r="CK126" s="20" t="e">
        <f t="shared" si="194"/>
        <v>#REF!</v>
      </c>
      <c r="CL126" s="34" t="s">
        <v>11</v>
      </c>
      <c r="CM126" s="69" t="e">
        <f>MAX(BA126,#REF!,O126,#REF!)</f>
        <v>#REF!</v>
      </c>
      <c r="CN126" s="34" t="s">
        <v>9</v>
      </c>
      <c r="CO126" s="20" t="e">
        <f t="shared" si="195"/>
        <v>#REF!</v>
      </c>
      <c r="CP126" s="34" t="s">
        <v>11</v>
      </c>
      <c r="CQ126" s="69" t="e">
        <f>MAX(BE126,#REF!,S126,#REF!)</f>
        <v>#REF!</v>
      </c>
      <c r="CR126" s="34" t="s">
        <v>9</v>
      </c>
      <c r="CS126" s="20" t="e">
        <f t="shared" si="196"/>
        <v>#REF!</v>
      </c>
      <c r="CT126" s="34" t="s">
        <v>11</v>
      </c>
      <c r="CU126" s="69" t="e">
        <f>MAX(BI126,#REF!,W126,#REF!)</f>
        <v>#REF!</v>
      </c>
      <c r="CV126" s="34" t="s">
        <v>9</v>
      </c>
      <c r="CW126" s="20" t="e">
        <f t="shared" si="197"/>
        <v>#REF!</v>
      </c>
      <c r="CX126" s="36" t="s">
        <v>10</v>
      </c>
      <c r="CY126" s="70" t="e">
        <f>MIN(BM126,#REF!,AA126,#REF!)</f>
        <v>#REF!</v>
      </c>
      <c r="CZ126" s="37" t="s">
        <v>12</v>
      </c>
      <c r="DA126" s="58" t="e">
        <f t="shared" si="198"/>
        <v>#REF!</v>
      </c>
      <c r="DB126" s="34" t="s">
        <v>11</v>
      </c>
      <c r="DC126" s="69" t="e">
        <f>MAX(BQ126,#REF!,AE126,#REF!)</f>
        <v>#REF!</v>
      </c>
      <c r="DD126" s="34" t="s">
        <v>9</v>
      </c>
      <c r="DE126" s="20" t="e">
        <f t="shared" si="199"/>
        <v>#REF!</v>
      </c>
      <c r="DF126" s="34" t="s">
        <v>11</v>
      </c>
      <c r="DG126" s="69" t="e">
        <f>MAX(BU126,#REF!,AI126,#REF!)</f>
        <v>#REF!</v>
      </c>
      <c r="DH126" s="34" t="s">
        <v>9</v>
      </c>
      <c r="DI126" s="20" t="e">
        <f t="shared" si="200"/>
        <v>#REF!</v>
      </c>
      <c r="DJ126" s="86"/>
    </row>
    <row r="127" spans="1:114" x14ac:dyDescent="0.2">
      <c r="A127" s="79" t="s">
        <v>18</v>
      </c>
      <c r="B127" s="34" t="s">
        <v>11</v>
      </c>
      <c r="C127" s="69">
        <v>1</v>
      </c>
      <c r="D127" s="34" t="s">
        <v>9</v>
      </c>
      <c r="E127" s="69">
        <f t="shared" si="201"/>
        <v>0</v>
      </c>
      <c r="F127" s="34" t="s">
        <v>11</v>
      </c>
      <c r="G127" s="20">
        <v>1</v>
      </c>
      <c r="H127" s="34" t="s">
        <v>9</v>
      </c>
      <c r="I127" s="20">
        <f t="shared" si="202"/>
        <v>0</v>
      </c>
      <c r="J127" s="34" t="s">
        <v>11</v>
      </c>
      <c r="K127" s="69">
        <v>1</v>
      </c>
      <c r="L127" s="34" t="s">
        <v>9</v>
      </c>
      <c r="M127" s="20">
        <f t="shared" si="203"/>
        <v>0</v>
      </c>
      <c r="N127" s="34" t="s">
        <v>11</v>
      </c>
      <c r="O127" s="69">
        <v>0.93620000000000003</v>
      </c>
      <c r="P127" s="34" t="s">
        <v>9</v>
      </c>
      <c r="Q127" s="20">
        <f t="shared" si="204"/>
        <v>6.3799999999999968E-2</v>
      </c>
      <c r="R127" s="34" t="s">
        <v>11</v>
      </c>
      <c r="S127" s="20">
        <v>1</v>
      </c>
      <c r="T127" s="34" t="s">
        <v>9</v>
      </c>
      <c r="U127" s="20">
        <f t="shared" si="205"/>
        <v>0</v>
      </c>
      <c r="V127" s="34" t="s">
        <v>11</v>
      </c>
      <c r="W127" s="69">
        <v>1</v>
      </c>
      <c r="X127" s="34" t="s">
        <v>9</v>
      </c>
      <c r="Y127" s="20">
        <f t="shared" si="206"/>
        <v>0</v>
      </c>
      <c r="Z127" s="36" t="s">
        <v>10</v>
      </c>
      <c r="AA127" s="59">
        <v>0.70209999999999995</v>
      </c>
      <c r="AB127" s="37" t="s">
        <v>12</v>
      </c>
      <c r="AC127" s="58">
        <f t="shared" si="207"/>
        <v>0.29790000000000005</v>
      </c>
      <c r="AD127" s="34" t="s">
        <v>11</v>
      </c>
      <c r="AE127" s="70">
        <v>0.69769999999999999</v>
      </c>
      <c r="AF127" s="34" t="s">
        <v>9</v>
      </c>
      <c r="AG127" s="58">
        <f t="shared" si="208"/>
        <v>0.30230000000000001</v>
      </c>
      <c r="AH127" s="34" t="s">
        <v>11</v>
      </c>
      <c r="AI127" s="70">
        <v>0.74470000000000003</v>
      </c>
      <c r="AJ127" s="34" t="s">
        <v>9</v>
      </c>
      <c r="AK127" s="58">
        <f t="shared" si="209"/>
        <v>0.25529999999999997</v>
      </c>
      <c r="AM127" s="74" t="s">
        <v>19</v>
      </c>
      <c r="AN127" s="34" t="s">
        <v>11</v>
      </c>
      <c r="AO127" s="69">
        <v>0.78049999999999997</v>
      </c>
      <c r="AP127" s="34" t="s">
        <v>9</v>
      </c>
      <c r="AQ127" s="69">
        <f t="shared" si="183"/>
        <v>0.21950000000000003</v>
      </c>
      <c r="AR127" s="34" t="s">
        <v>11</v>
      </c>
      <c r="AS127" s="20">
        <v>0.58140000000000003</v>
      </c>
      <c r="AT127" s="34" t="s">
        <v>9</v>
      </c>
      <c r="AU127" s="20">
        <f t="shared" si="184"/>
        <v>0.41859999999999997</v>
      </c>
      <c r="AV127" s="34" t="s">
        <v>11</v>
      </c>
      <c r="AW127" s="69">
        <v>1</v>
      </c>
      <c r="AX127" s="34" t="s">
        <v>9</v>
      </c>
      <c r="AY127" s="20">
        <f t="shared" si="185"/>
        <v>0</v>
      </c>
      <c r="AZ127" s="34" t="s">
        <v>11</v>
      </c>
      <c r="BA127" s="69">
        <v>0.60470000000000002</v>
      </c>
      <c r="BB127" s="34" t="s">
        <v>9</v>
      </c>
      <c r="BC127" s="20">
        <f t="shared" si="186"/>
        <v>0.39529999999999998</v>
      </c>
      <c r="BD127" s="34" t="s">
        <v>11</v>
      </c>
      <c r="BE127" s="20">
        <v>0.62790000000000001</v>
      </c>
      <c r="BF127" s="34" t="s">
        <v>9</v>
      </c>
      <c r="BG127" s="20">
        <f t="shared" si="187"/>
        <v>0.37209999999999999</v>
      </c>
      <c r="BH127" s="34" t="s">
        <v>11</v>
      </c>
      <c r="BI127" s="69">
        <v>1</v>
      </c>
      <c r="BJ127" s="34" t="s">
        <v>9</v>
      </c>
      <c r="BK127" s="20">
        <f t="shared" si="188"/>
        <v>0</v>
      </c>
      <c r="BL127" s="34" t="s">
        <v>11</v>
      </c>
      <c r="BM127" s="20">
        <v>0.88370000000000004</v>
      </c>
      <c r="BN127" s="34" t="s">
        <v>9</v>
      </c>
      <c r="BO127" s="20">
        <f t="shared" si="189"/>
        <v>0.11629999999999996</v>
      </c>
      <c r="BP127" s="36" t="s">
        <v>10</v>
      </c>
      <c r="BQ127" s="55">
        <v>0.44190000000000002</v>
      </c>
      <c r="BR127" s="37" t="s">
        <v>12</v>
      </c>
      <c r="BS127" s="20">
        <f t="shared" si="190"/>
        <v>0.55810000000000004</v>
      </c>
      <c r="BT127" s="34" t="s">
        <v>11</v>
      </c>
      <c r="BU127" s="69">
        <v>0.39529999999999998</v>
      </c>
      <c r="BV127" s="34" t="s">
        <v>9</v>
      </c>
      <c r="BW127" s="20">
        <f t="shared" si="191"/>
        <v>0.60470000000000002</v>
      </c>
      <c r="BX127" s="86"/>
      <c r="BY127" s="74" t="s">
        <v>19</v>
      </c>
      <c r="BZ127" s="34" t="s">
        <v>11</v>
      </c>
      <c r="CA127" s="69" t="e">
        <f>MAX(AO127,#REF!,C127,#REF!)</f>
        <v>#REF!</v>
      </c>
      <c r="CB127" s="34" t="s">
        <v>9</v>
      </c>
      <c r="CC127" s="20" t="e">
        <f t="shared" si="192"/>
        <v>#REF!</v>
      </c>
      <c r="CD127" s="34" t="s">
        <v>11</v>
      </c>
      <c r="CE127" s="69" t="e">
        <f>MAX(AS127,#REF!,G127,#REF!)</f>
        <v>#REF!</v>
      </c>
      <c r="CF127" s="34" t="s">
        <v>9</v>
      </c>
      <c r="CG127" s="20" t="e">
        <f t="shared" si="193"/>
        <v>#REF!</v>
      </c>
      <c r="CH127" s="34" t="s">
        <v>11</v>
      </c>
      <c r="CI127" s="69" t="e">
        <f>MAX(AW127,#REF!,K127,#REF!)</f>
        <v>#REF!</v>
      </c>
      <c r="CJ127" s="34" t="s">
        <v>9</v>
      </c>
      <c r="CK127" s="20" t="e">
        <f t="shared" si="194"/>
        <v>#REF!</v>
      </c>
      <c r="CL127" s="34" t="s">
        <v>11</v>
      </c>
      <c r="CM127" s="69" t="e">
        <f>MAX(BA127,#REF!,O127,#REF!)</f>
        <v>#REF!</v>
      </c>
      <c r="CN127" s="34" t="s">
        <v>9</v>
      </c>
      <c r="CO127" s="20" t="e">
        <f t="shared" si="195"/>
        <v>#REF!</v>
      </c>
      <c r="CP127" s="34" t="s">
        <v>11</v>
      </c>
      <c r="CQ127" s="69" t="e">
        <f>MAX(BE127,#REF!,S127,#REF!)</f>
        <v>#REF!</v>
      </c>
      <c r="CR127" s="34" t="s">
        <v>9</v>
      </c>
      <c r="CS127" s="20" t="e">
        <f t="shared" si="196"/>
        <v>#REF!</v>
      </c>
      <c r="CT127" s="34" t="s">
        <v>11</v>
      </c>
      <c r="CU127" s="69" t="e">
        <f>MAX(BI127,#REF!,W127,#REF!)</f>
        <v>#REF!</v>
      </c>
      <c r="CV127" s="34" t="s">
        <v>9</v>
      </c>
      <c r="CW127" s="20" t="e">
        <f t="shared" si="197"/>
        <v>#REF!</v>
      </c>
      <c r="CX127" s="34" t="s">
        <v>11</v>
      </c>
      <c r="CY127" s="69" t="e">
        <f>MAX(BM127,#REF!,AA127,#REF!)</f>
        <v>#REF!</v>
      </c>
      <c r="CZ127" s="34" t="s">
        <v>9</v>
      </c>
      <c r="DA127" s="20" t="e">
        <f t="shared" si="198"/>
        <v>#REF!</v>
      </c>
      <c r="DB127" s="36" t="s">
        <v>10</v>
      </c>
      <c r="DC127" s="70" t="e">
        <f>MIN(BQ127,#REF!,AE127,#REF!)</f>
        <v>#REF!</v>
      </c>
      <c r="DD127" s="37" t="s">
        <v>12</v>
      </c>
      <c r="DE127" s="58" t="e">
        <f t="shared" si="199"/>
        <v>#REF!</v>
      </c>
      <c r="DF127" s="34" t="s">
        <v>11</v>
      </c>
      <c r="DG127" s="70" t="e">
        <f>MAX(BU127,#REF!,AI127,#REF!)</f>
        <v>#REF!</v>
      </c>
      <c r="DH127" s="34" t="s">
        <v>9</v>
      </c>
      <c r="DI127" s="58" t="e">
        <f t="shared" si="200"/>
        <v>#REF!</v>
      </c>
      <c r="DJ127" s="86"/>
    </row>
    <row r="128" spans="1:114" x14ac:dyDescent="0.2">
      <c r="A128" s="79" t="s">
        <v>19</v>
      </c>
      <c r="B128" s="34" t="s">
        <v>11</v>
      </c>
      <c r="C128" s="73">
        <v>0.84619999999999995</v>
      </c>
      <c r="D128" s="34" t="s">
        <v>9</v>
      </c>
      <c r="E128" s="73">
        <f t="shared" si="201"/>
        <v>0.15380000000000005</v>
      </c>
      <c r="F128" s="34" t="s">
        <v>11</v>
      </c>
      <c r="G128" s="58">
        <v>0.69230000000000003</v>
      </c>
      <c r="H128" s="34" t="s">
        <v>9</v>
      </c>
      <c r="I128" s="58">
        <f t="shared" si="202"/>
        <v>0.30769999999999997</v>
      </c>
      <c r="J128" s="34" t="s">
        <v>11</v>
      </c>
      <c r="K128" s="69">
        <v>1</v>
      </c>
      <c r="L128" s="34" t="s">
        <v>9</v>
      </c>
      <c r="M128" s="20">
        <f t="shared" si="203"/>
        <v>0</v>
      </c>
      <c r="N128" s="34" t="s">
        <v>11</v>
      </c>
      <c r="O128" s="70">
        <v>0.5897</v>
      </c>
      <c r="P128" s="34" t="s">
        <v>9</v>
      </c>
      <c r="Q128" s="58">
        <f t="shared" si="204"/>
        <v>0.4103</v>
      </c>
      <c r="R128" s="34" t="s">
        <v>11</v>
      </c>
      <c r="S128" s="58">
        <v>0.74360000000000004</v>
      </c>
      <c r="T128" s="34" t="s">
        <v>9</v>
      </c>
      <c r="U128" s="58">
        <f t="shared" si="205"/>
        <v>0.25639999999999996</v>
      </c>
      <c r="V128" s="34" t="s">
        <v>11</v>
      </c>
      <c r="W128" s="69">
        <v>1</v>
      </c>
      <c r="X128" s="34" t="s">
        <v>9</v>
      </c>
      <c r="Y128" s="20">
        <f t="shared" si="206"/>
        <v>0</v>
      </c>
      <c r="Z128" s="34" t="s">
        <v>11</v>
      </c>
      <c r="AA128" s="20">
        <v>1</v>
      </c>
      <c r="AB128" s="34" t="s">
        <v>9</v>
      </c>
      <c r="AC128" s="20">
        <f t="shared" si="207"/>
        <v>0</v>
      </c>
      <c r="AD128" s="36" t="s">
        <v>10</v>
      </c>
      <c r="AE128" s="59">
        <v>0.4103</v>
      </c>
      <c r="AF128" s="37" t="s">
        <v>12</v>
      </c>
      <c r="AG128" s="58">
        <f t="shared" si="208"/>
        <v>0.5897</v>
      </c>
      <c r="AH128" s="34" t="s">
        <v>11</v>
      </c>
      <c r="AI128" s="70">
        <v>0.71789999999999998</v>
      </c>
      <c r="AJ128" s="34" t="s">
        <v>9</v>
      </c>
      <c r="AK128" s="58">
        <f t="shared" si="209"/>
        <v>0.28210000000000002</v>
      </c>
      <c r="AM128" s="74" t="s">
        <v>20</v>
      </c>
      <c r="AN128" s="34" t="s">
        <v>11</v>
      </c>
      <c r="AO128" s="20">
        <v>0.95650000000000002</v>
      </c>
      <c r="AP128" s="34" t="s">
        <v>9</v>
      </c>
      <c r="AQ128" s="20">
        <f t="shared" si="183"/>
        <v>4.3499999999999983E-2</v>
      </c>
      <c r="AR128" s="34" t="s">
        <v>11</v>
      </c>
      <c r="AS128" s="20">
        <v>0.9778</v>
      </c>
      <c r="AT128" s="34" t="s">
        <v>9</v>
      </c>
      <c r="AU128" s="20">
        <f t="shared" si="184"/>
        <v>2.2199999999999998E-2</v>
      </c>
      <c r="AV128" s="34" t="s">
        <v>11</v>
      </c>
      <c r="AW128" s="69">
        <v>1</v>
      </c>
      <c r="AX128" s="34" t="s">
        <v>9</v>
      </c>
      <c r="AY128" s="20">
        <f t="shared" si="185"/>
        <v>0</v>
      </c>
      <c r="AZ128" s="34" t="s">
        <v>11</v>
      </c>
      <c r="BA128" s="69">
        <v>0.52080000000000004</v>
      </c>
      <c r="BB128" s="34" t="s">
        <v>9</v>
      </c>
      <c r="BC128" s="20">
        <f t="shared" si="186"/>
        <v>0.47919999999999996</v>
      </c>
      <c r="BD128" s="34" t="s">
        <v>11</v>
      </c>
      <c r="BE128" s="20">
        <v>0.79169999999999996</v>
      </c>
      <c r="BF128" s="34" t="s">
        <v>9</v>
      </c>
      <c r="BG128" s="20">
        <f t="shared" si="187"/>
        <v>0.20830000000000004</v>
      </c>
      <c r="BH128" s="34" t="s">
        <v>11</v>
      </c>
      <c r="BI128" s="69">
        <v>1</v>
      </c>
      <c r="BJ128" s="34" t="s">
        <v>9</v>
      </c>
      <c r="BK128" s="20">
        <f t="shared" si="188"/>
        <v>0</v>
      </c>
      <c r="BL128" s="34" t="s">
        <v>11</v>
      </c>
      <c r="BM128" s="20">
        <v>0.875</v>
      </c>
      <c r="BN128" s="34" t="s">
        <v>9</v>
      </c>
      <c r="BO128" s="20">
        <f t="shared" si="189"/>
        <v>0.125</v>
      </c>
      <c r="BP128" s="34" t="s">
        <v>11</v>
      </c>
      <c r="BQ128" s="20">
        <v>0.57499999999999996</v>
      </c>
      <c r="BR128" s="34" t="s">
        <v>9</v>
      </c>
      <c r="BS128" s="20">
        <f t="shared" si="190"/>
        <v>0.42500000000000004</v>
      </c>
      <c r="BT128" s="36" t="s">
        <v>10</v>
      </c>
      <c r="BU128" s="55">
        <v>0.9375</v>
      </c>
      <c r="BV128" s="37" t="s">
        <v>12</v>
      </c>
      <c r="BW128" s="20">
        <f t="shared" si="191"/>
        <v>6.25E-2</v>
      </c>
      <c r="BX128" s="86"/>
      <c r="BY128" s="74" t="s">
        <v>20</v>
      </c>
      <c r="BZ128" s="34" t="s">
        <v>11</v>
      </c>
      <c r="CA128" s="69" t="e">
        <f>MAX(AO128,#REF!,C128,#REF!)</f>
        <v>#REF!</v>
      </c>
      <c r="CB128" s="34" t="s">
        <v>9</v>
      </c>
      <c r="CC128" s="20" t="e">
        <f t="shared" si="192"/>
        <v>#REF!</v>
      </c>
      <c r="CD128" s="34" t="s">
        <v>11</v>
      </c>
      <c r="CE128" s="69" t="e">
        <f>MAX(AS128,#REF!,G128,#REF!)</f>
        <v>#REF!</v>
      </c>
      <c r="CF128" s="34" t="s">
        <v>9</v>
      </c>
      <c r="CG128" s="20" t="e">
        <f t="shared" si="193"/>
        <v>#REF!</v>
      </c>
      <c r="CH128" s="34" t="s">
        <v>11</v>
      </c>
      <c r="CI128" s="69" t="e">
        <f>MAX(AW128,#REF!,K128,#REF!)</f>
        <v>#REF!</v>
      </c>
      <c r="CJ128" s="34" t="s">
        <v>9</v>
      </c>
      <c r="CK128" s="20" t="e">
        <f t="shared" si="194"/>
        <v>#REF!</v>
      </c>
      <c r="CL128" s="34" t="s">
        <v>11</v>
      </c>
      <c r="CM128" s="69" t="e">
        <f>MAX(BA128,#REF!,O128,#REF!)</f>
        <v>#REF!</v>
      </c>
      <c r="CN128" s="34" t="s">
        <v>9</v>
      </c>
      <c r="CO128" s="20" t="e">
        <f t="shared" si="195"/>
        <v>#REF!</v>
      </c>
      <c r="CP128" s="34" t="s">
        <v>11</v>
      </c>
      <c r="CQ128" s="69" t="e">
        <f>MAX(BE128,#REF!,S128,#REF!)</f>
        <v>#REF!</v>
      </c>
      <c r="CR128" s="34" t="s">
        <v>9</v>
      </c>
      <c r="CS128" s="20" t="e">
        <f t="shared" si="196"/>
        <v>#REF!</v>
      </c>
      <c r="CT128" s="34" t="s">
        <v>11</v>
      </c>
      <c r="CU128" s="69" t="e">
        <f>MAX(BI128,#REF!,W128,#REF!)</f>
        <v>#REF!</v>
      </c>
      <c r="CV128" s="34" t="s">
        <v>9</v>
      </c>
      <c r="CW128" s="20" t="e">
        <f t="shared" si="197"/>
        <v>#REF!</v>
      </c>
      <c r="CX128" s="34" t="s">
        <v>11</v>
      </c>
      <c r="CY128" s="69" t="e">
        <f>MAX(BM128,#REF!,AA128,#REF!)</f>
        <v>#REF!</v>
      </c>
      <c r="CZ128" s="34" t="s">
        <v>9</v>
      </c>
      <c r="DA128" s="20" t="e">
        <f t="shared" si="198"/>
        <v>#REF!</v>
      </c>
      <c r="DB128" s="34" t="s">
        <v>11</v>
      </c>
      <c r="DC128" s="69" t="e">
        <f>MAX(BQ128,#REF!,AE128,#REF!)</f>
        <v>#REF!</v>
      </c>
      <c r="DD128" s="34" t="s">
        <v>9</v>
      </c>
      <c r="DE128" s="20" t="e">
        <f t="shared" si="199"/>
        <v>#REF!</v>
      </c>
      <c r="DF128" s="36" t="s">
        <v>10</v>
      </c>
      <c r="DG128" s="70" t="e">
        <f>MIN(BU128,#REF!,AI128,#REF!)</f>
        <v>#REF!</v>
      </c>
      <c r="DH128" s="37" t="s">
        <v>12</v>
      </c>
      <c r="DI128" s="58" t="e">
        <f t="shared" si="200"/>
        <v>#REF!</v>
      </c>
      <c r="DJ128" s="86"/>
    </row>
    <row r="129" spans="1:114" x14ac:dyDescent="0.2">
      <c r="A129" s="79" t="s">
        <v>20</v>
      </c>
      <c r="B129" s="34" t="s">
        <v>11</v>
      </c>
      <c r="C129" s="20">
        <v>1</v>
      </c>
      <c r="D129" s="34" t="s">
        <v>9</v>
      </c>
      <c r="E129" s="20">
        <f t="shared" si="201"/>
        <v>0</v>
      </c>
      <c r="F129" s="34" t="s">
        <v>11</v>
      </c>
      <c r="G129" s="20">
        <v>1</v>
      </c>
      <c r="H129" s="34" t="s">
        <v>9</v>
      </c>
      <c r="I129" s="20">
        <f t="shared" si="202"/>
        <v>0</v>
      </c>
      <c r="J129" s="34" t="s">
        <v>11</v>
      </c>
      <c r="K129" s="69">
        <v>1</v>
      </c>
      <c r="L129" s="34" t="s">
        <v>9</v>
      </c>
      <c r="M129" s="20">
        <f t="shared" si="203"/>
        <v>0</v>
      </c>
      <c r="N129" s="34" t="s">
        <v>11</v>
      </c>
      <c r="O129" s="73">
        <v>0.82220000000000004</v>
      </c>
      <c r="P129" s="34" t="s">
        <v>9</v>
      </c>
      <c r="Q129" s="56">
        <f t="shared" si="204"/>
        <v>0.17779999999999996</v>
      </c>
      <c r="R129" s="34" t="s">
        <v>11</v>
      </c>
      <c r="S129" s="20">
        <v>0.9556</v>
      </c>
      <c r="T129" s="34" t="s">
        <v>9</v>
      </c>
      <c r="U129" s="20">
        <f t="shared" si="205"/>
        <v>4.4399999999999995E-2</v>
      </c>
      <c r="V129" s="34" t="s">
        <v>11</v>
      </c>
      <c r="W129" s="69">
        <v>1</v>
      </c>
      <c r="X129" s="34" t="s">
        <v>9</v>
      </c>
      <c r="Y129" s="20">
        <f t="shared" si="206"/>
        <v>0</v>
      </c>
      <c r="Z129" s="34" t="s">
        <v>11</v>
      </c>
      <c r="AA129" s="20">
        <v>0.93330000000000002</v>
      </c>
      <c r="AB129" s="34" t="s">
        <v>9</v>
      </c>
      <c r="AC129" s="20">
        <f t="shared" si="207"/>
        <v>6.6699999999999982E-2</v>
      </c>
      <c r="AD129" s="34" t="s">
        <v>11</v>
      </c>
      <c r="AE129" s="58">
        <v>0.76919999999999999</v>
      </c>
      <c r="AF129" s="34" t="s">
        <v>9</v>
      </c>
      <c r="AG129" s="58">
        <f t="shared" si="208"/>
        <v>0.23080000000000001</v>
      </c>
      <c r="AH129" s="36" t="s">
        <v>10</v>
      </c>
      <c r="AI129" s="59">
        <v>0.57779999999999998</v>
      </c>
      <c r="AJ129" s="37" t="s">
        <v>12</v>
      </c>
      <c r="AK129" s="58">
        <f t="shared" si="209"/>
        <v>0.42220000000000002</v>
      </c>
      <c r="AM129" s="74" t="s">
        <v>43</v>
      </c>
      <c r="AN129" s="74" t="s">
        <v>31</v>
      </c>
      <c r="AO129" s="74">
        <f xml:space="preserve"> AVERAGE(AO120:AO128)</f>
        <v>0.91705555555555562</v>
      </c>
      <c r="AP129" s="74" t="s">
        <v>32</v>
      </c>
      <c r="AQ129" s="74">
        <f>AVERAGE(AQ120:AQ128)</f>
        <v>8.2944444444444432E-2</v>
      </c>
      <c r="AR129" s="74" t="s">
        <v>31</v>
      </c>
      <c r="AS129" s="74">
        <f>AVERAGE(AS120:AS128)</f>
        <v>0.69420000000000004</v>
      </c>
      <c r="AT129" s="74" t="s">
        <v>32</v>
      </c>
      <c r="AU129" s="74">
        <f>AVERAGE(AU120:AU128)</f>
        <v>0.30580000000000002</v>
      </c>
      <c r="AV129" s="74" t="s">
        <v>31</v>
      </c>
      <c r="AW129" s="74">
        <f>AVERAGE(AW120:AW128)</f>
        <v>0.95386666666666686</v>
      </c>
      <c r="AX129" s="74" t="s">
        <v>32</v>
      </c>
      <c r="AY129" s="74">
        <f>AVERAGE(AY120:AY128)</f>
        <v>4.6133333333333325E-2</v>
      </c>
      <c r="AZ129" s="74" t="s">
        <v>31</v>
      </c>
      <c r="BA129" s="74">
        <f>AVERAGE(BA120:BA128)</f>
        <v>0.7330000000000001</v>
      </c>
      <c r="BB129" s="74" t="s">
        <v>32</v>
      </c>
      <c r="BC129" s="74">
        <f>AVERAGE(BC120:BC128)</f>
        <v>0.26700000000000002</v>
      </c>
      <c r="BD129" s="74" t="s">
        <v>31</v>
      </c>
      <c r="BE129" s="74">
        <f>AVERAGE(BE120:BE128)</f>
        <v>0.80407777777777789</v>
      </c>
      <c r="BF129" s="74" t="s">
        <v>32</v>
      </c>
      <c r="BG129" s="74">
        <f>AVERAGE(BG120:BG128)</f>
        <v>0.19592222222222219</v>
      </c>
      <c r="BH129" s="74" t="s">
        <v>31</v>
      </c>
      <c r="BI129" s="74">
        <f>AVERAGE(BI120:BI128)</f>
        <v>0.91025555555555548</v>
      </c>
      <c r="BJ129" s="74" t="s">
        <v>32</v>
      </c>
      <c r="BK129" s="74">
        <f>AVERAGE(BK120:BK128)</f>
        <v>8.9744444444444446E-2</v>
      </c>
      <c r="BL129" s="74" t="s">
        <v>31</v>
      </c>
      <c r="BM129" s="74">
        <f>AVERAGE(BM120:BM128)</f>
        <v>0.91526666666666678</v>
      </c>
      <c r="BN129" s="74" t="s">
        <v>32</v>
      </c>
      <c r="BO129" s="74">
        <f>AVERAGE(BO120:BO128)</f>
        <v>8.4733333333333327E-2</v>
      </c>
      <c r="BP129" s="74" t="s">
        <v>31</v>
      </c>
      <c r="BQ129" s="74">
        <f>AVERAGE(BQ120:BQ128)</f>
        <v>0.82636666666666669</v>
      </c>
      <c r="BR129" s="74" t="s">
        <v>32</v>
      </c>
      <c r="BS129" s="74">
        <f>AVERAGE(BS120:BS128)</f>
        <v>0.17363333333333336</v>
      </c>
      <c r="BT129" s="74" t="s">
        <v>31</v>
      </c>
      <c r="BU129" s="74">
        <f>AVERAGE(BU120:BU128)</f>
        <v>0.79995555555555553</v>
      </c>
      <c r="BV129" s="74" t="s">
        <v>32</v>
      </c>
      <c r="BW129" s="74">
        <f>AVERAGE(BW120:BW128)</f>
        <v>0.20004444444444444</v>
      </c>
      <c r="BX129" s="86"/>
      <c r="BY129" s="74" t="s">
        <v>43</v>
      </c>
      <c r="BZ129" s="74" t="s">
        <v>31</v>
      </c>
      <c r="CA129" s="74" t="e">
        <f xml:space="preserve"> AVERAGE(CA120:CA128)</f>
        <v>#REF!</v>
      </c>
      <c r="CB129" s="74" t="s">
        <v>32</v>
      </c>
      <c r="CC129" s="74" t="e">
        <f>AVERAGE(CC120:CC128)</f>
        <v>#REF!</v>
      </c>
      <c r="CD129" s="74" t="s">
        <v>31</v>
      </c>
      <c r="CE129" s="74" t="e">
        <f>AVERAGE(CE120:CE128)</f>
        <v>#REF!</v>
      </c>
      <c r="CF129" s="74" t="s">
        <v>32</v>
      </c>
      <c r="CG129" s="74" t="e">
        <f>AVERAGE(CG120:CG128)</f>
        <v>#REF!</v>
      </c>
      <c r="CH129" s="74" t="s">
        <v>31</v>
      </c>
      <c r="CI129" s="74" t="e">
        <f>AVERAGE(CI120:CI128)</f>
        <v>#REF!</v>
      </c>
      <c r="CJ129" s="74" t="s">
        <v>32</v>
      </c>
      <c r="CK129" s="74" t="e">
        <f>AVERAGE(CK120:CK128)</f>
        <v>#REF!</v>
      </c>
      <c r="CL129" s="74" t="s">
        <v>31</v>
      </c>
      <c r="CM129" s="74" t="e">
        <f>AVERAGE(CM120:CM128)</f>
        <v>#REF!</v>
      </c>
      <c r="CN129" s="74" t="s">
        <v>32</v>
      </c>
      <c r="CO129" s="74" t="e">
        <f>AVERAGE(CO120:CO128)</f>
        <v>#REF!</v>
      </c>
      <c r="CP129" s="74" t="s">
        <v>31</v>
      </c>
      <c r="CQ129" s="74" t="e">
        <f>AVERAGE(CQ120:CQ128)</f>
        <v>#REF!</v>
      </c>
      <c r="CR129" s="74" t="s">
        <v>32</v>
      </c>
      <c r="CS129" s="74" t="e">
        <f>AVERAGE(CS120:CS128)</f>
        <v>#REF!</v>
      </c>
      <c r="CT129" s="74" t="s">
        <v>31</v>
      </c>
      <c r="CU129" s="74" t="e">
        <f>AVERAGE(CU120:CU128)</f>
        <v>#REF!</v>
      </c>
      <c r="CV129" s="74" t="s">
        <v>32</v>
      </c>
      <c r="CW129" s="74" t="e">
        <f>AVERAGE(CW120:CW128)</f>
        <v>#REF!</v>
      </c>
      <c r="CX129" s="74" t="s">
        <v>31</v>
      </c>
      <c r="CY129" s="74" t="e">
        <f>AVERAGE(CY120:CY128)</f>
        <v>#REF!</v>
      </c>
      <c r="CZ129" s="74" t="s">
        <v>32</v>
      </c>
      <c r="DA129" s="74" t="e">
        <f>AVERAGE(DA120:DA128)</f>
        <v>#REF!</v>
      </c>
      <c r="DB129" s="74" t="s">
        <v>31</v>
      </c>
      <c r="DC129" s="74" t="e">
        <f>AVERAGE(DC120:DC128)</f>
        <v>#REF!</v>
      </c>
      <c r="DD129" s="74" t="s">
        <v>32</v>
      </c>
      <c r="DE129" s="74" t="e">
        <f>AVERAGE(DE120:DE128)</f>
        <v>#REF!</v>
      </c>
      <c r="DF129" s="74" t="s">
        <v>31</v>
      </c>
      <c r="DG129" s="74" t="e">
        <f>AVERAGE(DG120:DG128)</f>
        <v>#REF!</v>
      </c>
      <c r="DH129" s="74" t="s">
        <v>32</v>
      </c>
      <c r="DI129" s="74" t="e">
        <f>AVERAGE(DI120:DI128)</f>
        <v>#REF!</v>
      </c>
      <c r="DJ129" s="86"/>
    </row>
    <row r="130" spans="1:114" x14ac:dyDescent="0.2">
      <c r="A130" s="79" t="s">
        <v>43</v>
      </c>
      <c r="B130" s="79" t="s">
        <v>31</v>
      </c>
      <c r="C130" s="79">
        <f xml:space="preserve"> AVERAGE(C121:C129)</f>
        <v>0.93411111111111111</v>
      </c>
      <c r="D130" s="79" t="s">
        <v>32</v>
      </c>
      <c r="E130" s="79">
        <f>AVERAGE(E121:E129)</f>
        <v>6.58888888888889E-2</v>
      </c>
      <c r="F130" s="79" t="s">
        <v>31</v>
      </c>
      <c r="G130" s="79">
        <f>AVERAGE(G121:G129)</f>
        <v>0.7229888888888889</v>
      </c>
      <c r="H130" s="79" t="s">
        <v>32</v>
      </c>
      <c r="I130" s="79">
        <f>AVERAGE(I121:I129)</f>
        <v>0.27701111111111115</v>
      </c>
      <c r="J130" s="79" t="s">
        <v>31</v>
      </c>
      <c r="K130" s="79">
        <f>AVERAGE(K121:K129)</f>
        <v>0.96554444444444443</v>
      </c>
      <c r="L130" s="79" t="s">
        <v>32</v>
      </c>
      <c r="M130" s="79">
        <f>AVERAGE(M121:M129)</f>
        <v>3.4455555555555559E-2</v>
      </c>
      <c r="N130" s="79" t="s">
        <v>31</v>
      </c>
      <c r="O130" s="79">
        <f>AVERAGE(O121:O129)</f>
        <v>0.78744444444444439</v>
      </c>
      <c r="P130" s="79" t="s">
        <v>32</v>
      </c>
      <c r="Q130" s="79">
        <f>AVERAGE(Q121:Q129)</f>
        <v>0.21255555555555553</v>
      </c>
      <c r="R130" s="79" t="s">
        <v>31</v>
      </c>
      <c r="S130" s="79">
        <f>AVERAGE(S121:S129)</f>
        <v>0.84060000000000001</v>
      </c>
      <c r="T130" s="79" t="s">
        <v>32</v>
      </c>
      <c r="U130" s="79">
        <f>AVERAGE(U121:U129)</f>
        <v>0.15940000000000001</v>
      </c>
      <c r="V130" s="79" t="s">
        <v>31</v>
      </c>
      <c r="W130" s="79">
        <f>AVERAGE(W121:W129)</f>
        <v>0.95806666666666673</v>
      </c>
      <c r="X130" s="79" t="s">
        <v>32</v>
      </c>
      <c r="Y130" s="79">
        <f>AVERAGE(Y121:Y129)</f>
        <v>4.1933333333333329E-2</v>
      </c>
      <c r="Z130" s="79" t="s">
        <v>31</v>
      </c>
      <c r="AA130" s="79">
        <f>AVERAGE(AA121:AA129)</f>
        <v>0.9515555555555556</v>
      </c>
      <c r="AB130" s="79" t="s">
        <v>32</v>
      </c>
      <c r="AC130" s="79">
        <f>AVERAGE(AC121:AC129)</f>
        <v>4.844444444444445E-2</v>
      </c>
      <c r="AD130" s="79" t="s">
        <v>31</v>
      </c>
      <c r="AE130" s="79">
        <f>AVERAGE(AE121:AE129)</f>
        <v>0.83264444444444452</v>
      </c>
      <c r="AF130" s="79" t="s">
        <v>32</v>
      </c>
      <c r="AG130" s="79">
        <f>AVERAGE(AG121:AG129)</f>
        <v>0.16735555555555554</v>
      </c>
      <c r="AH130" s="79" t="s">
        <v>31</v>
      </c>
      <c r="AI130" s="79">
        <f>AVERAGE(AI121:AI129)</f>
        <v>0.80541111111111108</v>
      </c>
      <c r="AJ130" s="79" t="s">
        <v>32</v>
      </c>
      <c r="AK130" s="79">
        <f>AVERAGE(AK121:AK129)</f>
        <v>0.19458888888888889</v>
      </c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4" t="s">
        <v>70</v>
      </c>
      <c r="BU130" s="175"/>
      <c r="BV130" s="176"/>
      <c r="BW130" s="20">
        <f>AVERAGE(AO129,AS129,AW129,BA129,BE129,BI129,BM129,BQ129,BU129)</f>
        <v>0.83933827160493835</v>
      </c>
      <c r="BX130" s="86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4" t="s">
        <v>70</v>
      </c>
      <c r="DG130" s="175"/>
      <c r="DH130" s="176"/>
      <c r="DI130" s="20" t="e">
        <f>AVERAGE(CA129,CE129,CI129,CM129,CQ129,CU129,CY129,DC129,DG129)</f>
        <v>#REF!</v>
      </c>
      <c r="DJ130" s="86"/>
    </row>
    <row r="131" spans="1:114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4" t="s">
        <v>70</v>
      </c>
      <c r="AI131" s="175"/>
      <c r="AJ131" s="176"/>
      <c r="AK131" s="20">
        <f>AVERAGE(C130,G130,K130,O130,S130,W130,AA130,AE130,AI130)</f>
        <v>0.86648518518518514</v>
      </c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4" t="s">
        <v>71</v>
      </c>
      <c r="BU131" s="175"/>
      <c r="BV131" s="176"/>
      <c r="BW131" s="20">
        <f xml:space="preserve"> AVERAGE(AQ129,AU129,AY129,BC129,BG129,BK129,BO129,BS129,BW129)</f>
        <v>0.16066172839506174</v>
      </c>
      <c r="BX131" s="86"/>
      <c r="DJ131" s="86"/>
    </row>
    <row r="132" spans="1:114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4" t="s">
        <v>71</v>
      </c>
      <c r="AI132" s="175"/>
      <c r="AJ132" s="176"/>
      <c r="AK132" s="20">
        <f xml:space="preserve"> AVERAGE(E130,I130,M130,Q130,U130,Y130,AC130,AG130,AK130)</f>
        <v>0.13351481481481481</v>
      </c>
      <c r="BX132" s="86"/>
      <c r="DJ132" s="86"/>
    </row>
    <row r="133" spans="1:114" x14ac:dyDescent="0.2">
      <c r="BX133" s="86"/>
      <c r="DJ133" s="86"/>
    </row>
    <row r="134" spans="1:114" x14ac:dyDescent="0.2">
      <c r="BX134" s="86"/>
      <c r="DJ134" s="86"/>
    </row>
    <row r="135" spans="1:114" x14ac:dyDescent="0.2">
      <c r="BX135" s="86"/>
      <c r="DJ135" s="86"/>
    </row>
    <row r="136" spans="1:114" s="89" customFormat="1" ht="31" x14ac:dyDescent="0.35">
      <c r="A136" s="83" t="s">
        <v>136</v>
      </c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 t="s">
        <v>137</v>
      </c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</row>
    <row r="137" spans="1:114" x14ac:dyDescent="0.2">
      <c r="AF137" s="193" t="s">
        <v>91</v>
      </c>
      <c r="AG137" s="193"/>
      <c r="AH137" s="193"/>
      <c r="AI137" s="193"/>
      <c r="AJ137" s="193"/>
      <c r="AK137" s="193"/>
      <c r="BR137" s="193" t="s">
        <v>91</v>
      </c>
      <c r="BS137" s="193"/>
      <c r="BT137" s="193"/>
      <c r="BU137" s="193"/>
      <c r="BV137" s="193"/>
      <c r="BW137" s="193"/>
      <c r="BX137" s="86"/>
    </row>
    <row r="138" spans="1:114" x14ac:dyDescent="0.2">
      <c r="A138" s="13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22"/>
      <c r="M138" s="22"/>
      <c r="N138" s="22"/>
      <c r="O138" s="22"/>
      <c r="P138" s="22"/>
      <c r="Q138" s="22"/>
      <c r="R138" s="21"/>
      <c r="S138" s="21"/>
      <c r="T138" s="13"/>
      <c r="U138" s="13"/>
      <c r="V138" s="21"/>
      <c r="W138" s="21"/>
      <c r="X138" s="21"/>
      <c r="Y138" s="21"/>
      <c r="Z138" s="13"/>
      <c r="AA138" s="22"/>
      <c r="AB138" s="177" t="s">
        <v>81</v>
      </c>
      <c r="AC138" s="190"/>
      <c r="AD138" s="190"/>
      <c r="AE138" s="178"/>
      <c r="AF138" s="80" t="s">
        <v>80</v>
      </c>
      <c r="AG138" s="177" t="s">
        <v>82</v>
      </c>
      <c r="AH138" s="190"/>
      <c r="AI138" s="190"/>
      <c r="AJ138" s="178"/>
      <c r="AK138" s="80" t="s">
        <v>83</v>
      </c>
      <c r="AM138" s="13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22"/>
      <c r="AY138" s="22"/>
      <c r="AZ138" s="22"/>
      <c r="BA138" s="22"/>
      <c r="BB138" s="22"/>
      <c r="BC138" s="22"/>
      <c r="BD138" s="21"/>
      <c r="BE138" s="21"/>
      <c r="BF138" s="13"/>
      <c r="BG138" s="13"/>
      <c r="BH138" s="21"/>
      <c r="BI138" s="21"/>
      <c r="BJ138" s="21"/>
      <c r="BK138" s="21"/>
      <c r="BL138" s="13"/>
      <c r="BM138" s="22"/>
      <c r="BN138" s="177" t="s">
        <v>81</v>
      </c>
      <c r="BO138" s="190"/>
      <c r="BP138" s="190"/>
      <c r="BQ138" s="178"/>
      <c r="BR138" s="75" t="s">
        <v>80</v>
      </c>
      <c r="BS138" s="177" t="s">
        <v>82</v>
      </c>
      <c r="BT138" s="190"/>
      <c r="BU138" s="190"/>
      <c r="BV138" s="178"/>
      <c r="BW138" s="75" t="s">
        <v>83</v>
      </c>
      <c r="BX138" s="86"/>
    </row>
    <row r="139" spans="1:114" x14ac:dyDescent="0.2">
      <c r="A139" s="79" t="s">
        <v>67</v>
      </c>
      <c r="B139" s="174" t="s">
        <v>0</v>
      </c>
      <c r="C139" s="175"/>
      <c r="D139" s="175"/>
      <c r="E139" s="176"/>
      <c r="F139" s="174" t="s">
        <v>1</v>
      </c>
      <c r="G139" s="175"/>
      <c r="H139" s="175"/>
      <c r="I139" s="176"/>
      <c r="J139" s="174" t="s">
        <v>2</v>
      </c>
      <c r="K139" s="175"/>
      <c r="L139" s="175"/>
      <c r="M139" s="176"/>
      <c r="N139" s="174" t="s">
        <v>3</v>
      </c>
      <c r="O139" s="175"/>
      <c r="P139" s="175"/>
      <c r="Q139" s="176"/>
      <c r="R139" s="174" t="s">
        <v>4</v>
      </c>
      <c r="S139" s="175"/>
      <c r="T139" s="175"/>
      <c r="U139" s="176"/>
      <c r="V139" s="174" t="s">
        <v>5</v>
      </c>
      <c r="W139" s="175"/>
      <c r="X139" s="175"/>
      <c r="Y139" s="176"/>
      <c r="Z139" s="174" t="s">
        <v>6</v>
      </c>
      <c r="AA139" s="175"/>
      <c r="AB139" s="175"/>
      <c r="AC139" s="176"/>
      <c r="AD139" s="174" t="s">
        <v>7</v>
      </c>
      <c r="AE139" s="175"/>
      <c r="AF139" s="175"/>
      <c r="AG139" s="176"/>
      <c r="AH139" s="174" t="s">
        <v>8</v>
      </c>
      <c r="AI139" s="175"/>
      <c r="AJ139" s="175"/>
      <c r="AK139" s="176"/>
      <c r="AM139" s="74" t="s">
        <v>67</v>
      </c>
      <c r="AN139" s="174" t="s">
        <v>0</v>
      </c>
      <c r="AO139" s="175"/>
      <c r="AP139" s="175"/>
      <c r="AQ139" s="176"/>
      <c r="AR139" s="174" t="s">
        <v>1</v>
      </c>
      <c r="AS139" s="175"/>
      <c r="AT139" s="175"/>
      <c r="AU139" s="176"/>
      <c r="AV139" s="174" t="s">
        <v>2</v>
      </c>
      <c r="AW139" s="175"/>
      <c r="AX139" s="175"/>
      <c r="AY139" s="176"/>
      <c r="AZ139" s="174" t="s">
        <v>3</v>
      </c>
      <c r="BA139" s="175"/>
      <c r="BB139" s="175"/>
      <c r="BC139" s="176"/>
      <c r="BD139" s="174" t="s">
        <v>4</v>
      </c>
      <c r="BE139" s="175"/>
      <c r="BF139" s="175"/>
      <c r="BG139" s="176"/>
      <c r="BH139" s="174" t="s">
        <v>5</v>
      </c>
      <c r="BI139" s="175"/>
      <c r="BJ139" s="175"/>
      <c r="BK139" s="176"/>
      <c r="BL139" s="174" t="s">
        <v>6</v>
      </c>
      <c r="BM139" s="175"/>
      <c r="BN139" s="175"/>
      <c r="BO139" s="176"/>
      <c r="BP139" s="174" t="s">
        <v>7</v>
      </c>
      <c r="BQ139" s="175"/>
      <c r="BR139" s="175"/>
      <c r="BS139" s="176"/>
      <c r="BT139" s="174" t="s">
        <v>8</v>
      </c>
      <c r="BU139" s="175"/>
      <c r="BV139" s="175"/>
      <c r="BW139" s="176"/>
      <c r="BX139" s="86"/>
    </row>
    <row r="140" spans="1:114" x14ac:dyDescent="0.2">
      <c r="A140" s="79" t="s">
        <v>13</v>
      </c>
      <c r="B140" s="35" t="s">
        <v>10</v>
      </c>
      <c r="C140" s="56">
        <f>MIN(C24,C89)</f>
        <v>0.81079999999999997</v>
      </c>
      <c r="D140" s="35" t="s">
        <v>12</v>
      </c>
      <c r="E140" s="56">
        <f>1-C140</f>
        <v>0.18920000000000003</v>
      </c>
      <c r="F140" s="34" t="s">
        <v>11</v>
      </c>
      <c r="G140" s="56">
        <f>MAX(G24,G89)</f>
        <v>0.89290000000000003</v>
      </c>
      <c r="H140" s="34" t="s">
        <v>9</v>
      </c>
      <c r="I140" s="56">
        <f>1-G140</f>
        <v>0.10709999999999997</v>
      </c>
      <c r="J140" s="34" t="s">
        <v>11</v>
      </c>
      <c r="K140" s="20">
        <f t="shared" ref="K140:K148" si="210">MAX(K24,K89)</f>
        <v>1</v>
      </c>
      <c r="L140" s="34" t="s">
        <v>9</v>
      </c>
      <c r="M140" s="20">
        <f>1-K140</f>
        <v>0</v>
      </c>
      <c r="N140" s="34" t="s">
        <v>11</v>
      </c>
      <c r="O140" s="58">
        <f t="shared" ref="O140:O148" si="211">MAX(O24,O89)</f>
        <v>0.4839</v>
      </c>
      <c r="P140" s="34" t="s">
        <v>9</v>
      </c>
      <c r="Q140" s="58">
        <f>1-O140</f>
        <v>0.5161</v>
      </c>
      <c r="R140" s="34" t="s">
        <v>11</v>
      </c>
      <c r="S140" s="58">
        <f t="shared" ref="S140:S148" si="212">MAX(S24,S89)</f>
        <v>0.7742</v>
      </c>
      <c r="T140" s="34" t="s">
        <v>9</v>
      </c>
      <c r="U140" s="58">
        <f>1-S140</f>
        <v>0.2258</v>
      </c>
      <c r="V140" s="34" t="s">
        <v>11</v>
      </c>
      <c r="W140" s="20">
        <f t="shared" ref="W140:W148" si="213">MAX(W24,W89)</f>
        <v>1</v>
      </c>
      <c r="X140" s="34" t="s">
        <v>9</v>
      </c>
      <c r="Y140" s="20">
        <f>1-W140</f>
        <v>0</v>
      </c>
      <c r="Z140" s="34" t="s">
        <v>11</v>
      </c>
      <c r="AA140" s="20">
        <f t="shared" ref="AA140:AA148" si="214">MAX(AA24,AA89)</f>
        <v>1</v>
      </c>
      <c r="AB140" s="34" t="s">
        <v>9</v>
      </c>
      <c r="AC140" s="20">
        <f>1-AA140</f>
        <v>0</v>
      </c>
      <c r="AD140" s="34" t="s">
        <v>11</v>
      </c>
      <c r="AE140" s="58">
        <f t="shared" ref="AE140:AE148" si="215">MAX(AE24,AE89)</f>
        <v>0.6129</v>
      </c>
      <c r="AF140" s="34" t="s">
        <v>9</v>
      </c>
      <c r="AG140" s="58">
        <f>1-AE140</f>
        <v>0.3871</v>
      </c>
      <c r="AH140" s="34" t="s">
        <v>11</v>
      </c>
      <c r="AI140" s="58">
        <f t="shared" ref="AI140:AI147" si="216">MAX(AI24,AI89)</f>
        <v>0.35289999999999999</v>
      </c>
      <c r="AJ140" s="34" t="s">
        <v>9</v>
      </c>
      <c r="AK140" s="58">
        <f>1-AI140</f>
        <v>0.64710000000000001</v>
      </c>
      <c r="AM140" s="74" t="s">
        <v>13</v>
      </c>
      <c r="AN140" s="35" t="s">
        <v>10</v>
      </c>
      <c r="AO140" s="20">
        <f>MIN(AO24,AO89)</f>
        <v>0.69440000000000002</v>
      </c>
      <c r="AP140" s="35" t="s">
        <v>12</v>
      </c>
      <c r="AQ140" s="20">
        <f>1-AO140</f>
        <v>0.30559999999999998</v>
      </c>
      <c r="AR140" s="34" t="s">
        <v>11</v>
      </c>
      <c r="AS140" s="20">
        <f>MAX(AS24,AS89)</f>
        <v>0.80769999999999997</v>
      </c>
      <c r="AT140" s="34" t="s">
        <v>9</v>
      </c>
      <c r="AU140" s="20">
        <f>1-AS140</f>
        <v>0.19230000000000003</v>
      </c>
      <c r="AV140" s="34" t="s">
        <v>11</v>
      </c>
      <c r="AW140" s="20">
        <f t="shared" ref="AW140:AW148" si="217">MAX(AW24,AW89)</f>
        <v>0.92310000000000003</v>
      </c>
      <c r="AX140" s="34" t="s">
        <v>9</v>
      </c>
      <c r="AY140" s="20">
        <f>1-AW140</f>
        <v>7.6899999999999968E-2</v>
      </c>
      <c r="AZ140" s="34" t="s">
        <v>11</v>
      </c>
      <c r="BA140" s="20">
        <f t="shared" ref="BA140:BA148" si="218">MAX(BA24,BA89)</f>
        <v>0.3846</v>
      </c>
      <c r="BB140" s="34" t="s">
        <v>9</v>
      </c>
      <c r="BC140" s="20">
        <f>1-BA140</f>
        <v>0.61539999999999995</v>
      </c>
      <c r="BD140" s="34" t="s">
        <v>11</v>
      </c>
      <c r="BE140" s="20">
        <f t="shared" ref="BE140:BE148" si="219">MAX(BE24,BE89)</f>
        <v>0.5</v>
      </c>
      <c r="BF140" s="34" t="s">
        <v>9</v>
      </c>
      <c r="BG140" s="20">
        <f>1-BE140</f>
        <v>0.5</v>
      </c>
      <c r="BH140" s="34" t="s">
        <v>11</v>
      </c>
      <c r="BI140" s="20">
        <f t="shared" ref="BI140:BI148" si="220">MAX(BI24,BI89)</f>
        <v>0.95650000000000002</v>
      </c>
      <c r="BJ140" s="34" t="s">
        <v>9</v>
      </c>
      <c r="BK140" s="20">
        <f>1-BI140</f>
        <v>4.3499999999999983E-2</v>
      </c>
      <c r="BL140" s="34" t="s">
        <v>11</v>
      </c>
      <c r="BM140" s="20">
        <f t="shared" ref="BM140:BM148" si="221">MAX(BM24,BM89)</f>
        <v>0.84619999999999995</v>
      </c>
      <c r="BN140" s="34" t="s">
        <v>9</v>
      </c>
      <c r="BO140" s="20">
        <f>1-BM140</f>
        <v>0.15380000000000005</v>
      </c>
      <c r="BP140" s="34" t="s">
        <v>11</v>
      </c>
      <c r="BQ140" s="20">
        <f t="shared" ref="BQ140:BQ148" si="222">MAX(BQ24,BQ89)</f>
        <v>0.42309999999999998</v>
      </c>
      <c r="BR140" s="34" t="s">
        <v>9</v>
      </c>
      <c r="BS140" s="20">
        <f>1-BQ140</f>
        <v>0.57689999999999997</v>
      </c>
      <c r="BT140" s="34" t="s">
        <v>11</v>
      </c>
      <c r="BU140" s="20">
        <f t="shared" ref="BU140:BU147" si="223">MAX(BU24,BU89)</f>
        <v>0.53849999999999998</v>
      </c>
      <c r="BV140" s="34" t="s">
        <v>9</v>
      </c>
      <c r="BW140" s="20">
        <f>1-BU140</f>
        <v>0.46150000000000002</v>
      </c>
      <c r="BX140" s="86"/>
    </row>
    <row r="141" spans="1:114" x14ac:dyDescent="0.2">
      <c r="A141" s="79" t="s">
        <v>1</v>
      </c>
      <c r="B141" s="34" t="s">
        <v>11</v>
      </c>
      <c r="C141" s="20">
        <f t="shared" ref="C141:C148" si="224">MAX(C25,C90)</f>
        <v>1</v>
      </c>
      <c r="D141" s="34" t="s">
        <v>9</v>
      </c>
      <c r="E141" s="69">
        <f t="shared" ref="E141:E148" si="225">1-C141</f>
        <v>0</v>
      </c>
      <c r="F141" s="35" t="s">
        <v>10</v>
      </c>
      <c r="G141" s="58">
        <f>MIN(G25,G90)</f>
        <v>0.6744</v>
      </c>
      <c r="H141" s="35" t="s">
        <v>12</v>
      </c>
      <c r="I141" s="70">
        <f t="shared" ref="I141:I148" si="226">1-G141</f>
        <v>0.3256</v>
      </c>
      <c r="J141" s="34" t="s">
        <v>11</v>
      </c>
      <c r="K141" s="20">
        <f t="shared" si="210"/>
        <v>1</v>
      </c>
      <c r="L141" s="34" t="s">
        <v>9</v>
      </c>
      <c r="M141" s="20">
        <f t="shared" ref="M141:M148" si="227">1-K141</f>
        <v>0</v>
      </c>
      <c r="N141" s="34" t="s">
        <v>11</v>
      </c>
      <c r="O141" s="20">
        <f t="shared" si="211"/>
        <v>1</v>
      </c>
      <c r="P141" s="34" t="s">
        <v>9</v>
      </c>
      <c r="Q141" s="20">
        <f t="shared" ref="Q141:Q148" si="228">1-O141</f>
        <v>0</v>
      </c>
      <c r="R141" s="34" t="s">
        <v>11</v>
      </c>
      <c r="S141" s="56">
        <f t="shared" si="212"/>
        <v>0.93940000000000001</v>
      </c>
      <c r="T141" s="34" t="s">
        <v>9</v>
      </c>
      <c r="U141" s="56">
        <f t="shared" ref="U141:U148" si="229">1-S141</f>
        <v>6.0599999999999987E-2</v>
      </c>
      <c r="V141" s="34" t="s">
        <v>11</v>
      </c>
      <c r="W141" s="20">
        <f t="shared" si="213"/>
        <v>1</v>
      </c>
      <c r="X141" s="34" t="s">
        <v>9</v>
      </c>
      <c r="Y141" s="20">
        <f t="shared" ref="Y141:Y148" si="230">1-W141</f>
        <v>0</v>
      </c>
      <c r="Z141" s="34" t="s">
        <v>11</v>
      </c>
      <c r="AA141" s="20">
        <f t="shared" si="214"/>
        <v>0.92859999999999998</v>
      </c>
      <c r="AB141" s="34" t="s">
        <v>9</v>
      </c>
      <c r="AC141" s="20">
        <f t="shared" ref="AC141:AC148" si="231">1-AA141</f>
        <v>7.1400000000000019E-2</v>
      </c>
      <c r="AD141" s="34" t="s">
        <v>11</v>
      </c>
      <c r="AE141" s="20">
        <f t="shared" si="215"/>
        <v>0.9375</v>
      </c>
      <c r="AF141" s="34" t="s">
        <v>9</v>
      </c>
      <c r="AG141" s="20">
        <f t="shared" ref="AG141:AG148" si="232">1-AE141</f>
        <v>6.25E-2</v>
      </c>
      <c r="AH141" s="34" t="s">
        <v>11</v>
      </c>
      <c r="AI141" s="20">
        <f t="shared" si="216"/>
        <v>1</v>
      </c>
      <c r="AJ141" s="34" t="s">
        <v>9</v>
      </c>
      <c r="AK141" s="20">
        <f t="shared" ref="AK141:AK148" si="233">1-AI141</f>
        <v>0</v>
      </c>
      <c r="AM141" s="74" t="s">
        <v>1</v>
      </c>
      <c r="AN141" s="34" t="s">
        <v>11</v>
      </c>
      <c r="AO141" s="20">
        <f t="shared" ref="AO141:AO148" si="234">MAX(AO25,AO90)</f>
        <v>1</v>
      </c>
      <c r="AP141" s="34" t="s">
        <v>9</v>
      </c>
      <c r="AQ141" s="69">
        <f t="shared" ref="AQ141:AQ148" si="235">1-AO141</f>
        <v>0</v>
      </c>
      <c r="AR141" s="35" t="s">
        <v>10</v>
      </c>
      <c r="AS141" s="20">
        <f>MIN(AS25,AS90)</f>
        <v>0.61539999999999995</v>
      </c>
      <c r="AT141" s="35" t="s">
        <v>12</v>
      </c>
      <c r="AU141" s="69">
        <f t="shared" ref="AU141:AU148" si="236">1-AS141</f>
        <v>0.38460000000000005</v>
      </c>
      <c r="AV141" s="34" t="s">
        <v>11</v>
      </c>
      <c r="AW141" s="20">
        <f t="shared" si="217"/>
        <v>1</v>
      </c>
      <c r="AX141" s="34" t="s">
        <v>9</v>
      </c>
      <c r="AY141" s="20">
        <f t="shared" ref="AY141:AY148" si="237">1-AW141</f>
        <v>0</v>
      </c>
      <c r="AZ141" s="34" t="s">
        <v>11</v>
      </c>
      <c r="BA141" s="20">
        <f t="shared" si="218"/>
        <v>0.97440000000000004</v>
      </c>
      <c r="BB141" s="34" t="s">
        <v>9</v>
      </c>
      <c r="BC141" s="20">
        <f t="shared" ref="BC141:BC148" si="238">1-BA141</f>
        <v>2.5599999999999956E-2</v>
      </c>
      <c r="BD141" s="34" t="s">
        <v>11</v>
      </c>
      <c r="BE141" s="20">
        <f t="shared" si="219"/>
        <v>0.92310000000000003</v>
      </c>
      <c r="BF141" s="34" t="s">
        <v>9</v>
      </c>
      <c r="BG141" s="20">
        <f t="shared" ref="BG141:BG148" si="239">1-BE141</f>
        <v>7.6899999999999968E-2</v>
      </c>
      <c r="BH141" s="34" t="s">
        <v>11</v>
      </c>
      <c r="BI141" s="20">
        <f t="shared" si="220"/>
        <v>1</v>
      </c>
      <c r="BJ141" s="34" t="s">
        <v>9</v>
      </c>
      <c r="BK141" s="20">
        <f t="shared" ref="BK141:BK148" si="240">1-BI141</f>
        <v>0</v>
      </c>
      <c r="BL141" s="34" t="s">
        <v>11</v>
      </c>
      <c r="BM141" s="20">
        <f t="shared" si="221"/>
        <v>0.83330000000000004</v>
      </c>
      <c r="BN141" s="34" t="s">
        <v>9</v>
      </c>
      <c r="BO141" s="20">
        <f t="shared" ref="BO141:BO148" si="241">1-BM141</f>
        <v>0.16669999999999996</v>
      </c>
      <c r="BP141" s="34" t="s">
        <v>11</v>
      </c>
      <c r="BQ141" s="20">
        <f t="shared" si="222"/>
        <v>0.88460000000000005</v>
      </c>
      <c r="BR141" s="34" t="s">
        <v>9</v>
      </c>
      <c r="BS141" s="20">
        <f t="shared" ref="BS141:BS148" si="242">1-BQ141</f>
        <v>0.11539999999999995</v>
      </c>
      <c r="BT141" s="34" t="s">
        <v>11</v>
      </c>
      <c r="BU141" s="20">
        <f t="shared" si="223"/>
        <v>0.96299999999999997</v>
      </c>
      <c r="BV141" s="34" t="s">
        <v>9</v>
      </c>
      <c r="BW141" s="20">
        <f t="shared" ref="BW141:BW148" si="243">1-BU141</f>
        <v>3.7000000000000033E-2</v>
      </c>
      <c r="BX141" s="86"/>
    </row>
    <row r="142" spans="1:114" x14ac:dyDescent="0.2">
      <c r="A142" s="79" t="s">
        <v>14</v>
      </c>
      <c r="B142" s="34" t="s">
        <v>11</v>
      </c>
      <c r="C142" s="20">
        <f t="shared" si="224"/>
        <v>1</v>
      </c>
      <c r="D142" s="34" t="s">
        <v>9</v>
      </c>
      <c r="E142" s="69">
        <f t="shared" si="225"/>
        <v>0</v>
      </c>
      <c r="F142" s="34" t="s">
        <v>11</v>
      </c>
      <c r="G142" s="20">
        <f t="shared" ref="G142:G148" si="244">MAX(G26,G91)</f>
        <v>1</v>
      </c>
      <c r="H142" s="34" t="s">
        <v>9</v>
      </c>
      <c r="I142" s="20">
        <f t="shared" si="226"/>
        <v>0</v>
      </c>
      <c r="J142" s="36" t="s">
        <v>10</v>
      </c>
      <c r="K142" s="20">
        <f>MIN(K26,K91)</f>
        <v>0.90620000000000001</v>
      </c>
      <c r="L142" s="37" t="s">
        <v>12</v>
      </c>
      <c r="M142" s="20">
        <f t="shared" si="227"/>
        <v>9.3799999999999994E-2</v>
      </c>
      <c r="N142" s="34" t="s">
        <v>11</v>
      </c>
      <c r="O142" s="20">
        <f t="shared" si="211"/>
        <v>1</v>
      </c>
      <c r="P142" s="34" t="s">
        <v>9</v>
      </c>
      <c r="Q142" s="20">
        <f t="shared" si="228"/>
        <v>0</v>
      </c>
      <c r="R142" s="34" t="s">
        <v>11</v>
      </c>
      <c r="S142" s="20">
        <f t="shared" si="212"/>
        <v>1</v>
      </c>
      <c r="T142" s="34" t="s">
        <v>9</v>
      </c>
      <c r="U142" s="20">
        <f t="shared" si="229"/>
        <v>0</v>
      </c>
      <c r="V142" s="34" t="s">
        <v>11</v>
      </c>
      <c r="W142" s="20">
        <f t="shared" si="213"/>
        <v>1</v>
      </c>
      <c r="X142" s="34" t="s">
        <v>9</v>
      </c>
      <c r="Y142" s="20">
        <f t="shared" si="230"/>
        <v>0</v>
      </c>
      <c r="Z142" s="34" t="s">
        <v>11</v>
      </c>
      <c r="AA142" s="20">
        <f t="shared" si="214"/>
        <v>1</v>
      </c>
      <c r="AB142" s="34" t="s">
        <v>9</v>
      </c>
      <c r="AC142" s="20">
        <f t="shared" si="231"/>
        <v>0</v>
      </c>
      <c r="AD142" s="34" t="s">
        <v>11</v>
      </c>
      <c r="AE142" s="20">
        <f t="shared" si="215"/>
        <v>1</v>
      </c>
      <c r="AF142" s="34" t="s">
        <v>9</v>
      </c>
      <c r="AG142" s="20">
        <f t="shared" si="232"/>
        <v>0</v>
      </c>
      <c r="AH142" s="34" t="s">
        <v>11</v>
      </c>
      <c r="AI142" s="20">
        <f t="shared" si="216"/>
        <v>1</v>
      </c>
      <c r="AJ142" s="34" t="s">
        <v>9</v>
      </c>
      <c r="AK142" s="20">
        <f t="shared" si="233"/>
        <v>0</v>
      </c>
      <c r="AM142" s="74" t="s">
        <v>14</v>
      </c>
      <c r="AN142" s="34" t="s">
        <v>11</v>
      </c>
      <c r="AO142" s="20">
        <f t="shared" si="234"/>
        <v>1</v>
      </c>
      <c r="AP142" s="34" t="s">
        <v>9</v>
      </c>
      <c r="AQ142" s="69">
        <f t="shared" si="235"/>
        <v>0</v>
      </c>
      <c r="AR142" s="34" t="s">
        <v>11</v>
      </c>
      <c r="AS142" s="20">
        <f t="shared" ref="AS142:AS148" si="245">MAX(AS26,AS91)</f>
        <v>1</v>
      </c>
      <c r="AT142" s="34" t="s">
        <v>9</v>
      </c>
      <c r="AU142" s="20">
        <f t="shared" si="236"/>
        <v>0</v>
      </c>
      <c r="AV142" s="36" t="s">
        <v>10</v>
      </c>
      <c r="AW142" s="20">
        <f>MIN(AW26,AW91)</f>
        <v>0.8</v>
      </c>
      <c r="AX142" s="37" t="s">
        <v>12</v>
      </c>
      <c r="AY142" s="20">
        <f t="shared" si="237"/>
        <v>0.19999999999999996</v>
      </c>
      <c r="AZ142" s="34" t="s">
        <v>11</v>
      </c>
      <c r="BA142" s="20">
        <f t="shared" si="218"/>
        <v>1</v>
      </c>
      <c r="BB142" s="34" t="s">
        <v>9</v>
      </c>
      <c r="BC142" s="20">
        <f t="shared" si="238"/>
        <v>0</v>
      </c>
      <c r="BD142" s="34" t="s">
        <v>11</v>
      </c>
      <c r="BE142" s="20">
        <f t="shared" si="219"/>
        <v>1</v>
      </c>
      <c r="BF142" s="34" t="s">
        <v>9</v>
      </c>
      <c r="BG142" s="20">
        <f t="shared" si="239"/>
        <v>0</v>
      </c>
      <c r="BH142" s="34" t="s">
        <v>11</v>
      </c>
      <c r="BI142" s="20">
        <f t="shared" si="220"/>
        <v>1</v>
      </c>
      <c r="BJ142" s="34" t="s">
        <v>9</v>
      </c>
      <c r="BK142" s="20">
        <f t="shared" si="240"/>
        <v>0</v>
      </c>
      <c r="BL142" s="34" t="s">
        <v>11</v>
      </c>
      <c r="BM142" s="20">
        <f t="shared" si="221"/>
        <v>1</v>
      </c>
      <c r="BN142" s="34" t="s">
        <v>9</v>
      </c>
      <c r="BO142" s="20">
        <f t="shared" si="241"/>
        <v>0</v>
      </c>
      <c r="BP142" s="34" t="s">
        <v>11</v>
      </c>
      <c r="BQ142" s="20">
        <f>MAX(BQ26,BQ91)</f>
        <v>1</v>
      </c>
      <c r="BR142" s="34" t="s">
        <v>9</v>
      </c>
      <c r="BS142" s="20">
        <f t="shared" si="242"/>
        <v>0</v>
      </c>
      <c r="BT142" s="34" t="s">
        <v>11</v>
      </c>
      <c r="BU142" s="20">
        <f t="shared" si="223"/>
        <v>1</v>
      </c>
      <c r="BV142" s="34" t="s">
        <v>9</v>
      </c>
      <c r="BW142" s="20">
        <f t="shared" si="243"/>
        <v>0</v>
      </c>
      <c r="BX142" s="86"/>
    </row>
    <row r="143" spans="1:114" x14ac:dyDescent="0.2">
      <c r="A143" s="79" t="s">
        <v>15</v>
      </c>
      <c r="B143" s="34" t="s">
        <v>11</v>
      </c>
      <c r="C143" s="20">
        <f t="shared" si="224"/>
        <v>1</v>
      </c>
      <c r="D143" s="34" t="s">
        <v>9</v>
      </c>
      <c r="E143" s="69">
        <f t="shared" si="225"/>
        <v>0</v>
      </c>
      <c r="F143" s="34" t="s">
        <v>11</v>
      </c>
      <c r="G143" s="20">
        <f t="shared" si="244"/>
        <v>1</v>
      </c>
      <c r="H143" s="34" t="s">
        <v>9</v>
      </c>
      <c r="I143" s="20">
        <f t="shared" si="226"/>
        <v>0</v>
      </c>
      <c r="J143" s="34" t="s">
        <v>11</v>
      </c>
      <c r="K143" s="20">
        <f t="shared" si="210"/>
        <v>1</v>
      </c>
      <c r="L143" s="34" t="s">
        <v>9</v>
      </c>
      <c r="M143" s="20">
        <f t="shared" si="227"/>
        <v>0</v>
      </c>
      <c r="N143" s="36" t="s">
        <v>10</v>
      </c>
      <c r="O143" s="58">
        <f>MIN(O27,O92)</f>
        <v>0.3871</v>
      </c>
      <c r="P143" s="37" t="s">
        <v>12</v>
      </c>
      <c r="Q143" s="58">
        <f t="shared" si="228"/>
        <v>0.6129</v>
      </c>
      <c r="R143" s="34" t="s">
        <v>11</v>
      </c>
      <c r="S143" s="20">
        <f t="shared" si="212"/>
        <v>1</v>
      </c>
      <c r="T143" s="34" t="s">
        <v>9</v>
      </c>
      <c r="U143" s="20">
        <f t="shared" si="229"/>
        <v>0</v>
      </c>
      <c r="V143" s="34" t="s">
        <v>11</v>
      </c>
      <c r="W143" s="20">
        <f t="shared" si="213"/>
        <v>1</v>
      </c>
      <c r="X143" s="34" t="s">
        <v>9</v>
      </c>
      <c r="Y143" s="20">
        <f t="shared" si="230"/>
        <v>0</v>
      </c>
      <c r="Z143" s="34" t="s">
        <v>11</v>
      </c>
      <c r="AA143" s="20">
        <f t="shared" si="214"/>
        <v>1</v>
      </c>
      <c r="AB143" s="34" t="s">
        <v>9</v>
      </c>
      <c r="AC143" s="20">
        <f t="shared" si="231"/>
        <v>0</v>
      </c>
      <c r="AD143" s="34" t="s">
        <v>11</v>
      </c>
      <c r="AE143" s="20">
        <f t="shared" si="215"/>
        <v>0.92</v>
      </c>
      <c r="AF143" s="34" t="s">
        <v>9</v>
      </c>
      <c r="AG143" s="20">
        <f t="shared" si="232"/>
        <v>7.999999999999996E-2</v>
      </c>
      <c r="AH143" s="34" t="s">
        <v>11</v>
      </c>
      <c r="AI143" s="20">
        <f t="shared" si="216"/>
        <v>1</v>
      </c>
      <c r="AJ143" s="34" t="s">
        <v>9</v>
      </c>
      <c r="AK143" s="20">
        <f t="shared" si="233"/>
        <v>0</v>
      </c>
      <c r="AM143" s="74" t="s">
        <v>15</v>
      </c>
      <c r="AN143" s="34" t="s">
        <v>11</v>
      </c>
      <c r="AO143" s="20">
        <f t="shared" si="234"/>
        <v>1</v>
      </c>
      <c r="AP143" s="34" t="s">
        <v>9</v>
      </c>
      <c r="AQ143" s="69">
        <f t="shared" si="235"/>
        <v>0</v>
      </c>
      <c r="AR143" s="34" t="s">
        <v>11</v>
      </c>
      <c r="AS143" s="20">
        <f t="shared" si="245"/>
        <v>1</v>
      </c>
      <c r="AT143" s="34" t="s">
        <v>9</v>
      </c>
      <c r="AU143" s="20">
        <f t="shared" si="236"/>
        <v>0</v>
      </c>
      <c r="AV143" s="34" t="s">
        <v>11</v>
      </c>
      <c r="AW143" s="20">
        <f t="shared" si="217"/>
        <v>1</v>
      </c>
      <c r="AX143" s="34" t="s">
        <v>9</v>
      </c>
      <c r="AY143" s="20">
        <f t="shared" si="237"/>
        <v>0</v>
      </c>
      <c r="AZ143" s="36" t="s">
        <v>10</v>
      </c>
      <c r="BA143" s="20">
        <f>MIN(BA27,BA92)</f>
        <v>0.22919999999999999</v>
      </c>
      <c r="BB143" s="37" t="s">
        <v>12</v>
      </c>
      <c r="BC143" s="20">
        <f t="shared" si="238"/>
        <v>0.77080000000000004</v>
      </c>
      <c r="BD143" s="34" t="s">
        <v>11</v>
      </c>
      <c r="BE143" s="20">
        <f t="shared" si="219"/>
        <v>0.97919999999999996</v>
      </c>
      <c r="BF143" s="34" t="s">
        <v>9</v>
      </c>
      <c r="BG143" s="20">
        <f t="shared" si="239"/>
        <v>2.0800000000000041E-2</v>
      </c>
      <c r="BH143" s="34" t="s">
        <v>11</v>
      </c>
      <c r="BI143" s="20">
        <f t="shared" si="220"/>
        <v>1</v>
      </c>
      <c r="BJ143" s="34" t="s">
        <v>9</v>
      </c>
      <c r="BK143" s="20">
        <f t="shared" si="240"/>
        <v>0</v>
      </c>
      <c r="BL143" s="34" t="s">
        <v>11</v>
      </c>
      <c r="BM143" s="20">
        <f t="shared" si="221"/>
        <v>1</v>
      </c>
      <c r="BN143" s="34" t="s">
        <v>9</v>
      </c>
      <c r="BO143" s="20">
        <f t="shared" si="241"/>
        <v>0</v>
      </c>
      <c r="BP143" s="34" t="s">
        <v>11</v>
      </c>
      <c r="BQ143" s="20">
        <f t="shared" si="222"/>
        <v>1</v>
      </c>
      <c r="BR143" s="34" t="s">
        <v>9</v>
      </c>
      <c r="BS143" s="20">
        <f t="shared" si="242"/>
        <v>0</v>
      </c>
      <c r="BT143" s="34" t="s">
        <v>11</v>
      </c>
      <c r="BU143" s="20">
        <f t="shared" si="223"/>
        <v>1</v>
      </c>
      <c r="BV143" s="34" t="s">
        <v>9</v>
      </c>
      <c r="BW143" s="20">
        <f t="shared" si="243"/>
        <v>0</v>
      </c>
      <c r="BX143" s="86"/>
    </row>
    <row r="144" spans="1:114" x14ac:dyDescent="0.2">
      <c r="A144" s="79" t="s">
        <v>16</v>
      </c>
      <c r="B144" s="34" t="s">
        <v>11</v>
      </c>
      <c r="C144" s="20">
        <f t="shared" si="224"/>
        <v>1</v>
      </c>
      <c r="D144" s="34" t="s">
        <v>9</v>
      </c>
      <c r="E144" s="69">
        <f t="shared" si="225"/>
        <v>0</v>
      </c>
      <c r="F144" s="34" t="s">
        <v>11</v>
      </c>
      <c r="G144" s="58">
        <f t="shared" si="244"/>
        <v>0.69699999999999995</v>
      </c>
      <c r="H144" s="34" t="s">
        <v>9</v>
      </c>
      <c r="I144" s="58">
        <f t="shared" si="226"/>
        <v>0.30300000000000005</v>
      </c>
      <c r="J144" s="34" t="s">
        <v>11</v>
      </c>
      <c r="K144" s="20">
        <f t="shared" si="210"/>
        <v>1</v>
      </c>
      <c r="L144" s="34" t="s">
        <v>9</v>
      </c>
      <c r="M144" s="20">
        <f t="shared" si="227"/>
        <v>0</v>
      </c>
      <c r="N144" s="34" t="s">
        <v>11</v>
      </c>
      <c r="O144" s="20">
        <f t="shared" si="211"/>
        <v>0.98040000000000005</v>
      </c>
      <c r="P144" s="34" t="s">
        <v>9</v>
      </c>
      <c r="Q144" s="20">
        <f t="shared" si="228"/>
        <v>1.9599999999999951E-2</v>
      </c>
      <c r="R144" s="36" t="s">
        <v>10</v>
      </c>
      <c r="S144" s="58">
        <f>MIN(S28,S93)</f>
        <v>0.74509999999999998</v>
      </c>
      <c r="T144" s="37" t="s">
        <v>12</v>
      </c>
      <c r="U144" s="58">
        <f t="shared" si="229"/>
        <v>0.25490000000000002</v>
      </c>
      <c r="V144" s="34" t="s">
        <v>11</v>
      </c>
      <c r="W144" s="20">
        <f t="shared" si="213"/>
        <v>1</v>
      </c>
      <c r="X144" s="34" t="s">
        <v>9</v>
      </c>
      <c r="Y144" s="20">
        <f t="shared" si="230"/>
        <v>0</v>
      </c>
      <c r="Z144" s="34" t="s">
        <v>11</v>
      </c>
      <c r="AA144" s="20">
        <f t="shared" si="214"/>
        <v>0.94440000000000002</v>
      </c>
      <c r="AB144" s="34" t="s">
        <v>9</v>
      </c>
      <c r="AC144" s="20">
        <f t="shared" si="231"/>
        <v>5.5599999999999983E-2</v>
      </c>
      <c r="AD144" s="34" t="s">
        <v>11</v>
      </c>
      <c r="AE144" s="20">
        <f t="shared" si="215"/>
        <v>1</v>
      </c>
      <c r="AF144" s="34" t="s">
        <v>9</v>
      </c>
      <c r="AG144" s="20">
        <f t="shared" si="232"/>
        <v>0</v>
      </c>
      <c r="AH144" s="34" t="s">
        <v>11</v>
      </c>
      <c r="AI144" s="20">
        <f t="shared" si="216"/>
        <v>0.96150000000000002</v>
      </c>
      <c r="AJ144" s="34" t="s">
        <v>9</v>
      </c>
      <c r="AK144" s="20">
        <f t="shared" si="233"/>
        <v>3.8499999999999979E-2</v>
      </c>
      <c r="AM144" s="74" t="s">
        <v>16</v>
      </c>
      <c r="AN144" s="34" t="s">
        <v>11</v>
      </c>
      <c r="AO144" s="20">
        <f t="shared" si="234"/>
        <v>1</v>
      </c>
      <c r="AP144" s="34" t="s">
        <v>9</v>
      </c>
      <c r="AQ144" s="69">
        <f t="shared" si="235"/>
        <v>0</v>
      </c>
      <c r="AR144" s="34" t="s">
        <v>11</v>
      </c>
      <c r="AS144" s="20">
        <f t="shared" si="245"/>
        <v>0.57579999999999998</v>
      </c>
      <c r="AT144" s="34" t="s">
        <v>9</v>
      </c>
      <c r="AU144" s="20">
        <f t="shared" si="236"/>
        <v>0.42420000000000002</v>
      </c>
      <c r="AV144" s="34" t="s">
        <v>11</v>
      </c>
      <c r="AW144" s="20">
        <f t="shared" si="217"/>
        <v>1</v>
      </c>
      <c r="AX144" s="34" t="s">
        <v>9</v>
      </c>
      <c r="AY144" s="20">
        <f t="shared" si="237"/>
        <v>0</v>
      </c>
      <c r="AZ144" s="34" t="s">
        <v>11</v>
      </c>
      <c r="BA144" s="20">
        <f t="shared" si="218"/>
        <v>0.8478</v>
      </c>
      <c r="BB144" s="34" t="s">
        <v>9</v>
      </c>
      <c r="BC144" s="20">
        <f t="shared" si="238"/>
        <v>0.1522</v>
      </c>
      <c r="BD144" s="36" t="s">
        <v>10</v>
      </c>
      <c r="BE144" s="20">
        <f>MIN(BE28,BE93)</f>
        <v>0.80389999999999995</v>
      </c>
      <c r="BF144" s="37" t="s">
        <v>12</v>
      </c>
      <c r="BG144" s="20">
        <f t="shared" si="239"/>
        <v>0.19610000000000005</v>
      </c>
      <c r="BH144" s="34" t="s">
        <v>11</v>
      </c>
      <c r="BI144" s="20">
        <f t="shared" si="220"/>
        <v>0.95650000000000002</v>
      </c>
      <c r="BJ144" s="34" t="s">
        <v>9</v>
      </c>
      <c r="BK144" s="20">
        <f t="shared" si="240"/>
        <v>4.3499999999999983E-2</v>
      </c>
      <c r="BL144" s="34" t="s">
        <v>11</v>
      </c>
      <c r="BM144" s="20">
        <f t="shared" si="221"/>
        <v>0.79410000000000003</v>
      </c>
      <c r="BN144" s="34" t="s">
        <v>9</v>
      </c>
      <c r="BO144" s="20">
        <f t="shared" si="241"/>
        <v>0.20589999999999997</v>
      </c>
      <c r="BP144" s="34" t="s">
        <v>11</v>
      </c>
      <c r="BQ144" s="20">
        <f t="shared" si="222"/>
        <v>0.96550000000000002</v>
      </c>
      <c r="BR144" s="34" t="s">
        <v>9</v>
      </c>
      <c r="BS144" s="20">
        <f t="shared" si="242"/>
        <v>3.4499999999999975E-2</v>
      </c>
      <c r="BT144" s="34" t="s">
        <v>11</v>
      </c>
      <c r="BU144" s="20">
        <f t="shared" si="223"/>
        <v>0.92589999999999995</v>
      </c>
      <c r="BV144" s="34" t="s">
        <v>9</v>
      </c>
      <c r="BW144" s="20">
        <f t="shared" si="243"/>
        <v>7.4100000000000055E-2</v>
      </c>
      <c r="BX144" s="86"/>
    </row>
    <row r="145" spans="1:76" x14ac:dyDescent="0.2">
      <c r="A145" s="79" t="s">
        <v>17</v>
      </c>
      <c r="B145" s="34" t="s">
        <v>11</v>
      </c>
      <c r="C145" s="20">
        <f t="shared" si="224"/>
        <v>1</v>
      </c>
      <c r="D145" s="34" t="s">
        <v>9</v>
      </c>
      <c r="E145" s="69">
        <f t="shared" si="225"/>
        <v>0</v>
      </c>
      <c r="F145" s="34" t="s">
        <v>11</v>
      </c>
      <c r="G145" s="20">
        <f t="shared" si="244"/>
        <v>0.9667</v>
      </c>
      <c r="H145" s="34" t="s">
        <v>9</v>
      </c>
      <c r="I145" s="20">
        <f t="shared" si="226"/>
        <v>3.3299999999999996E-2</v>
      </c>
      <c r="J145" s="34" t="s">
        <v>11</v>
      </c>
      <c r="K145" s="20">
        <f t="shared" si="210"/>
        <v>1</v>
      </c>
      <c r="L145" s="34" t="s">
        <v>9</v>
      </c>
      <c r="M145" s="20">
        <f t="shared" si="227"/>
        <v>0</v>
      </c>
      <c r="N145" s="34" t="s">
        <v>11</v>
      </c>
      <c r="O145" s="20">
        <f t="shared" si="211"/>
        <v>1</v>
      </c>
      <c r="P145" s="34" t="s">
        <v>9</v>
      </c>
      <c r="Q145" s="20">
        <f t="shared" si="228"/>
        <v>0</v>
      </c>
      <c r="R145" s="34" t="s">
        <v>11</v>
      </c>
      <c r="S145" s="20">
        <f t="shared" si="212"/>
        <v>0.9667</v>
      </c>
      <c r="T145" s="34" t="s">
        <v>9</v>
      </c>
      <c r="U145" s="20">
        <f t="shared" si="229"/>
        <v>3.3299999999999996E-2</v>
      </c>
      <c r="V145" s="36" t="s">
        <v>10</v>
      </c>
      <c r="W145" s="56">
        <f>MIN(W29,W94)</f>
        <v>0</v>
      </c>
      <c r="X145" s="37" t="s">
        <v>12</v>
      </c>
      <c r="Y145" s="56">
        <f t="shared" si="230"/>
        <v>1</v>
      </c>
      <c r="Z145" s="34" t="s">
        <v>11</v>
      </c>
      <c r="AA145" s="20">
        <f t="shared" si="214"/>
        <v>1</v>
      </c>
      <c r="AB145" s="34" t="s">
        <v>9</v>
      </c>
      <c r="AC145" s="20">
        <f t="shared" si="231"/>
        <v>0</v>
      </c>
      <c r="AD145" s="34" t="s">
        <v>11</v>
      </c>
      <c r="AE145" s="20">
        <f t="shared" si="215"/>
        <v>1</v>
      </c>
      <c r="AF145" s="34" t="s">
        <v>9</v>
      </c>
      <c r="AG145" s="20">
        <f t="shared" si="232"/>
        <v>0</v>
      </c>
      <c r="AH145" s="34" t="s">
        <v>11</v>
      </c>
      <c r="AI145" s="20">
        <f t="shared" si="216"/>
        <v>1</v>
      </c>
      <c r="AJ145" s="34" t="s">
        <v>9</v>
      </c>
      <c r="AK145" s="20">
        <f t="shared" si="233"/>
        <v>0</v>
      </c>
      <c r="AM145" s="74" t="s">
        <v>17</v>
      </c>
      <c r="AN145" s="34" t="s">
        <v>11</v>
      </c>
      <c r="AO145" s="20">
        <f t="shared" si="234"/>
        <v>1</v>
      </c>
      <c r="AP145" s="34" t="s">
        <v>9</v>
      </c>
      <c r="AQ145" s="69">
        <f t="shared" si="235"/>
        <v>0</v>
      </c>
      <c r="AR145" s="34" t="s">
        <v>11</v>
      </c>
      <c r="AS145" s="20">
        <f t="shared" si="245"/>
        <v>1</v>
      </c>
      <c r="AT145" s="34" t="s">
        <v>9</v>
      </c>
      <c r="AU145" s="20">
        <f t="shared" si="236"/>
        <v>0</v>
      </c>
      <c r="AV145" s="34" t="s">
        <v>11</v>
      </c>
      <c r="AW145" s="20">
        <f t="shared" si="217"/>
        <v>1</v>
      </c>
      <c r="AX145" s="34" t="s">
        <v>9</v>
      </c>
      <c r="AY145" s="20">
        <f t="shared" si="237"/>
        <v>0</v>
      </c>
      <c r="AZ145" s="34" t="s">
        <v>11</v>
      </c>
      <c r="BA145" s="20">
        <f t="shared" si="218"/>
        <v>1</v>
      </c>
      <c r="BB145" s="34" t="s">
        <v>9</v>
      </c>
      <c r="BC145" s="20">
        <f t="shared" si="238"/>
        <v>0</v>
      </c>
      <c r="BD145" s="34" t="s">
        <v>11</v>
      </c>
      <c r="BE145" s="20">
        <f t="shared" si="219"/>
        <v>0.97140000000000004</v>
      </c>
      <c r="BF145" s="34" t="s">
        <v>9</v>
      </c>
      <c r="BG145" s="20">
        <f t="shared" si="239"/>
        <v>2.8599999999999959E-2</v>
      </c>
      <c r="BH145" s="36" t="s">
        <v>10</v>
      </c>
      <c r="BI145" s="20">
        <f>MIN(BI29,BI94)</f>
        <v>0.2571</v>
      </c>
      <c r="BJ145" s="37" t="s">
        <v>12</v>
      </c>
      <c r="BK145" s="20">
        <f t="shared" si="240"/>
        <v>0.7429</v>
      </c>
      <c r="BL145" s="34" t="s">
        <v>11</v>
      </c>
      <c r="BM145" s="20">
        <f t="shared" si="221"/>
        <v>1</v>
      </c>
      <c r="BN145" s="34" t="s">
        <v>9</v>
      </c>
      <c r="BO145" s="20">
        <f t="shared" si="241"/>
        <v>0</v>
      </c>
      <c r="BP145" s="34" t="s">
        <v>11</v>
      </c>
      <c r="BQ145" s="20">
        <f t="shared" si="222"/>
        <v>1</v>
      </c>
      <c r="BR145" s="34" t="s">
        <v>9</v>
      </c>
      <c r="BS145" s="20">
        <f t="shared" si="242"/>
        <v>0</v>
      </c>
      <c r="BT145" s="34" t="s">
        <v>11</v>
      </c>
      <c r="BU145" s="20">
        <f t="shared" si="223"/>
        <v>1</v>
      </c>
      <c r="BV145" s="34" t="s">
        <v>9</v>
      </c>
      <c r="BW145" s="20">
        <f t="shared" si="243"/>
        <v>0</v>
      </c>
      <c r="BX145" s="86"/>
    </row>
    <row r="146" spans="1:76" x14ac:dyDescent="0.2">
      <c r="A146" s="79" t="s">
        <v>18</v>
      </c>
      <c r="B146" s="34" t="s">
        <v>11</v>
      </c>
      <c r="C146" s="20">
        <f t="shared" si="224"/>
        <v>1</v>
      </c>
      <c r="D146" s="34" t="s">
        <v>9</v>
      </c>
      <c r="E146" s="69">
        <f t="shared" si="225"/>
        <v>0</v>
      </c>
      <c r="F146" s="34" t="s">
        <v>11</v>
      </c>
      <c r="G146" s="20">
        <f t="shared" si="244"/>
        <v>1</v>
      </c>
      <c r="H146" s="34" t="s">
        <v>9</v>
      </c>
      <c r="I146" s="20">
        <f t="shared" si="226"/>
        <v>0</v>
      </c>
      <c r="J146" s="34" t="s">
        <v>11</v>
      </c>
      <c r="K146" s="20">
        <f t="shared" si="210"/>
        <v>1</v>
      </c>
      <c r="L146" s="34" t="s">
        <v>9</v>
      </c>
      <c r="M146" s="20">
        <f t="shared" si="227"/>
        <v>0</v>
      </c>
      <c r="N146" s="34" t="s">
        <v>11</v>
      </c>
      <c r="O146" s="58">
        <f t="shared" si="211"/>
        <v>1</v>
      </c>
      <c r="P146" s="34" t="s">
        <v>9</v>
      </c>
      <c r="Q146" s="58">
        <f t="shared" si="228"/>
        <v>0</v>
      </c>
      <c r="R146" s="34" t="s">
        <v>11</v>
      </c>
      <c r="S146" s="20">
        <f t="shared" si="212"/>
        <v>1</v>
      </c>
      <c r="T146" s="34" t="s">
        <v>9</v>
      </c>
      <c r="U146" s="20">
        <f t="shared" si="229"/>
        <v>0</v>
      </c>
      <c r="V146" s="34" t="s">
        <v>11</v>
      </c>
      <c r="W146" s="20">
        <f t="shared" si="213"/>
        <v>1</v>
      </c>
      <c r="X146" s="34" t="s">
        <v>9</v>
      </c>
      <c r="Y146" s="20">
        <f t="shared" si="230"/>
        <v>0</v>
      </c>
      <c r="Z146" s="36" t="s">
        <v>10</v>
      </c>
      <c r="AA146" s="58">
        <f>MIN(AA30,AA95)</f>
        <v>0.42109999999999997</v>
      </c>
      <c r="AB146" s="37" t="s">
        <v>12</v>
      </c>
      <c r="AC146" s="58">
        <f t="shared" si="231"/>
        <v>0.57889999999999997</v>
      </c>
      <c r="AD146" s="34" t="s">
        <v>11</v>
      </c>
      <c r="AE146" s="20">
        <f t="shared" si="215"/>
        <v>0.96879999999999999</v>
      </c>
      <c r="AF146" s="34" t="s">
        <v>9</v>
      </c>
      <c r="AG146" s="20">
        <f t="shared" si="232"/>
        <v>3.1200000000000006E-2</v>
      </c>
      <c r="AH146" s="34" t="s">
        <v>11</v>
      </c>
      <c r="AI146" s="58">
        <f t="shared" si="216"/>
        <v>0.1</v>
      </c>
      <c r="AJ146" s="34" t="s">
        <v>9</v>
      </c>
      <c r="AK146" s="58">
        <f t="shared" si="233"/>
        <v>0.9</v>
      </c>
      <c r="AM146" s="74" t="s">
        <v>18</v>
      </c>
      <c r="AN146" s="34" t="s">
        <v>11</v>
      </c>
      <c r="AO146" s="20">
        <f t="shared" si="234"/>
        <v>1</v>
      </c>
      <c r="AP146" s="34" t="s">
        <v>9</v>
      </c>
      <c r="AQ146" s="69">
        <f t="shared" si="235"/>
        <v>0</v>
      </c>
      <c r="AR146" s="34" t="s">
        <v>11</v>
      </c>
      <c r="AS146" s="20">
        <f t="shared" si="245"/>
        <v>1</v>
      </c>
      <c r="AT146" s="34" t="s">
        <v>9</v>
      </c>
      <c r="AU146" s="20">
        <f t="shared" si="236"/>
        <v>0</v>
      </c>
      <c r="AV146" s="34" t="s">
        <v>11</v>
      </c>
      <c r="AW146" s="20">
        <f t="shared" si="217"/>
        <v>1</v>
      </c>
      <c r="AX146" s="34" t="s">
        <v>9</v>
      </c>
      <c r="AY146" s="20">
        <f t="shared" si="237"/>
        <v>0</v>
      </c>
      <c r="AZ146" s="34" t="s">
        <v>11</v>
      </c>
      <c r="BA146" s="20">
        <f t="shared" si="218"/>
        <v>0.64710000000000001</v>
      </c>
      <c r="BB146" s="34" t="s">
        <v>9</v>
      </c>
      <c r="BC146" s="20">
        <f t="shared" si="238"/>
        <v>0.35289999999999999</v>
      </c>
      <c r="BD146" s="34" t="s">
        <v>11</v>
      </c>
      <c r="BE146" s="20">
        <f t="shared" si="219"/>
        <v>0.95</v>
      </c>
      <c r="BF146" s="34" t="s">
        <v>9</v>
      </c>
      <c r="BG146" s="20">
        <f t="shared" si="239"/>
        <v>5.0000000000000044E-2</v>
      </c>
      <c r="BH146" s="34" t="s">
        <v>11</v>
      </c>
      <c r="BI146" s="20">
        <f t="shared" si="220"/>
        <v>1</v>
      </c>
      <c r="BJ146" s="34" t="s">
        <v>9</v>
      </c>
      <c r="BK146" s="20">
        <f t="shared" si="240"/>
        <v>0</v>
      </c>
      <c r="BL146" s="36" t="s">
        <v>10</v>
      </c>
      <c r="BM146" s="20">
        <f>MIN(BM30,BM95)</f>
        <v>0.4118</v>
      </c>
      <c r="BN146" s="37" t="s">
        <v>12</v>
      </c>
      <c r="BO146" s="20">
        <f t="shared" si="241"/>
        <v>0.58820000000000006</v>
      </c>
      <c r="BP146" s="34" t="s">
        <v>11</v>
      </c>
      <c r="BQ146" s="20">
        <f t="shared" si="222"/>
        <v>0.88460000000000005</v>
      </c>
      <c r="BR146" s="34" t="s">
        <v>9</v>
      </c>
      <c r="BS146" s="20">
        <f t="shared" si="242"/>
        <v>0.11539999999999995</v>
      </c>
      <c r="BT146" s="34" t="s">
        <v>11</v>
      </c>
      <c r="BU146" s="20">
        <f t="shared" si="223"/>
        <v>0.37040000000000001</v>
      </c>
      <c r="BV146" s="34" t="s">
        <v>9</v>
      </c>
      <c r="BW146" s="20">
        <f t="shared" si="243"/>
        <v>0.62959999999999994</v>
      </c>
      <c r="BX146" s="86"/>
    </row>
    <row r="147" spans="1:76" x14ac:dyDescent="0.2">
      <c r="A147" s="79" t="s">
        <v>19</v>
      </c>
      <c r="B147" s="34" t="s">
        <v>11</v>
      </c>
      <c r="C147" s="20">
        <f t="shared" si="224"/>
        <v>0.96299999999999997</v>
      </c>
      <c r="D147" s="34" t="s">
        <v>9</v>
      </c>
      <c r="E147" s="69">
        <f t="shared" si="225"/>
        <v>3.7000000000000033E-2</v>
      </c>
      <c r="F147" s="34" t="s">
        <v>11</v>
      </c>
      <c r="G147" s="20">
        <f t="shared" si="244"/>
        <v>0.96430000000000005</v>
      </c>
      <c r="H147" s="34" t="s">
        <v>9</v>
      </c>
      <c r="I147" s="20">
        <f t="shared" si="226"/>
        <v>3.5699999999999954E-2</v>
      </c>
      <c r="J147" s="34" t="s">
        <v>11</v>
      </c>
      <c r="K147" s="20">
        <f t="shared" si="210"/>
        <v>1</v>
      </c>
      <c r="L147" s="34" t="s">
        <v>9</v>
      </c>
      <c r="M147" s="20">
        <f t="shared" si="227"/>
        <v>0</v>
      </c>
      <c r="N147" s="34" t="s">
        <v>11</v>
      </c>
      <c r="O147" s="58">
        <f t="shared" si="211"/>
        <v>0.74070000000000003</v>
      </c>
      <c r="P147" s="34" t="s">
        <v>9</v>
      </c>
      <c r="Q147" s="58">
        <f t="shared" si="228"/>
        <v>0.25929999999999997</v>
      </c>
      <c r="R147" s="34" t="s">
        <v>11</v>
      </c>
      <c r="S147" s="58">
        <f t="shared" si="212"/>
        <v>0.77780000000000005</v>
      </c>
      <c r="T147" s="34" t="s">
        <v>9</v>
      </c>
      <c r="U147" s="58">
        <f t="shared" si="229"/>
        <v>0.22219999999999995</v>
      </c>
      <c r="V147" s="34" t="s">
        <v>11</v>
      </c>
      <c r="W147" s="20">
        <f t="shared" si="213"/>
        <v>1</v>
      </c>
      <c r="X147" s="34" t="s">
        <v>9</v>
      </c>
      <c r="Y147" s="20">
        <f t="shared" si="230"/>
        <v>0</v>
      </c>
      <c r="Z147" s="34" t="s">
        <v>11</v>
      </c>
      <c r="AA147" s="20">
        <f t="shared" si="214"/>
        <v>0.9375</v>
      </c>
      <c r="AB147" s="34" t="s">
        <v>9</v>
      </c>
      <c r="AC147" s="20">
        <f t="shared" si="231"/>
        <v>6.25E-2</v>
      </c>
      <c r="AD147" s="36" t="s">
        <v>10</v>
      </c>
      <c r="AE147" s="58">
        <f>MIN(AE31,AE96)</f>
        <v>0.45829999999999999</v>
      </c>
      <c r="AF147" s="37" t="s">
        <v>12</v>
      </c>
      <c r="AG147" s="58">
        <f t="shared" si="232"/>
        <v>0.54170000000000007</v>
      </c>
      <c r="AH147" s="34" t="s">
        <v>11</v>
      </c>
      <c r="AI147" s="58">
        <f t="shared" si="216"/>
        <v>0.76919999999999999</v>
      </c>
      <c r="AJ147" s="34" t="s">
        <v>9</v>
      </c>
      <c r="AK147" s="58">
        <f t="shared" si="233"/>
        <v>0.23080000000000001</v>
      </c>
      <c r="AM147" s="74" t="s">
        <v>19</v>
      </c>
      <c r="AN147" s="34" t="s">
        <v>11</v>
      </c>
      <c r="AO147" s="20">
        <f t="shared" si="234"/>
        <v>0.9</v>
      </c>
      <c r="AP147" s="34" t="s">
        <v>9</v>
      </c>
      <c r="AQ147" s="69">
        <f t="shared" si="235"/>
        <v>9.9999999999999978E-2</v>
      </c>
      <c r="AR147" s="34" t="s">
        <v>11</v>
      </c>
      <c r="AS147" s="20">
        <f t="shared" si="245"/>
        <v>0.84619999999999995</v>
      </c>
      <c r="AT147" s="34" t="s">
        <v>9</v>
      </c>
      <c r="AU147" s="20">
        <f t="shared" si="236"/>
        <v>0.15380000000000005</v>
      </c>
      <c r="AV147" s="34" t="s">
        <v>11</v>
      </c>
      <c r="AW147" s="20">
        <f t="shared" si="217"/>
        <v>1</v>
      </c>
      <c r="AX147" s="34" t="s">
        <v>9</v>
      </c>
      <c r="AY147" s="20">
        <f t="shared" si="237"/>
        <v>0</v>
      </c>
      <c r="AZ147" s="34" t="s">
        <v>11</v>
      </c>
      <c r="BA147" s="20">
        <f t="shared" si="218"/>
        <v>0.5333</v>
      </c>
      <c r="BB147" s="34" t="s">
        <v>9</v>
      </c>
      <c r="BC147" s="20">
        <f t="shared" si="238"/>
        <v>0.4667</v>
      </c>
      <c r="BD147" s="34" t="s">
        <v>11</v>
      </c>
      <c r="BE147" s="20">
        <f t="shared" si="219"/>
        <v>0.66669999999999996</v>
      </c>
      <c r="BF147" s="34" t="s">
        <v>9</v>
      </c>
      <c r="BG147" s="20">
        <f t="shared" si="239"/>
        <v>0.33330000000000004</v>
      </c>
      <c r="BH147" s="34" t="s">
        <v>11</v>
      </c>
      <c r="BI147" s="20">
        <f t="shared" si="220"/>
        <v>1</v>
      </c>
      <c r="BJ147" s="34" t="s">
        <v>9</v>
      </c>
      <c r="BK147" s="20">
        <f t="shared" si="240"/>
        <v>0</v>
      </c>
      <c r="BL147" s="34" t="s">
        <v>11</v>
      </c>
      <c r="BM147" s="20">
        <f t="shared" si="221"/>
        <v>0.84619999999999995</v>
      </c>
      <c r="BN147" s="34" t="s">
        <v>9</v>
      </c>
      <c r="BO147" s="20">
        <f t="shared" si="241"/>
        <v>0.15380000000000005</v>
      </c>
      <c r="BP147" s="36" t="s">
        <v>10</v>
      </c>
      <c r="BQ147" s="20">
        <f>MIN(BQ31,BQ96)</f>
        <v>0.56669999999999998</v>
      </c>
      <c r="BR147" s="37" t="s">
        <v>12</v>
      </c>
      <c r="BS147" s="20">
        <f t="shared" si="242"/>
        <v>0.43330000000000002</v>
      </c>
      <c r="BT147" s="34" t="s">
        <v>11</v>
      </c>
      <c r="BU147" s="20">
        <f t="shared" si="223"/>
        <v>0.76670000000000005</v>
      </c>
      <c r="BV147" s="34" t="s">
        <v>9</v>
      </c>
      <c r="BW147" s="20">
        <f t="shared" si="243"/>
        <v>0.23329999999999995</v>
      </c>
      <c r="BX147" s="86"/>
    </row>
    <row r="148" spans="1:76" x14ac:dyDescent="0.2">
      <c r="A148" s="79" t="s">
        <v>20</v>
      </c>
      <c r="B148" s="34" t="s">
        <v>11</v>
      </c>
      <c r="C148" s="20">
        <f t="shared" si="224"/>
        <v>1</v>
      </c>
      <c r="D148" s="34" t="s">
        <v>9</v>
      </c>
      <c r="E148" s="20">
        <f t="shared" si="225"/>
        <v>0</v>
      </c>
      <c r="F148" s="34" t="s">
        <v>11</v>
      </c>
      <c r="G148" s="56">
        <f t="shared" si="244"/>
        <v>0.80769999999999997</v>
      </c>
      <c r="H148" s="34" t="s">
        <v>9</v>
      </c>
      <c r="I148" s="56">
        <f t="shared" si="226"/>
        <v>0.19230000000000003</v>
      </c>
      <c r="J148" s="34" t="s">
        <v>11</v>
      </c>
      <c r="K148" s="20">
        <f t="shared" si="210"/>
        <v>1</v>
      </c>
      <c r="L148" s="34" t="s">
        <v>9</v>
      </c>
      <c r="M148" s="20">
        <f t="shared" si="227"/>
        <v>0</v>
      </c>
      <c r="N148" s="34" t="s">
        <v>11</v>
      </c>
      <c r="O148" s="20">
        <f t="shared" si="211"/>
        <v>1</v>
      </c>
      <c r="P148" s="34" t="s">
        <v>9</v>
      </c>
      <c r="Q148" s="20">
        <f t="shared" si="228"/>
        <v>0</v>
      </c>
      <c r="R148" s="34" t="s">
        <v>11</v>
      </c>
      <c r="S148" s="58">
        <f t="shared" si="212"/>
        <v>1</v>
      </c>
      <c r="T148" s="34" t="s">
        <v>9</v>
      </c>
      <c r="U148" s="58">
        <f t="shared" si="229"/>
        <v>0</v>
      </c>
      <c r="V148" s="34" t="s">
        <v>11</v>
      </c>
      <c r="W148" s="20">
        <f t="shared" si="213"/>
        <v>1</v>
      </c>
      <c r="X148" s="34" t="s">
        <v>9</v>
      </c>
      <c r="Y148" s="20">
        <f t="shared" si="230"/>
        <v>0</v>
      </c>
      <c r="Z148" s="34" t="s">
        <v>11</v>
      </c>
      <c r="AA148" s="58">
        <f t="shared" si="214"/>
        <v>0.75760000000000005</v>
      </c>
      <c r="AB148" s="34" t="s">
        <v>9</v>
      </c>
      <c r="AC148" s="58">
        <f t="shared" si="231"/>
        <v>0.24239999999999995</v>
      </c>
      <c r="AD148" s="34" t="s">
        <v>11</v>
      </c>
      <c r="AE148" s="56">
        <f t="shared" si="215"/>
        <v>0.84619999999999995</v>
      </c>
      <c r="AF148" s="34" t="s">
        <v>9</v>
      </c>
      <c r="AG148" s="56">
        <f t="shared" si="232"/>
        <v>0.15380000000000005</v>
      </c>
      <c r="AH148" s="36" t="s">
        <v>10</v>
      </c>
      <c r="AI148" s="20">
        <f>MIN(AI32,AI97)</f>
        <v>0.93940000000000001</v>
      </c>
      <c r="AJ148" s="37" t="s">
        <v>12</v>
      </c>
      <c r="AK148" s="20">
        <f t="shared" si="233"/>
        <v>6.0599999999999987E-2</v>
      </c>
      <c r="AM148" s="74" t="s">
        <v>20</v>
      </c>
      <c r="AN148" s="34" t="s">
        <v>11</v>
      </c>
      <c r="AO148" s="20">
        <f t="shared" si="234"/>
        <v>0.92310000000000003</v>
      </c>
      <c r="AP148" s="34" t="s">
        <v>9</v>
      </c>
      <c r="AQ148" s="20">
        <f t="shared" si="235"/>
        <v>7.6899999999999968E-2</v>
      </c>
      <c r="AR148" s="34" t="s">
        <v>11</v>
      </c>
      <c r="AS148" s="20">
        <f t="shared" si="245"/>
        <v>0.85189999999999999</v>
      </c>
      <c r="AT148" s="34" t="s">
        <v>9</v>
      </c>
      <c r="AU148" s="20">
        <f t="shared" si="236"/>
        <v>0.14810000000000001</v>
      </c>
      <c r="AV148" s="34" t="s">
        <v>11</v>
      </c>
      <c r="AW148" s="20">
        <f t="shared" si="217"/>
        <v>1</v>
      </c>
      <c r="AX148" s="34" t="s">
        <v>9</v>
      </c>
      <c r="AY148" s="20">
        <f t="shared" si="237"/>
        <v>0</v>
      </c>
      <c r="AZ148" s="34" t="s">
        <v>11</v>
      </c>
      <c r="BA148" s="20">
        <f t="shared" si="218"/>
        <v>1</v>
      </c>
      <c r="BB148" s="34" t="s">
        <v>9</v>
      </c>
      <c r="BC148" s="20">
        <f t="shared" si="238"/>
        <v>0</v>
      </c>
      <c r="BD148" s="34" t="s">
        <v>11</v>
      </c>
      <c r="BE148" s="20">
        <f t="shared" si="219"/>
        <v>0.33329999999999999</v>
      </c>
      <c r="BF148" s="34" t="s">
        <v>9</v>
      </c>
      <c r="BG148" s="20">
        <f t="shared" si="239"/>
        <v>0.66670000000000007</v>
      </c>
      <c r="BH148" s="34" t="s">
        <v>11</v>
      </c>
      <c r="BI148" s="20">
        <f t="shared" si="220"/>
        <v>1</v>
      </c>
      <c r="BJ148" s="34" t="s">
        <v>9</v>
      </c>
      <c r="BK148" s="20">
        <f t="shared" si="240"/>
        <v>0</v>
      </c>
      <c r="BL148" s="34" t="s">
        <v>11</v>
      </c>
      <c r="BM148" s="20">
        <f t="shared" si="221"/>
        <v>0.62960000000000005</v>
      </c>
      <c r="BN148" s="34" t="s">
        <v>9</v>
      </c>
      <c r="BO148" s="20">
        <f t="shared" si="241"/>
        <v>0.37039999999999995</v>
      </c>
      <c r="BP148" s="34" t="s">
        <v>11</v>
      </c>
      <c r="BQ148" s="20">
        <f t="shared" si="222"/>
        <v>0.53849999999999998</v>
      </c>
      <c r="BR148" s="34" t="s">
        <v>9</v>
      </c>
      <c r="BS148" s="20">
        <f t="shared" si="242"/>
        <v>0.46150000000000002</v>
      </c>
      <c r="BT148" s="36" t="s">
        <v>10</v>
      </c>
      <c r="BU148" s="20">
        <f>MIN(BU32,BU97)</f>
        <v>0.9</v>
      </c>
      <c r="BV148" s="37" t="s">
        <v>12</v>
      </c>
      <c r="BW148" s="20">
        <f t="shared" si="243"/>
        <v>9.9999999999999978E-2</v>
      </c>
      <c r="BX148" s="86"/>
    </row>
    <row r="149" spans="1:76" x14ac:dyDescent="0.2">
      <c r="A149" s="79" t="s">
        <v>43</v>
      </c>
      <c r="B149" s="79" t="s">
        <v>31</v>
      </c>
      <c r="C149" s="79">
        <f xml:space="preserve"> AVERAGE(C140:C148)</f>
        <v>0.97486666666666677</v>
      </c>
      <c r="D149" s="79" t="s">
        <v>32</v>
      </c>
      <c r="E149" s="79">
        <f>AVERAGE(E140:E148)</f>
        <v>2.5133333333333341E-2</v>
      </c>
      <c r="F149" s="79" t="s">
        <v>31</v>
      </c>
      <c r="G149" s="79">
        <f>AVERAGE(G140:G148)</f>
        <v>0.88922222222222225</v>
      </c>
      <c r="H149" s="79" t="s">
        <v>32</v>
      </c>
      <c r="I149" s="79">
        <f>AVERAGE(I140:I148)</f>
        <v>0.11077777777777778</v>
      </c>
      <c r="J149" s="79" t="s">
        <v>31</v>
      </c>
      <c r="K149" s="79">
        <f>AVERAGE(K140:K148)</f>
        <v>0.98957777777777778</v>
      </c>
      <c r="L149" s="79" t="s">
        <v>32</v>
      </c>
      <c r="M149" s="79">
        <f>AVERAGE(M140:M148)</f>
        <v>1.0422222222222222E-2</v>
      </c>
      <c r="N149" s="79" t="s">
        <v>31</v>
      </c>
      <c r="O149" s="79">
        <f>AVERAGE(O140:O148)</f>
        <v>0.84356666666666669</v>
      </c>
      <c r="P149" s="79" t="s">
        <v>32</v>
      </c>
      <c r="Q149" s="79">
        <f>AVERAGE(Q140:Q148)</f>
        <v>0.15643333333333334</v>
      </c>
      <c r="R149" s="79" t="s">
        <v>31</v>
      </c>
      <c r="S149" s="79">
        <f>AVERAGE(S140:S148)</f>
        <v>0.91146666666666676</v>
      </c>
      <c r="T149" s="79" t="s">
        <v>32</v>
      </c>
      <c r="U149" s="79">
        <f>AVERAGE(U140:U148)</f>
        <v>8.8533333333333325E-2</v>
      </c>
      <c r="V149" s="79" t="s">
        <v>31</v>
      </c>
      <c r="W149" s="79">
        <f>AVERAGE(W140:W148)</f>
        <v>0.88888888888888884</v>
      </c>
      <c r="X149" s="79" t="s">
        <v>32</v>
      </c>
      <c r="Y149" s="79">
        <f>AVERAGE(Y140:Y148)</f>
        <v>0.1111111111111111</v>
      </c>
      <c r="Z149" s="79" t="s">
        <v>31</v>
      </c>
      <c r="AA149" s="79">
        <f>AVERAGE(AA140:AA148)</f>
        <v>0.88768888888888897</v>
      </c>
      <c r="AB149" s="79" t="s">
        <v>32</v>
      </c>
      <c r="AC149" s="79">
        <f>AVERAGE(AC140:AC148)</f>
        <v>0.1123111111111111</v>
      </c>
      <c r="AD149" s="79" t="s">
        <v>31</v>
      </c>
      <c r="AE149" s="79">
        <f>AVERAGE(AE140:AE148)</f>
        <v>0.86041111111111102</v>
      </c>
      <c r="AF149" s="79" t="s">
        <v>32</v>
      </c>
      <c r="AG149" s="79">
        <f>AVERAGE(AG140:AG148)</f>
        <v>0.13958888888888887</v>
      </c>
      <c r="AH149" s="79" t="s">
        <v>31</v>
      </c>
      <c r="AI149" s="79">
        <f>AVERAGE(AI140:AI148)</f>
        <v>0.79144444444444439</v>
      </c>
      <c r="AJ149" s="79" t="s">
        <v>32</v>
      </c>
      <c r="AK149" s="79">
        <f>AVERAGE(AK140:AK148)</f>
        <v>0.20855555555555552</v>
      </c>
      <c r="AM149" s="74" t="s">
        <v>43</v>
      </c>
      <c r="AN149" s="74" t="s">
        <v>31</v>
      </c>
      <c r="AO149" s="74">
        <f xml:space="preserve"> AVERAGE(AO140:AO148)</f>
        <v>0.94638888888888895</v>
      </c>
      <c r="AP149" s="74" t="s">
        <v>32</v>
      </c>
      <c r="AQ149" s="74">
        <f>AVERAGE(AQ140:AQ148)</f>
        <v>5.3611111111111102E-2</v>
      </c>
      <c r="AR149" s="74" t="s">
        <v>31</v>
      </c>
      <c r="AS149" s="74">
        <f>AVERAGE(AS140:AS148)</f>
        <v>0.85522222222222211</v>
      </c>
      <c r="AT149" s="74" t="s">
        <v>32</v>
      </c>
      <c r="AU149" s="74">
        <f>AVERAGE(AU140:AU148)</f>
        <v>0.14477777777777778</v>
      </c>
      <c r="AV149" s="74" t="s">
        <v>31</v>
      </c>
      <c r="AW149" s="74">
        <f>AVERAGE(AW140:AW148)</f>
        <v>0.96923333333333339</v>
      </c>
      <c r="AX149" s="74" t="s">
        <v>32</v>
      </c>
      <c r="AY149" s="74">
        <f>AVERAGE(AY140:AY148)</f>
        <v>3.0766666666666657E-2</v>
      </c>
      <c r="AZ149" s="74" t="s">
        <v>31</v>
      </c>
      <c r="BA149" s="74">
        <f>AVERAGE(BA140:BA148)</f>
        <v>0.73515555555555556</v>
      </c>
      <c r="BB149" s="74" t="s">
        <v>32</v>
      </c>
      <c r="BC149" s="74">
        <f>AVERAGE(BC140:BC148)</f>
        <v>0.26484444444444444</v>
      </c>
      <c r="BD149" s="74" t="s">
        <v>31</v>
      </c>
      <c r="BE149" s="74">
        <f>AVERAGE(BE140:BE148)</f>
        <v>0.79195555555555552</v>
      </c>
      <c r="BF149" s="74" t="s">
        <v>32</v>
      </c>
      <c r="BG149" s="74">
        <f>AVERAGE(BG140:BG148)</f>
        <v>0.20804444444444448</v>
      </c>
      <c r="BH149" s="74" t="s">
        <v>31</v>
      </c>
      <c r="BI149" s="74">
        <f>AVERAGE(BI140:BI148)</f>
        <v>0.90778888888888909</v>
      </c>
      <c r="BJ149" s="74" t="s">
        <v>32</v>
      </c>
      <c r="BK149" s="74">
        <f>AVERAGE(BK140:BK148)</f>
        <v>9.2211111111111105E-2</v>
      </c>
      <c r="BL149" s="74" t="s">
        <v>31</v>
      </c>
      <c r="BM149" s="74">
        <f>AVERAGE(BM140:BM148)</f>
        <v>0.81791111111111114</v>
      </c>
      <c r="BN149" s="74" t="s">
        <v>32</v>
      </c>
      <c r="BO149" s="74">
        <f>AVERAGE(BO140:BO148)</f>
        <v>0.18208888888888891</v>
      </c>
      <c r="BP149" s="74" t="s">
        <v>31</v>
      </c>
      <c r="BQ149" s="74">
        <f>AVERAGE(BQ140:BQ148)</f>
        <v>0.80699999999999994</v>
      </c>
      <c r="BR149" s="74" t="s">
        <v>32</v>
      </c>
      <c r="BS149" s="74">
        <f>AVERAGE(BS140:BS148)</f>
        <v>0.19299999999999998</v>
      </c>
      <c r="BT149" s="74" t="s">
        <v>31</v>
      </c>
      <c r="BU149" s="74">
        <f>AVERAGE(BU140:BU148)</f>
        <v>0.82938888888888895</v>
      </c>
      <c r="BV149" s="74" t="s">
        <v>32</v>
      </c>
      <c r="BW149" s="74">
        <f>AVERAGE(BW140:BW148)</f>
        <v>0.1706111111111111</v>
      </c>
      <c r="BX149" s="86"/>
    </row>
    <row r="150" spans="1:7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4" t="s">
        <v>70</v>
      </c>
      <c r="AI150" s="175"/>
      <c r="AJ150" s="176"/>
      <c r="AK150" s="20">
        <f>AVERAGE(C149,G149,K149,O149,S149,W149,AA149,AE149,AI149)</f>
        <v>0.89301481481481482</v>
      </c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4" t="s">
        <v>70</v>
      </c>
      <c r="BU150" s="175"/>
      <c r="BV150" s="176"/>
      <c r="BW150" s="20">
        <f>AVERAGE(AO149,AS149,AW149,BA149,BE149,BI149,BM149,BQ149,BU149)</f>
        <v>0.85111604938271612</v>
      </c>
      <c r="BX150" s="86"/>
    </row>
    <row r="151" spans="1:7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4" t="s">
        <v>71</v>
      </c>
      <c r="AI151" s="175"/>
      <c r="AJ151" s="176"/>
      <c r="AK151" s="20">
        <f xml:space="preserve"> AVERAGE(E149,I149,M149,Q149,U149,Y149,AC149,AG149,AK149)</f>
        <v>0.10698518518518518</v>
      </c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4" t="s">
        <v>71</v>
      </c>
      <c r="BU151" s="175"/>
      <c r="BV151" s="176"/>
      <c r="BW151" s="20">
        <f xml:space="preserve"> AVERAGE(AQ149,AU149,AY149,BC149,BG149,BK149,BO149,BS149,BW149)</f>
        <v>0.14888395061728396</v>
      </c>
      <c r="BX151" s="86"/>
    </row>
    <row r="152" spans="1:7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38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38"/>
      <c r="BX152" s="86"/>
    </row>
    <row r="153" spans="1:7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38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38"/>
      <c r="BX153" s="86"/>
    </row>
    <row r="154" spans="1:7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7" t="s">
        <v>81</v>
      </c>
      <c r="AC154" s="190"/>
      <c r="AD154" s="190"/>
      <c r="AE154" s="178"/>
      <c r="AF154" s="80" t="s">
        <v>80</v>
      </c>
      <c r="AG154" s="177" t="s">
        <v>82</v>
      </c>
      <c r="AH154" s="190"/>
      <c r="AI154" s="190"/>
      <c r="AJ154" s="178"/>
      <c r="AK154" s="80" t="s">
        <v>84</v>
      </c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7" t="s">
        <v>81</v>
      </c>
      <c r="BO154" s="190"/>
      <c r="BP154" s="190"/>
      <c r="BQ154" s="178"/>
      <c r="BR154" s="75" t="s">
        <v>80</v>
      </c>
      <c r="BS154" s="177" t="s">
        <v>82</v>
      </c>
      <c r="BT154" s="190"/>
      <c r="BU154" s="190"/>
      <c r="BV154" s="178"/>
      <c r="BW154" s="75" t="s">
        <v>84</v>
      </c>
      <c r="BX154" s="86"/>
    </row>
    <row r="155" spans="1:76" x14ac:dyDescent="0.2">
      <c r="A155" s="79" t="s">
        <v>67</v>
      </c>
      <c r="B155" s="174" t="s">
        <v>0</v>
      </c>
      <c r="C155" s="175"/>
      <c r="D155" s="175"/>
      <c r="E155" s="176"/>
      <c r="F155" s="174" t="s">
        <v>1</v>
      </c>
      <c r="G155" s="175"/>
      <c r="H155" s="175"/>
      <c r="I155" s="176"/>
      <c r="J155" s="174" t="s">
        <v>2</v>
      </c>
      <c r="K155" s="175"/>
      <c r="L155" s="175"/>
      <c r="M155" s="176"/>
      <c r="N155" s="174" t="s">
        <v>3</v>
      </c>
      <c r="O155" s="175"/>
      <c r="P155" s="175"/>
      <c r="Q155" s="176"/>
      <c r="R155" s="174" t="s">
        <v>4</v>
      </c>
      <c r="S155" s="175"/>
      <c r="T155" s="175"/>
      <c r="U155" s="176"/>
      <c r="V155" s="174" t="s">
        <v>5</v>
      </c>
      <c r="W155" s="175"/>
      <c r="X155" s="175"/>
      <c r="Y155" s="176"/>
      <c r="Z155" s="174" t="s">
        <v>6</v>
      </c>
      <c r="AA155" s="175"/>
      <c r="AB155" s="175"/>
      <c r="AC155" s="176"/>
      <c r="AD155" s="174" t="s">
        <v>7</v>
      </c>
      <c r="AE155" s="175"/>
      <c r="AF155" s="175"/>
      <c r="AG155" s="176"/>
      <c r="AH155" s="174" t="s">
        <v>8</v>
      </c>
      <c r="AI155" s="175"/>
      <c r="AJ155" s="175"/>
      <c r="AK155" s="176"/>
      <c r="AM155" s="74" t="s">
        <v>67</v>
      </c>
      <c r="AN155" s="174" t="s">
        <v>0</v>
      </c>
      <c r="AO155" s="175"/>
      <c r="AP155" s="175"/>
      <c r="AQ155" s="176"/>
      <c r="AR155" s="174" t="s">
        <v>1</v>
      </c>
      <c r="AS155" s="175"/>
      <c r="AT155" s="175"/>
      <c r="AU155" s="176"/>
      <c r="AV155" s="174" t="s">
        <v>2</v>
      </c>
      <c r="AW155" s="175"/>
      <c r="AX155" s="175"/>
      <c r="AY155" s="176"/>
      <c r="AZ155" s="174" t="s">
        <v>3</v>
      </c>
      <c r="BA155" s="175"/>
      <c r="BB155" s="175"/>
      <c r="BC155" s="176"/>
      <c r="BD155" s="174" t="s">
        <v>4</v>
      </c>
      <c r="BE155" s="175"/>
      <c r="BF155" s="175"/>
      <c r="BG155" s="176"/>
      <c r="BH155" s="174" t="s">
        <v>5</v>
      </c>
      <c r="BI155" s="175"/>
      <c r="BJ155" s="175"/>
      <c r="BK155" s="176"/>
      <c r="BL155" s="174" t="s">
        <v>6</v>
      </c>
      <c r="BM155" s="175"/>
      <c r="BN155" s="175"/>
      <c r="BO155" s="176"/>
      <c r="BP155" s="174" t="s">
        <v>7</v>
      </c>
      <c r="BQ155" s="175"/>
      <c r="BR155" s="175"/>
      <c r="BS155" s="176"/>
      <c r="BT155" s="174" t="s">
        <v>8</v>
      </c>
      <c r="BU155" s="175"/>
      <c r="BV155" s="175"/>
      <c r="BW155" s="176"/>
      <c r="BX155" s="86"/>
    </row>
    <row r="156" spans="1:76" x14ac:dyDescent="0.2">
      <c r="A156" s="79" t="s">
        <v>13</v>
      </c>
      <c r="B156" s="35" t="s">
        <v>10</v>
      </c>
      <c r="C156" s="58">
        <f>MIN(C40,C105)</f>
        <v>0</v>
      </c>
      <c r="D156" s="35" t="s">
        <v>12</v>
      </c>
      <c r="E156" s="58">
        <f>1-C156</f>
        <v>1</v>
      </c>
      <c r="F156" s="34" t="s">
        <v>11</v>
      </c>
      <c r="G156" s="20">
        <f>MAX(G40,G105)</f>
        <v>0.90910000000000002</v>
      </c>
      <c r="H156" s="34" t="s">
        <v>9</v>
      </c>
      <c r="I156" s="20">
        <f>1-G156</f>
        <v>9.0899999999999981E-2</v>
      </c>
      <c r="J156" s="34" t="s">
        <v>11</v>
      </c>
      <c r="K156" s="20">
        <f t="shared" ref="K156:K164" si="246">MAX(K40,K105)</f>
        <v>1</v>
      </c>
      <c r="L156" s="34" t="s">
        <v>9</v>
      </c>
      <c r="M156" s="20">
        <f>1-K156</f>
        <v>0</v>
      </c>
      <c r="N156" s="34" t="s">
        <v>11</v>
      </c>
      <c r="O156" s="58">
        <f t="shared" ref="O156:O164" si="247">MAX(O40,O105)</f>
        <v>1</v>
      </c>
      <c r="P156" s="34" t="s">
        <v>9</v>
      </c>
      <c r="Q156" s="58">
        <f>1-O156</f>
        <v>0</v>
      </c>
      <c r="R156" s="34" t="s">
        <v>11</v>
      </c>
      <c r="S156" s="56">
        <f t="shared" ref="S156:S164" si="248">MAX(S40,S105)</f>
        <v>0.77270000000000005</v>
      </c>
      <c r="T156" s="34" t="s">
        <v>9</v>
      </c>
      <c r="U156" s="56">
        <f>1-S156</f>
        <v>0.22729999999999995</v>
      </c>
      <c r="V156" s="34" t="s">
        <v>11</v>
      </c>
      <c r="W156" s="20">
        <f t="shared" ref="W156:W164" si="249">MAX(W40,W105)</f>
        <v>1</v>
      </c>
      <c r="X156" s="34" t="s">
        <v>9</v>
      </c>
      <c r="Y156" s="20">
        <f>1-W156</f>
        <v>0</v>
      </c>
      <c r="Z156" s="34" t="s">
        <v>11</v>
      </c>
      <c r="AA156" s="20">
        <f t="shared" ref="AA156:AA164" si="250">MAX(AA40,AA105)</f>
        <v>1</v>
      </c>
      <c r="AB156" s="34" t="s">
        <v>9</v>
      </c>
      <c r="AC156" s="20">
        <f>1-AA156</f>
        <v>0</v>
      </c>
      <c r="AD156" s="34" t="s">
        <v>11</v>
      </c>
      <c r="AE156" s="20">
        <f t="shared" ref="AE156:AE164" si="251">MAX(AE40,AE105)</f>
        <v>0.95450000000000002</v>
      </c>
      <c r="AF156" s="34" t="s">
        <v>9</v>
      </c>
      <c r="AG156" s="20">
        <f>1-AE156</f>
        <v>4.5499999999999985E-2</v>
      </c>
      <c r="AH156" s="34" t="s">
        <v>11</v>
      </c>
      <c r="AI156" s="58">
        <f t="shared" ref="AI156:AI163" si="252">MAX(AI40,AI105)</f>
        <v>0.90910000000000002</v>
      </c>
      <c r="AJ156" s="34" t="s">
        <v>9</v>
      </c>
      <c r="AK156" s="58">
        <f>1-AI156</f>
        <v>9.0899999999999981E-2</v>
      </c>
      <c r="AM156" s="74" t="s">
        <v>13</v>
      </c>
      <c r="AN156" s="35" t="s">
        <v>10</v>
      </c>
      <c r="AO156" s="20">
        <f>MIN(AO40,AO104)</f>
        <v>0.73909999999999998</v>
      </c>
      <c r="AP156" s="35" t="s">
        <v>12</v>
      </c>
      <c r="AQ156" s="20">
        <f>1-AO156</f>
        <v>0.26090000000000002</v>
      </c>
      <c r="AR156" s="34" t="s">
        <v>11</v>
      </c>
      <c r="AS156" s="20">
        <f>MAX(AS40,AS104)</f>
        <v>0.97060000000000002</v>
      </c>
      <c r="AT156" s="34" t="s">
        <v>9</v>
      </c>
      <c r="AU156" s="20">
        <f>1-AS156</f>
        <v>2.9399999999999982E-2</v>
      </c>
      <c r="AV156" s="34" t="s">
        <v>11</v>
      </c>
      <c r="AW156" s="20">
        <f>MAX(AW40,AW104)</f>
        <v>1</v>
      </c>
      <c r="AX156" s="34" t="s">
        <v>9</v>
      </c>
      <c r="AY156" s="20">
        <f>1-AW156</f>
        <v>0</v>
      </c>
      <c r="AZ156" s="34" t="s">
        <v>11</v>
      </c>
      <c r="BA156" s="20">
        <f>MAX(BA40,BA104)</f>
        <v>0.73909999999999998</v>
      </c>
      <c r="BB156" s="34" t="s">
        <v>9</v>
      </c>
      <c r="BC156" s="20">
        <f>1-BA156</f>
        <v>0.26090000000000002</v>
      </c>
      <c r="BD156" s="34" t="s">
        <v>11</v>
      </c>
      <c r="BE156" s="20">
        <f>MAX(BE40,BE104)</f>
        <v>0.67649999999999999</v>
      </c>
      <c r="BF156" s="34" t="s">
        <v>9</v>
      </c>
      <c r="BG156" s="20">
        <f>1-BE156</f>
        <v>0.32350000000000001</v>
      </c>
      <c r="BH156" s="34" t="s">
        <v>11</v>
      </c>
      <c r="BI156" s="20">
        <f>MAX(BI40,BI104)</f>
        <v>1</v>
      </c>
      <c r="BJ156" s="34" t="s">
        <v>9</v>
      </c>
      <c r="BK156" s="20">
        <f>1-BI156</f>
        <v>0</v>
      </c>
      <c r="BL156" s="34" t="s">
        <v>11</v>
      </c>
      <c r="BM156" s="20">
        <f>MAX(BM40,BM104)</f>
        <v>1</v>
      </c>
      <c r="BN156" s="34" t="s">
        <v>9</v>
      </c>
      <c r="BO156" s="20">
        <f>1-BM156</f>
        <v>0</v>
      </c>
      <c r="BP156" s="34" t="s">
        <v>11</v>
      </c>
      <c r="BQ156" s="20">
        <f>MAX(BQ40,BQ104)</f>
        <v>0.92679999999999996</v>
      </c>
      <c r="BR156" s="34" t="s">
        <v>9</v>
      </c>
      <c r="BS156" s="20">
        <f>1-BQ156</f>
        <v>7.3200000000000043E-2</v>
      </c>
      <c r="BT156" s="34" t="s">
        <v>11</v>
      </c>
      <c r="BU156" s="20">
        <f>MAX(BU40,BU104)</f>
        <v>0.8478</v>
      </c>
      <c r="BV156" s="34" t="s">
        <v>9</v>
      </c>
      <c r="BW156" s="20">
        <f>1-BU156</f>
        <v>0.1522</v>
      </c>
      <c r="BX156" s="86"/>
    </row>
    <row r="157" spans="1:76" x14ac:dyDescent="0.2">
      <c r="A157" s="79" t="s">
        <v>1</v>
      </c>
      <c r="B157" s="34" t="s">
        <v>11</v>
      </c>
      <c r="C157" s="58">
        <f>MAX(C41,C106)</f>
        <v>1</v>
      </c>
      <c r="D157" s="34" t="s">
        <v>9</v>
      </c>
      <c r="E157" s="70">
        <f t="shared" ref="E157:E164" si="253">1-C157</f>
        <v>0</v>
      </c>
      <c r="F157" s="35" t="s">
        <v>10</v>
      </c>
      <c r="G157" s="58">
        <f>MIN(G41,G106)</f>
        <v>0.55559999999999998</v>
      </c>
      <c r="H157" s="35" t="s">
        <v>12</v>
      </c>
      <c r="I157" s="70">
        <f t="shared" ref="I157:I164" si="254">1-G157</f>
        <v>0.44440000000000002</v>
      </c>
      <c r="J157" s="34" t="s">
        <v>11</v>
      </c>
      <c r="K157" s="20">
        <f t="shared" si="246"/>
        <v>1</v>
      </c>
      <c r="L157" s="34" t="s">
        <v>9</v>
      </c>
      <c r="M157" s="20">
        <f t="shared" ref="M157:M164" si="255">1-K157</f>
        <v>0</v>
      </c>
      <c r="N157" s="34" t="s">
        <v>11</v>
      </c>
      <c r="O157" s="20">
        <f t="shared" si="247"/>
        <v>1</v>
      </c>
      <c r="P157" s="34" t="s">
        <v>9</v>
      </c>
      <c r="Q157" s="20">
        <f t="shared" ref="Q157:Q164" si="256">1-O157</f>
        <v>0</v>
      </c>
      <c r="R157" s="34" t="s">
        <v>11</v>
      </c>
      <c r="S157" s="20">
        <f t="shared" si="248"/>
        <v>0.93479999999999996</v>
      </c>
      <c r="T157" s="34" t="s">
        <v>9</v>
      </c>
      <c r="U157" s="20">
        <f t="shared" ref="U157:U164" si="257">1-S157</f>
        <v>6.5200000000000036E-2</v>
      </c>
      <c r="V157" s="34" t="s">
        <v>11</v>
      </c>
      <c r="W157" s="20">
        <f t="shared" si="249"/>
        <v>1</v>
      </c>
      <c r="X157" s="34" t="s">
        <v>9</v>
      </c>
      <c r="Y157" s="20">
        <f t="shared" ref="Y157:Y164" si="258">1-W157</f>
        <v>0</v>
      </c>
      <c r="Z157" s="34" t="s">
        <v>11</v>
      </c>
      <c r="AA157" s="20">
        <f t="shared" si="250"/>
        <v>1</v>
      </c>
      <c r="AB157" s="34" t="s">
        <v>9</v>
      </c>
      <c r="AC157" s="20">
        <f t="shared" ref="AC157:AC164" si="259">1-AA157</f>
        <v>0</v>
      </c>
      <c r="AD157" s="34" t="s">
        <v>11</v>
      </c>
      <c r="AE157" s="20">
        <f t="shared" si="251"/>
        <v>1</v>
      </c>
      <c r="AF157" s="34" t="s">
        <v>9</v>
      </c>
      <c r="AG157" s="20">
        <f t="shared" ref="AG157:AG164" si="260">1-AE157</f>
        <v>0</v>
      </c>
      <c r="AH157" s="34" t="s">
        <v>11</v>
      </c>
      <c r="AI157" s="56">
        <f t="shared" si="252"/>
        <v>1</v>
      </c>
      <c r="AJ157" s="34" t="s">
        <v>9</v>
      </c>
      <c r="AK157" s="56">
        <f t="shared" ref="AK157:AK164" si="261">1-AI157</f>
        <v>0</v>
      </c>
      <c r="AM157" s="74" t="s">
        <v>1</v>
      </c>
      <c r="AN157" s="34" t="s">
        <v>11</v>
      </c>
      <c r="AO157" s="20">
        <f>MAX(AO41,AO105)</f>
        <v>0.5</v>
      </c>
      <c r="AP157" s="34" t="s">
        <v>9</v>
      </c>
      <c r="AQ157" s="69">
        <f t="shared" ref="AQ157:AQ164" si="262">1-AO157</f>
        <v>0.5</v>
      </c>
      <c r="AR157" s="35" t="s">
        <v>10</v>
      </c>
      <c r="AS157" s="20">
        <f>MIN(AS41,AS105)</f>
        <v>0.6</v>
      </c>
      <c r="AT157" s="35" t="s">
        <v>12</v>
      </c>
      <c r="AU157" s="69">
        <f t="shared" ref="AU157:AU164" si="263">1-AS157</f>
        <v>0.4</v>
      </c>
      <c r="AV157" s="34" t="s">
        <v>11</v>
      </c>
      <c r="AW157" s="20">
        <f>MAX(AW41,AW105)</f>
        <v>1</v>
      </c>
      <c r="AX157" s="34" t="s">
        <v>9</v>
      </c>
      <c r="AY157" s="20">
        <f t="shared" ref="AY157:AY164" si="264">1-AW157</f>
        <v>0</v>
      </c>
      <c r="AZ157" s="34" t="s">
        <v>11</v>
      </c>
      <c r="BA157" s="20">
        <f>MAX(BA41,BA105)</f>
        <v>1</v>
      </c>
      <c r="BB157" s="34" t="s">
        <v>9</v>
      </c>
      <c r="BC157" s="20">
        <f t="shared" ref="BC157:BC164" si="265">1-BA157</f>
        <v>0</v>
      </c>
      <c r="BD157" s="34" t="s">
        <v>11</v>
      </c>
      <c r="BE157" s="20">
        <f>MAX(BE41,BE105)</f>
        <v>0.86</v>
      </c>
      <c r="BF157" s="34" t="s">
        <v>9</v>
      </c>
      <c r="BG157" s="20">
        <f t="shared" ref="BG157:BG164" si="266">1-BE157</f>
        <v>0.14000000000000001</v>
      </c>
      <c r="BH157" s="34" t="s">
        <v>11</v>
      </c>
      <c r="BI157" s="20">
        <f>MAX(BI41,BI105)</f>
        <v>1</v>
      </c>
      <c r="BJ157" s="34" t="s">
        <v>9</v>
      </c>
      <c r="BK157" s="20">
        <f t="shared" ref="BK157:BK164" si="267">1-BI157</f>
        <v>0</v>
      </c>
      <c r="BL157" s="34" t="s">
        <v>11</v>
      </c>
      <c r="BM157" s="20">
        <f>MAX(BM41,BM105)</f>
        <v>1</v>
      </c>
      <c r="BN157" s="34" t="s">
        <v>9</v>
      </c>
      <c r="BO157" s="20">
        <f t="shared" ref="BO157:BO164" si="268">1-BM157</f>
        <v>0</v>
      </c>
      <c r="BP157" s="34" t="s">
        <v>11</v>
      </c>
      <c r="BQ157" s="20">
        <f>MAX(BQ41,BQ105)</f>
        <v>1</v>
      </c>
      <c r="BR157" s="34" t="s">
        <v>9</v>
      </c>
      <c r="BS157" s="20">
        <f t="shared" ref="BS157:BS164" si="269">1-BQ157</f>
        <v>0</v>
      </c>
      <c r="BT157" s="34" t="s">
        <v>11</v>
      </c>
      <c r="BU157" s="20">
        <f>MAX(BU41,BU105)</f>
        <v>0.6</v>
      </c>
      <c r="BV157" s="34" t="s">
        <v>9</v>
      </c>
      <c r="BW157" s="20">
        <f t="shared" ref="BW157:BW164" si="270">1-BU157</f>
        <v>0.4</v>
      </c>
      <c r="BX157" s="86"/>
    </row>
    <row r="158" spans="1:76" x14ac:dyDescent="0.2">
      <c r="A158" s="79" t="s">
        <v>14</v>
      </c>
      <c r="B158" s="34" t="s">
        <v>11</v>
      </c>
      <c r="C158" s="20">
        <f t="shared" ref="C158:C164" si="271">MAX(C42,C107)</f>
        <v>1</v>
      </c>
      <c r="D158" s="34" t="s">
        <v>9</v>
      </c>
      <c r="E158" s="69">
        <f t="shared" si="253"/>
        <v>0</v>
      </c>
      <c r="F158" s="34" t="s">
        <v>11</v>
      </c>
      <c r="G158" s="20">
        <f t="shared" ref="G158:G164" si="272">MAX(G42,G107)</f>
        <v>1</v>
      </c>
      <c r="H158" s="34" t="s">
        <v>9</v>
      </c>
      <c r="I158" s="20">
        <f t="shared" si="254"/>
        <v>0</v>
      </c>
      <c r="J158" s="36" t="s">
        <v>10</v>
      </c>
      <c r="K158" s="56">
        <f>MIN(K42,K107)</f>
        <v>0.42859999999999998</v>
      </c>
      <c r="L158" s="37" t="s">
        <v>12</v>
      </c>
      <c r="M158" s="56">
        <f t="shared" si="255"/>
        <v>0.57140000000000002</v>
      </c>
      <c r="N158" s="34" t="s">
        <v>11</v>
      </c>
      <c r="O158" s="20">
        <f t="shared" si="247"/>
        <v>1</v>
      </c>
      <c r="P158" s="34" t="s">
        <v>9</v>
      </c>
      <c r="Q158" s="20">
        <f t="shared" si="256"/>
        <v>0</v>
      </c>
      <c r="R158" s="34" t="s">
        <v>11</v>
      </c>
      <c r="S158" s="20">
        <f t="shared" si="248"/>
        <v>1</v>
      </c>
      <c r="T158" s="34" t="s">
        <v>9</v>
      </c>
      <c r="U158" s="20">
        <f t="shared" si="257"/>
        <v>0</v>
      </c>
      <c r="V158" s="34" t="s">
        <v>11</v>
      </c>
      <c r="W158" s="20">
        <f t="shared" si="249"/>
        <v>1</v>
      </c>
      <c r="X158" s="34" t="s">
        <v>9</v>
      </c>
      <c r="Y158" s="20">
        <f t="shared" si="258"/>
        <v>0</v>
      </c>
      <c r="Z158" s="34" t="s">
        <v>11</v>
      </c>
      <c r="AA158" s="20">
        <f t="shared" si="250"/>
        <v>1</v>
      </c>
      <c r="AB158" s="34" t="s">
        <v>9</v>
      </c>
      <c r="AC158" s="20">
        <f t="shared" si="259"/>
        <v>0</v>
      </c>
      <c r="AD158" s="34" t="s">
        <v>11</v>
      </c>
      <c r="AE158" s="20">
        <f t="shared" si="251"/>
        <v>1</v>
      </c>
      <c r="AF158" s="34" t="s">
        <v>9</v>
      </c>
      <c r="AG158" s="20">
        <f t="shared" si="260"/>
        <v>0</v>
      </c>
      <c r="AH158" s="34" t="s">
        <v>11</v>
      </c>
      <c r="AI158" s="20">
        <f t="shared" si="252"/>
        <v>1</v>
      </c>
      <c r="AJ158" s="34" t="s">
        <v>9</v>
      </c>
      <c r="AK158" s="20">
        <f t="shared" si="261"/>
        <v>0</v>
      </c>
      <c r="AM158" s="74" t="s">
        <v>14</v>
      </c>
      <c r="AN158" s="34" t="s">
        <v>11</v>
      </c>
      <c r="AO158" s="20">
        <f t="shared" ref="AO158:AO164" si="273">MAX(AO42,AO106)</f>
        <v>1</v>
      </c>
      <c r="AP158" s="34" t="s">
        <v>9</v>
      </c>
      <c r="AQ158" s="69">
        <f t="shared" si="262"/>
        <v>0</v>
      </c>
      <c r="AR158" s="34" t="s">
        <v>11</v>
      </c>
      <c r="AS158" s="20">
        <f t="shared" ref="AS158:AS164" si="274">MAX(AS42,AS106)</f>
        <v>1</v>
      </c>
      <c r="AT158" s="34" t="s">
        <v>9</v>
      </c>
      <c r="AU158" s="20">
        <f t="shared" si="263"/>
        <v>0</v>
      </c>
      <c r="AV158" s="36" t="s">
        <v>10</v>
      </c>
      <c r="AW158" s="20">
        <f>MIN(AW42,AW106)</f>
        <v>0.8085</v>
      </c>
      <c r="AX158" s="37" t="s">
        <v>12</v>
      </c>
      <c r="AY158" s="20">
        <f t="shared" si="264"/>
        <v>0.1915</v>
      </c>
      <c r="AZ158" s="34" t="s">
        <v>11</v>
      </c>
      <c r="BA158" s="20">
        <f t="shared" ref="BA158:BA164" si="275">MAX(BA42,BA106)</f>
        <v>1</v>
      </c>
      <c r="BB158" s="34" t="s">
        <v>9</v>
      </c>
      <c r="BC158" s="20">
        <f t="shared" si="265"/>
        <v>0</v>
      </c>
      <c r="BD158" s="34" t="s">
        <v>11</v>
      </c>
      <c r="BE158" s="20">
        <f t="shared" ref="BE158:BE164" si="276">MAX(BE42,BE106)</f>
        <v>1</v>
      </c>
      <c r="BF158" s="34" t="s">
        <v>9</v>
      </c>
      <c r="BG158" s="20">
        <f t="shared" si="266"/>
        <v>0</v>
      </c>
      <c r="BH158" s="34" t="s">
        <v>11</v>
      </c>
      <c r="BI158" s="20">
        <f t="shared" ref="BI158:BI164" si="277">MAX(BI42,BI106)</f>
        <v>1</v>
      </c>
      <c r="BJ158" s="34" t="s">
        <v>9</v>
      </c>
      <c r="BK158" s="20">
        <f t="shared" si="267"/>
        <v>0</v>
      </c>
      <c r="BL158" s="34" t="s">
        <v>11</v>
      </c>
      <c r="BM158" s="20">
        <f t="shared" ref="BM158:BM164" si="278">MAX(BM42,BM106)</f>
        <v>1</v>
      </c>
      <c r="BN158" s="34" t="s">
        <v>9</v>
      </c>
      <c r="BO158" s="20">
        <f t="shared" si="268"/>
        <v>0</v>
      </c>
      <c r="BP158" s="34" t="s">
        <v>11</v>
      </c>
      <c r="BQ158" s="20">
        <f t="shared" ref="BQ158:BQ164" si="279">MAX(BQ42,BQ106)</f>
        <v>1</v>
      </c>
      <c r="BR158" s="34" t="s">
        <v>9</v>
      </c>
      <c r="BS158" s="20">
        <f t="shared" si="269"/>
        <v>0</v>
      </c>
      <c r="BT158" s="34" t="s">
        <v>11</v>
      </c>
      <c r="BU158" s="20">
        <f t="shared" ref="BU158:BU163" si="280">MAX(BU42,BU106)</f>
        <v>1</v>
      </c>
      <c r="BV158" s="34" t="s">
        <v>9</v>
      </c>
      <c r="BW158" s="20">
        <f t="shared" si="270"/>
        <v>0</v>
      </c>
      <c r="BX158" s="86"/>
    </row>
    <row r="159" spans="1:76" x14ac:dyDescent="0.2">
      <c r="A159" s="79" t="s">
        <v>15</v>
      </c>
      <c r="B159" s="34" t="s">
        <v>11</v>
      </c>
      <c r="C159" s="20">
        <f t="shared" si="271"/>
        <v>1</v>
      </c>
      <c r="D159" s="34" t="s">
        <v>9</v>
      </c>
      <c r="E159" s="69">
        <f t="shared" si="253"/>
        <v>0</v>
      </c>
      <c r="F159" s="34" t="s">
        <v>11</v>
      </c>
      <c r="G159" s="20">
        <f t="shared" si="272"/>
        <v>1</v>
      </c>
      <c r="H159" s="34" t="s">
        <v>9</v>
      </c>
      <c r="I159" s="20">
        <f t="shared" si="254"/>
        <v>0</v>
      </c>
      <c r="J159" s="34" t="s">
        <v>11</v>
      </c>
      <c r="K159" s="20">
        <f t="shared" si="246"/>
        <v>1</v>
      </c>
      <c r="L159" s="34" t="s">
        <v>9</v>
      </c>
      <c r="M159" s="20">
        <f t="shared" si="255"/>
        <v>0</v>
      </c>
      <c r="N159" s="36" t="s">
        <v>10</v>
      </c>
      <c r="O159" s="58">
        <f>MIN(O43,O108)</f>
        <v>0.08</v>
      </c>
      <c r="P159" s="37" t="s">
        <v>12</v>
      </c>
      <c r="Q159" s="58">
        <f t="shared" si="256"/>
        <v>0.92</v>
      </c>
      <c r="R159" s="34" t="s">
        <v>11</v>
      </c>
      <c r="S159" s="20">
        <f t="shared" si="248"/>
        <v>1</v>
      </c>
      <c r="T159" s="34" t="s">
        <v>9</v>
      </c>
      <c r="U159" s="20">
        <f t="shared" si="257"/>
        <v>0</v>
      </c>
      <c r="V159" s="34" t="s">
        <v>11</v>
      </c>
      <c r="W159" s="20">
        <f t="shared" si="249"/>
        <v>1</v>
      </c>
      <c r="X159" s="34" t="s">
        <v>9</v>
      </c>
      <c r="Y159" s="20">
        <f t="shared" si="258"/>
        <v>0</v>
      </c>
      <c r="Z159" s="34" t="s">
        <v>11</v>
      </c>
      <c r="AA159" s="20">
        <f t="shared" si="250"/>
        <v>1</v>
      </c>
      <c r="AB159" s="34" t="s">
        <v>9</v>
      </c>
      <c r="AC159" s="20">
        <f t="shared" si="259"/>
        <v>0</v>
      </c>
      <c r="AD159" s="34" t="s">
        <v>11</v>
      </c>
      <c r="AE159" s="20">
        <f t="shared" si="251"/>
        <v>1</v>
      </c>
      <c r="AF159" s="34" t="s">
        <v>9</v>
      </c>
      <c r="AG159" s="20">
        <f t="shared" si="260"/>
        <v>0</v>
      </c>
      <c r="AH159" s="34" t="s">
        <v>11</v>
      </c>
      <c r="AI159" s="20">
        <f t="shared" si="252"/>
        <v>1</v>
      </c>
      <c r="AJ159" s="34" t="s">
        <v>9</v>
      </c>
      <c r="AK159" s="20">
        <f t="shared" si="261"/>
        <v>0</v>
      </c>
      <c r="AM159" s="74" t="s">
        <v>15</v>
      </c>
      <c r="AN159" s="34" t="s">
        <v>11</v>
      </c>
      <c r="AO159" s="20">
        <f t="shared" si="273"/>
        <v>1</v>
      </c>
      <c r="AP159" s="34" t="s">
        <v>9</v>
      </c>
      <c r="AQ159" s="69">
        <f t="shared" si="262"/>
        <v>0</v>
      </c>
      <c r="AR159" s="34" t="s">
        <v>11</v>
      </c>
      <c r="AS159" s="20">
        <f t="shared" si="274"/>
        <v>1</v>
      </c>
      <c r="AT159" s="34" t="s">
        <v>9</v>
      </c>
      <c r="AU159" s="20">
        <f t="shared" si="263"/>
        <v>0</v>
      </c>
      <c r="AV159" s="34" t="s">
        <v>11</v>
      </c>
      <c r="AW159" s="20">
        <f t="shared" ref="AW159:AW164" si="281">MAX(AW43,AW107)</f>
        <v>1</v>
      </c>
      <c r="AX159" s="34" t="s">
        <v>9</v>
      </c>
      <c r="AY159" s="20">
        <f t="shared" si="264"/>
        <v>0</v>
      </c>
      <c r="AZ159" s="36" t="s">
        <v>10</v>
      </c>
      <c r="BA159" s="20">
        <f>MIN(BA43,BA107)</f>
        <v>1.9199999999999998E-2</v>
      </c>
      <c r="BB159" s="37" t="s">
        <v>12</v>
      </c>
      <c r="BC159" s="20">
        <f t="shared" si="265"/>
        <v>0.98080000000000001</v>
      </c>
      <c r="BD159" s="34" t="s">
        <v>11</v>
      </c>
      <c r="BE159" s="20">
        <f t="shared" si="276"/>
        <v>1</v>
      </c>
      <c r="BF159" s="34" t="s">
        <v>9</v>
      </c>
      <c r="BG159" s="20">
        <f t="shared" si="266"/>
        <v>0</v>
      </c>
      <c r="BH159" s="34" t="s">
        <v>11</v>
      </c>
      <c r="BI159" s="20">
        <f t="shared" si="277"/>
        <v>1</v>
      </c>
      <c r="BJ159" s="34" t="s">
        <v>9</v>
      </c>
      <c r="BK159" s="20">
        <f t="shared" si="267"/>
        <v>0</v>
      </c>
      <c r="BL159" s="34" t="s">
        <v>11</v>
      </c>
      <c r="BM159" s="20">
        <f t="shared" si="278"/>
        <v>1</v>
      </c>
      <c r="BN159" s="34" t="s">
        <v>9</v>
      </c>
      <c r="BO159" s="20">
        <f t="shared" si="268"/>
        <v>0</v>
      </c>
      <c r="BP159" s="34" t="s">
        <v>11</v>
      </c>
      <c r="BQ159" s="20">
        <f t="shared" si="279"/>
        <v>1</v>
      </c>
      <c r="BR159" s="34" t="s">
        <v>9</v>
      </c>
      <c r="BS159" s="20">
        <f t="shared" si="269"/>
        <v>0</v>
      </c>
      <c r="BT159" s="34" t="s">
        <v>11</v>
      </c>
      <c r="BU159" s="20">
        <f t="shared" si="280"/>
        <v>1</v>
      </c>
      <c r="BV159" s="34" t="s">
        <v>9</v>
      </c>
      <c r="BW159" s="20">
        <f t="shared" si="270"/>
        <v>0</v>
      </c>
      <c r="BX159" s="86"/>
    </row>
    <row r="160" spans="1:76" x14ac:dyDescent="0.2">
      <c r="A160" s="79" t="s">
        <v>16</v>
      </c>
      <c r="B160" s="34" t="s">
        <v>11</v>
      </c>
      <c r="C160" s="20">
        <f t="shared" si="271"/>
        <v>1</v>
      </c>
      <c r="D160" s="34" t="s">
        <v>9</v>
      </c>
      <c r="E160" s="69">
        <f t="shared" si="253"/>
        <v>0</v>
      </c>
      <c r="F160" s="34" t="s">
        <v>11</v>
      </c>
      <c r="G160" s="58">
        <f t="shared" si="272"/>
        <v>1</v>
      </c>
      <c r="H160" s="34" t="s">
        <v>9</v>
      </c>
      <c r="I160" s="58">
        <f t="shared" si="254"/>
        <v>0</v>
      </c>
      <c r="J160" s="34" t="s">
        <v>11</v>
      </c>
      <c r="K160" s="20">
        <f t="shared" si="246"/>
        <v>1</v>
      </c>
      <c r="L160" s="34" t="s">
        <v>9</v>
      </c>
      <c r="M160" s="20">
        <f t="shared" si="255"/>
        <v>0</v>
      </c>
      <c r="N160" s="34" t="s">
        <v>11</v>
      </c>
      <c r="O160" s="56">
        <f t="shared" si="247"/>
        <v>1</v>
      </c>
      <c r="P160" s="34" t="s">
        <v>9</v>
      </c>
      <c r="Q160" s="56">
        <f t="shared" si="256"/>
        <v>0</v>
      </c>
      <c r="R160" s="36" t="s">
        <v>10</v>
      </c>
      <c r="S160" s="20">
        <f>MIN(S44,S109)</f>
        <v>0.38890000000000002</v>
      </c>
      <c r="T160" s="37" t="s">
        <v>12</v>
      </c>
      <c r="U160" s="20">
        <f t="shared" si="257"/>
        <v>0.61109999999999998</v>
      </c>
      <c r="V160" s="34" t="s">
        <v>11</v>
      </c>
      <c r="W160" s="20">
        <f t="shared" si="249"/>
        <v>1</v>
      </c>
      <c r="X160" s="34" t="s">
        <v>9</v>
      </c>
      <c r="Y160" s="20">
        <f t="shared" si="258"/>
        <v>0</v>
      </c>
      <c r="Z160" s="34" t="s">
        <v>11</v>
      </c>
      <c r="AA160" s="20">
        <f t="shared" si="250"/>
        <v>1</v>
      </c>
      <c r="AB160" s="34" t="s">
        <v>9</v>
      </c>
      <c r="AC160" s="20">
        <f t="shared" si="259"/>
        <v>0</v>
      </c>
      <c r="AD160" s="34" t="s">
        <v>11</v>
      </c>
      <c r="AE160" s="20">
        <f t="shared" si="251"/>
        <v>1</v>
      </c>
      <c r="AF160" s="34" t="s">
        <v>9</v>
      </c>
      <c r="AG160" s="20">
        <f t="shared" si="260"/>
        <v>0</v>
      </c>
      <c r="AH160" s="34" t="s">
        <v>11</v>
      </c>
      <c r="AI160" s="58">
        <f t="shared" si="252"/>
        <v>1</v>
      </c>
      <c r="AJ160" s="34" t="s">
        <v>9</v>
      </c>
      <c r="AK160" s="58">
        <f t="shared" si="261"/>
        <v>0</v>
      </c>
      <c r="AM160" s="74" t="s">
        <v>16</v>
      </c>
      <c r="AN160" s="34" t="s">
        <v>11</v>
      </c>
      <c r="AO160" s="20">
        <f t="shared" si="273"/>
        <v>0.94589999999999996</v>
      </c>
      <c r="AP160" s="34" t="s">
        <v>9</v>
      </c>
      <c r="AQ160" s="69">
        <f t="shared" si="262"/>
        <v>5.4100000000000037E-2</v>
      </c>
      <c r="AR160" s="34" t="s">
        <v>11</v>
      </c>
      <c r="AS160" s="20">
        <f t="shared" si="274"/>
        <v>0.38300000000000001</v>
      </c>
      <c r="AT160" s="34" t="s">
        <v>9</v>
      </c>
      <c r="AU160" s="20">
        <f t="shared" si="263"/>
        <v>0.61699999999999999</v>
      </c>
      <c r="AV160" s="34" t="s">
        <v>11</v>
      </c>
      <c r="AW160" s="20">
        <f t="shared" si="281"/>
        <v>1</v>
      </c>
      <c r="AX160" s="34" t="s">
        <v>9</v>
      </c>
      <c r="AY160" s="20">
        <f t="shared" si="264"/>
        <v>0</v>
      </c>
      <c r="AZ160" s="34" t="s">
        <v>11</v>
      </c>
      <c r="BA160" s="20">
        <f t="shared" si="275"/>
        <v>0.80769999999999997</v>
      </c>
      <c r="BB160" s="34" t="s">
        <v>9</v>
      </c>
      <c r="BC160" s="20">
        <f t="shared" si="265"/>
        <v>0.19230000000000003</v>
      </c>
      <c r="BD160" s="36" t="s">
        <v>10</v>
      </c>
      <c r="BE160" s="20">
        <f>MIN(BE44,BE108)</f>
        <v>0.90380000000000005</v>
      </c>
      <c r="BF160" s="37" t="s">
        <v>12</v>
      </c>
      <c r="BG160" s="20">
        <f t="shared" si="266"/>
        <v>9.6199999999999952E-2</v>
      </c>
      <c r="BH160" s="34" t="s">
        <v>11</v>
      </c>
      <c r="BI160" s="20">
        <f t="shared" si="277"/>
        <v>1</v>
      </c>
      <c r="BJ160" s="34" t="s">
        <v>9</v>
      </c>
      <c r="BK160" s="20">
        <f t="shared" si="267"/>
        <v>0</v>
      </c>
      <c r="BL160" s="34" t="s">
        <v>11</v>
      </c>
      <c r="BM160" s="20">
        <f t="shared" si="278"/>
        <v>1</v>
      </c>
      <c r="BN160" s="34" t="s">
        <v>9</v>
      </c>
      <c r="BO160" s="20">
        <f t="shared" si="268"/>
        <v>0</v>
      </c>
      <c r="BP160" s="34" t="s">
        <v>11</v>
      </c>
      <c r="BQ160" s="20">
        <f t="shared" si="279"/>
        <v>1</v>
      </c>
      <c r="BR160" s="34" t="s">
        <v>9</v>
      </c>
      <c r="BS160" s="20">
        <f t="shared" si="269"/>
        <v>0</v>
      </c>
      <c r="BT160" s="34" t="s">
        <v>11</v>
      </c>
      <c r="BU160" s="20">
        <f t="shared" si="280"/>
        <v>0.8</v>
      </c>
      <c r="BV160" s="34" t="s">
        <v>9</v>
      </c>
      <c r="BW160" s="20">
        <f t="shared" si="270"/>
        <v>0.19999999999999996</v>
      </c>
      <c r="BX160" s="86"/>
    </row>
    <row r="161" spans="1:76" x14ac:dyDescent="0.2">
      <c r="A161" s="79" t="s">
        <v>17</v>
      </c>
      <c r="B161" s="34" t="s">
        <v>11</v>
      </c>
      <c r="C161" s="20">
        <f t="shared" si="271"/>
        <v>1</v>
      </c>
      <c r="D161" s="34" t="s">
        <v>9</v>
      </c>
      <c r="E161" s="69">
        <f t="shared" si="253"/>
        <v>0</v>
      </c>
      <c r="F161" s="34" t="s">
        <v>11</v>
      </c>
      <c r="G161" s="58">
        <f t="shared" si="272"/>
        <v>0.85</v>
      </c>
      <c r="H161" s="34" t="s">
        <v>9</v>
      </c>
      <c r="I161" s="58">
        <f t="shared" si="254"/>
        <v>0.15000000000000002</v>
      </c>
      <c r="J161" s="34" t="s">
        <v>11</v>
      </c>
      <c r="K161" s="56">
        <f t="shared" si="246"/>
        <v>1</v>
      </c>
      <c r="L161" s="34" t="s">
        <v>9</v>
      </c>
      <c r="M161" s="56">
        <f t="shared" si="255"/>
        <v>0</v>
      </c>
      <c r="N161" s="34" t="s">
        <v>11</v>
      </c>
      <c r="O161" s="20">
        <f t="shared" si="247"/>
        <v>1</v>
      </c>
      <c r="P161" s="34" t="s">
        <v>9</v>
      </c>
      <c r="Q161" s="20">
        <f t="shared" si="256"/>
        <v>0</v>
      </c>
      <c r="R161" s="34" t="s">
        <v>11</v>
      </c>
      <c r="S161" s="58">
        <f t="shared" si="248"/>
        <v>0.9</v>
      </c>
      <c r="T161" s="34" t="s">
        <v>9</v>
      </c>
      <c r="U161" s="58">
        <f t="shared" si="257"/>
        <v>9.9999999999999978E-2</v>
      </c>
      <c r="V161" s="36" t="s">
        <v>10</v>
      </c>
      <c r="W161" s="58">
        <f>MIN(W45,W110)</f>
        <v>0.45</v>
      </c>
      <c r="X161" s="37" t="s">
        <v>12</v>
      </c>
      <c r="Y161" s="58">
        <f t="shared" si="258"/>
        <v>0.55000000000000004</v>
      </c>
      <c r="Z161" s="34" t="s">
        <v>11</v>
      </c>
      <c r="AA161" s="20">
        <f t="shared" si="250"/>
        <v>1</v>
      </c>
      <c r="AB161" s="34" t="s">
        <v>9</v>
      </c>
      <c r="AC161" s="20">
        <f t="shared" si="259"/>
        <v>0</v>
      </c>
      <c r="AD161" s="34" t="s">
        <v>11</v>
      </c>
      <c r="AE161" s="20">
        <f t="shared" si="251"/>
        <v>1</v>
      </c>
      <c r="AF161" s="34" t="s">
        <v>9</v>
      </c>
      <c r="AG161" s="20">
        <f t="shared" si="260"/>
        <v>0</v>
      </c>
      <c r="AH161" s="34" t="s">
        <v>11</v>
      </c>
      <c r="AI161" s="20">
        <f t="shared" si="252"/>
        <v>1</v>
      </c>
      <c r="AJ161" s="34" t="s">
        <v>9</v>
      </c>
      <c r="AK161" s="20">
        <f t="shared" si="261"/>
        <v>0</v>
      </c>
      <c r="AM161" s="74" t="s">
        <v>17</v>
      </c>
      <c r="AN161" s="34" t="s">
        <v>11</v>
      </c>
      <c r="AO161" s="20">
        <f t="shared" si="273"/>
        <v>0.97729999999999995</v>
      </c>
      <c r="AP161" s="34" t="s">
        <v>9</v>
      </c>
      <c r="AQ161" s="69">
        <f t="shared" si="262"/>
        <v>2.2700000000000053E-2</v>
      </c>
      <c r="AR161" s="34" t="s">
        <v>11</v>
      </c>
      <c r="AS161" s="20">
        <f t="shared" si="274"/>
        <v>0.88890000000000002</v>
      </c>
      <c r="AT161" s="34" t="s">
        <v>9</v>
      </c>
      <c r="AU161" s="20">
        <f t="shared" si="263"/>
        <v>0.11109999999999998</v>
      </c>
      <c r="AV161" s="34" t="s">
        <v>11</v>
      </c>
      <c r="AW161" s="20">
        <f t="shared" si="281"/>
        <v>0.84</v>
      </c>
      <c r="AX161" s="34" t="s">
        <v>9</v>
      </c>
      <c r="AY161" s="20">
        <f t="shared" si="264"/>
        <v>0.16000000000000003</v>
      </c>
      <c r="AZ161" s="34" t="s">
        <v>11</v>
      </c>
      <c r="BA161" s="20">
        <f t="shared" si="275"/>
        <v>0.96360000000000001</v>
      </c>
      <c r="BB161" s="34" t="s">
        <v>9</v>
      </c>
      <c r="BC161" s="20">
        <f t="shared" si="265"/>
        <v>3.6399999999999988E-2</v>
      </c>
      <c r="BD161" s="34" t="s">
        <v>11</v>
      </c>
      <c r="BE161" s="20">
        <f t="shared" si="276"/>
        <v>0.83640000000000003</v>
      </c>
      <c r="BF161" s="34" t="s">
        <v>9</v>
      </c>
      <c r="BG161" s="20">
        <f t="shared" si="266"/>
        <v>0.16359999999999997</v>
      </c>
      <c r="BH161" s="36" t="s">
        <v>10</v>
      </c>
      <c r="BI161" s="20">
        <f>MIN(BI45,BI109)</f>
        <v>0.32729999999999998</v>
      </c>
      <c r="BJ161" s="37" t="s">
        <v>12</v>
      </c>
      <c r="BK161" s="20">
        <f t="shared" si="267"/>
        <v>0.67270000000000008</v>
      </c>
      <c r="BL161" s="34" t="s">
        <v>11</v>
      </c>
      <c r="BM161" s="20">
        <f t="shared" si="278"/>
        <v>1</v>
      </c>
      <c r="BN161" s="34" t="s">
        <v>9</v>
      </c>
      <c r="BO161" s="20">
        <f t="shared" si="268"/>
        <v>0</v>
      </c>
      <c r="BP161" s="34" t="s">
        <v>11</v>
      </c>
      <c r="BQ161" s="20">
        <f t="shared" si="279"/>
        <v>1</v>
      </c>
      <c r="BR161" s="34" t="s">
        <v>9</v>
      </c>
      <c r="BS161" s="20">
        <f t="shared" si="269"/>
        <v>0</v>
      </c>
      <c r="BT161" s="34" t="s">
        <v>11</v>
      </c>
      <c r="BU161" s="20">
        <f t="shared" si="280"/>
        <v>1</v>
      </c>
      <c r="BV161" s="34" t="s">
        <v>9</v>
      </c>
      <c r="BW161" s="20">
        <f t="shared" si="270"/>
        <v>0</v>
      </c>
      <c r="BX161" s="86"/>
    </row>
    <row r="162" spans="1:76" x14ac:dyDescent="0.2">
      <c r="A162" s="79" t="s">
        <v>18</v>
      </c>
      <c r="B162" s="34" t="s">
        <v>11</v>
      </c>
      <c r="C162" s="20">
        <f t="shared" si="271"/>
        <v>1</v>
      </c>
      <c r="D162" s="34" t="s">
        <v>9</v>
      </c>
      <c r="E162" s="69">
        <f t="shared" si="253"/>
        <v>0</v>
      </c>
      <c r="F162" s="34" t="s">
        <v>11</v>
      </c>
      <c r="G162" s="20">
        <f t="shared" si="272"/>
        <v>1</v>
      </c>
      <c r="H162" s="34" t="s">
        <v>9</v>
      </c>
      <c r="I162" s="20">
        <f t="shared" si="254"/>
        <v>0</v>
      </c>
      <c r="J162" s="34" t="s">
        <v>11</v>
      </c>
      <c r="K162" s="20">
        <f t="shared" si="246"/>
        <v>1</v>
      </c>
      <c r="L162" s="34" t="s">
        <v>9</v>
      </c>
      <c r="M162" s="20">
        <f t="shared" si="255"/>
        <v>0</v>
      </c>
      <c r="N162" s="34" t="s">
        <v>11</v>
      </c>
      <c r="O162" s="56">
        <f t="shared" si="247"/>
        <v>1</v>
      </c>
      <c r="P162" s="34" t="s">
        <v>9</v>
      </c>
      <c r="Q162" s="56">
        <f t="shared" si="256"/>
        <v>0</v>
      </c>
      <c r="R162" s="34" t="s">
        <v>11</v>
      </c>
      <c r="S162" s="20">
        <f t="shared" si="248"/>
        <v>1</v>
      </c>
      <c r="T162" s="34" t="s">
        <v>9</v>
      </c>
      <c r="U162" s="20">
        <f t="shared" si="257"/>
        <v>0</v>
      </c>
      <c r="V162" s="34" t="s">
        <v>11</v>
      </c>
      <c r="W162" s="20">
        <f t="shared" si="249"/>
        <v>1</v>
      </c>
      <c r="X162" s="34" t="s">
        <v>9</v>
      </c>
      <c r="Y162" s="20">
        <f t="shared" si="258"/>
        <v>0</v>
      </c>
      <c r="Z162" s="36" t="s">
        <v>10</v>
      </c>
      <c r="AA162" s="58">
        <f>MIN(AA46,AA111)</f>
        <v>0.3846</v>
      </c>
      <c r="AB162" s="37" t="s">
        <v>12</v>
      </c>
      <c r="AC162" s="58">
        <f t="shared" si="259"/>
        <v>0.61539999999999995</v>
      </c>
      <c r="AD162" s="34" t="s">
        <v>11</v>
      </c>
      <c r="AE162" s="20">
        <f t="shared" si="251"/>
        <v>1</v>
      </c>
      <c r="AF162" s="34" t="s">
        <v>9</v>
      </c>
      <c r="AG162" s="20">
        <f t="shared" si="260"/>
        <v>0</v>
      </c>
      <c r="AH162" s="34" t="s">
        <v>11</v>
      </c>
      <c r="AI162" s="56">
        <f t="shared" si="252"/>
        <v>1</v>
      </c>
      <c r="AJ162" s="34" t="s">
        <v>9</v>
      </c>
      <c r="AK162" s="56">
        <f t="shared" si="261"/>
        <v>0</v>
      </c>
      <c r="AM162" s="74" t="s">
        <v>18</v>
      </c>
      <c r="AN162" s="34" t="s">
        <v>11</v>
      </c>
      <c r="AO162" s="20">
        <f t="shared" si="273"/>
        <v>1</v>
      </c>
      <c r="AP162" s="34" t="s">
        <v>9</v>
      </c>
      <c r="AQ162" s="69">
        <f t="shared" si="262"/>
        <v>0</v>
      </c>
      <c r="AR162" s="34" t="s">
        <v>11</v>
      </c>
      <c r="AS162" s="20">
        <f t="shared" si="274"/>
        <v>1</v>
      </c>
      <c r="AT162" s="34" t="s">
        <v>9</v>
      </c>
      <c r="AU162" s="20">
        <f t="shared" si="263"/>
        <v>0</v>
      </c>
      <c r="AV162" s="34" t="s">
        <v>11</v>
      </c>
      <c r="AW162" s="20">
        <f t="shared" si="281"/>
        <v>1</v>
      </c>
      <c r="AX162" s="34" t="s">
        <v>9</v>
      </c>
      <c r="AY162" s="20">
        <f t="shared" si="264"/>
        <v>0</v>
      </c>
      <c r="AZ162" s="34" t="s">
        <v>11</v>
      </c>
      <c r="BA162" s="20">
        <f t="shared" si="275"/>
        <v>0.80430000000000001</v>
      </c>
      <c r="BB162" s="34" t="s">
        <v>9</v>
      </c>
      <c r="BC162" s="20">
        <f t="shared" si="265"/>
        <v>0.19569999999999999</v>
      </c>
      <c r="BD162" s="34" t="s">
        <v>11</v>
      </c>
      <c r="BE162" s="20">
        <f t="shared" si="276"/>
        <v>1</v>
      </c>
      <c r="BF162" s="34" t="s">
        <v>9</v>
      </c>
      <c r="BG162" s="20">
        <f t="shared" si="266"/>
        <v>0</v>
      </c>
      <c r="BH162" s="34" t="s">
        <v>11</v>
      </c>
      <c r="BI162" s="20">
        <f t="shared" si="277"/>
        <v>1</v>
      </c>
      <c r="BJ162" s="34" t="s">
        <v>9</v>
      </c>
      <c r="BK162" s="20">
        <f t="shared" si="267"/>
        <v>0</v>
      </c>
      <c r="BL162" s="36" t="s">
        <v>10</v>
      </c>
      <c r="BM162" s="20">
        <f>MIN(BM46,BM110)</f>
        <v>0.15790000000000001</v>
      </c>
      <c r="BN162" s="37" t="s">
        <v>12</v>
      </c>
      <c r="BO162" s="20">
        <f t="shared" si="268"/>
        <v>0.84209999999999996</v>
      </c>
      <c r="BP162" s="34" t="s">
        <v>11</v>
      </c>
      <c r="BQ162" s="20">
        <f t="shared" si="279"/>
        <v>0.94289999999999996</v>
      </c>
      <c r="BR162" s="34" t="s">
        <v>9</v>
      </c>
      <c r="BS162" s="20">
        <f t="shared" si="269"/>
        <v>5.710000000000004E-2</v>
      </c>
      <c r="BT162" s="34" t="s">
        <v>11</v>
      </c>
      <c r="BU162" s="20">
        <f t="shared" si="280"/>
        <v>0.1739</v>
      </c>
      <c r="BV162" s="34" t="s">
        <v>9</v>
      </c>
      <c r="BW162" s="20">
        <f t="shared" si="270"/>
        <v>0.82610000000000006</v>
      </c>
      <c r="BX162" s="86"/>
    </row>
    <row r="163" spans="1:76" x14ac:dyDescent="0.2">
      <c r="A163" s="79" t="s">
        <v>19</v>
      </c>
      <c r="B163" s="34" t="s">
        <v>11</v>
      </c>
      <c r="C163" s="58">
        <f t="shared" si="271"/>
        <v>1</v>
      </c>
      <c r="D163" s="34" t="s">
        <v>9</v>
      </c>
      <c r="E163" s="70">
        <f t="shared" si="253"/>
        <v>0</v>
      </c>
      <c r="F163" s="34" t="s">
        <v>11</v>
      </c>
      <c r="G163" s="20">
        <f t="shared" si="272"/>
        <v>1</v>
      </c>
      <c r="H163" s="34" t="s">
        <v>9</v>
      </c>
      <c r="I163" s="20">
        <f t="shared" si="254"/>
        <v>0</v>
      </c>
      <c r="J163" s="34" t="s">
        <v>11</v>
      </c>
      <c r="K163" s="20">
        <f t="shared" si="246"/>
        <v>1</v>
      </c>
      <c r="L163" s="34" t="s">
        <v>9</v>
      </c>
      <c r="M163" s="20">
        <f t="shared" si="255"/>
        <v>0</v>
      </c>
      <c r="N163" s="34" t="s">
        <v>11</v>
      </c>
      <c r="O163" s="58">
        <f t="shared" si="247"/>
        <v>0.66669999999999996</v>
      </c>
      <c r="P163" s="34" t="s">
        <v>9</v>
      </c>
      <c r="Q163" s="58">
        <f t="shared" si="256"/>
        <v>0.33330000000000004</v>
      </c>
      <c r="R163" s="34" t="s">
        <v>11</v>
      </c>
      <c r="S163" s="20">
        <f t="shared" si="248"/>
        <v>1</v>
      </c>
      <c r="T163" s="34" t="s">
        <v>9</v>
      </c>
      <c r="U163" s="20">
        <f t="shared" si="257"/>
        <v>0</v>
      </c>
      <c r="V163" s="34" t="s">
        <v>11</v>
      </c>
      <c r="W163" s="20">
        <f t="shared" si="249"/>
        <v>1</v>
      </c>
      <c r="X163" s="34" t="s">
        <v>9</v>
      </c>
      <c r="Y163" s="20">
        <f t="shared" si="258"/>
        <v>0</v>
      </c>
      <c r="Z163" s="34" t="s">
        <v>11</v>
      </c>
      <c r="AA163" s="20">
        <f t="shared" si="250"/>
        <v>1</v>
      </c>
      <c r="AB163" s="34" t="s">
        <v>9</v>
      </c>
      <c r="AC163" s="20">
        <f t="shared" si="259"/>
        <v>0</v>
      </c>
      <c r="AD163" s="36" t="s">
        <v>10</v>
      </c>
      <c r="AE163" s="58">
        <f>MIN(AE47,AE112)</f>
        <v>0.4103</v>
      </c>
      <c r="AF163" s="37" t="s">
        <v>12</v>
      </c>
      <c r="AG163" s="58">
        <f t="shared" si="260"/>
        <v>0.5897</v>
      </c>
      <c r="AH163" s="34" t="s">
        <v>11</v>
      </c>
      <c r="AI163" s="58">
        <f t="shared" si="252"/>
        <v>0.95240000000000002</v>
      </c>
      <c r="AJ163" s="34" t="s">
        <v>9</v>
      </c>
      <c r="AK163" s="58">
        <f t="shared" si="261"/>
        <v>4.7599999999999976E-2</v>
      </c>
      <c r="AM163" s="74" t="s">
        <v>19</v>
      </c>
      <c r="AN163" s="34" t="s">
        <v>11</v>
      </c>
      <c r="AO163" s="20">
        <f t="shared" si="273"/>
        <v>0.73170000000000002</v>
      </c>
      <c r="AP163" s="34" t="s">
        <v>9</v>
      </c>
      <c r="AQ163" s="69">
        <f t="shared" si="262"/>
        <v>0.26829999999999998</v>
      </c>
      <c r="AR163" s="34" t="s">
        <v>11</v>
      </c>
      <c r="AS163" s="20">
        <f t="shared" si="274"/>
        <v>1</v>
      </c>
      <c r="AT163" s="34" t="s">
        <v>9</v>
      </c>
      <c r="AU163" s="20">
        <f t="shared" si="263"/>
        <v>0</v>
      </c>
      <c r="AV163" s="34" t="s">
        <v>11</v>
      </c>
      <c r="AW163" s="20">
        <f t="shared" si="281"/>
        <v>1</v>
      </c>
      <c r="AX163" s="34" t="s">
        <v>9</v>
      </c>
      <c r="AY163" s="20">
        <f t="shared" si="264"/>
        <v>0</v>
      </c>
      <c r="AZ163" s="34" t="s">
        <v>11</v>
      </c>
      <c r="BA163" s="20">
        <f t="shared" si="275"/>
        <v>0.60470000000000002</v>
      </c>
      <c r="BB163" s="34" t="s">
        <v>9</v>
      </c>
      <c r="BC163" s="20">
        <f t="shared" si="265"/>
        <v>0.39529999999999998</v>
      </c>
      <c r="BD163" s="34" t="s">
        <v>11</v>
      </c>
      <c r="BE163" s="20">
        <f t="shared" si="276"/>
        <v>0.88570000000000004</v>
      </c>
      <c r="BF163" s="34" t="s">
        <v>9</v>
      </c>
      <c r="BG163" s="20">
        <f t="shared" si="266"/>
        <v>0.11429999999999996</v>
      </c>
      <c r="BH163" s="34" t="s">
        <v>11</v>
      </c>
      <c r="BI163" s="20">
        <f t="shared" si="277"/>
        <v>1</v>
      </c>
      <c r="BJ163" s="34" t="s">
        <v>9</v>
      </c>
      <c r="BK163" s="20">
        <f t="shared" si="267"/>
        <v>0</v>
      </c>
      <c r="BL163" s="34" t="s">
        <v>11</v>
      </c>
      <c r="BM163" s="20">
        <f t="shared" si="278"/>
        <v>0.97140000000000004</v>
      </c>
      <c r="BN163" s="34" t="s">
        <v>9</v>
      </c>
      <c r="BO163" s="20">
        <f t="shared" si="268"/>
        <v>2.8599999999999959E-2</v>
      </c>
      <c r="BP163" s="36" t="s">
        <v>10</v>
      </c>
      <c r="BQ163" s="20">
        <f>MIN(BQ47,BQ111)</f>
        <v>0.3488</v>
      </c>
      <c r="BR163" s="37" t="s">
        <v>12</v>
      </c>
      <c r="BS163" s="20">
        <f t="shared" si="269"/>
        <v>0.6512</v>
      </c>
      <c r="BT163" s="34" t="s">
        <v>11</v>
      </c>
      <c r="BU163" s="20">
        <f t="shared" si="280"/>
        <v>0.48570000000000002</v>
      </c>
      <c r="BV163" s="34" t="s">
        <v>9</v>
      </c>
      <c r="BW163" s="20">
        <f t="shared" si="270"/>
        <v>0.51429999999999998</v>
      </c>
      <c r="BX163" s="86"/>
    </row>
    <row r="164" spans="1:76" x14ac:dyDescent="0.2">
      <c r="A164" s="79" t="s">
        <v>20</v>
      </c>
      <c r="B164" s="34" t="s">
        <v>11</v>
      </c>
      <c r="C164" s="20">
        <f t="shared" si="271"/>
        <v>1</v>
      </c>
      <c r="D164" s="34" t="s">
        <v>9</v>
      </c>
      <c r="E164" s="20">
        <f t="shared" si="253"/>
        <v>0</v>
      </c>
      <c r="F164" s="34" t="s">
        <v>11</v>
      </c>
      <c r="G164" s="20">
        <f t="shared" si="272"/>
        <v>1</v>
      </c>
      <c r="H164" s="34" t="s">
        <v>9</v>
      </c>
      <c r="I164" s="20">
        <f t="shared" si="254"/>
        <v>0</v>
      </c>
      <c r="J164" s="34" t="s">
        <v>11</v>
      </c>
      <c r="K164" s="20">
        <f t="shared" si="246"/>
        <v>1</v>
      </c>
      <c r="L164" s="34" t="s">
        <v>9</v>
      </c>
      <c r="M164" s="20">
        <f t="shared" si="255"/>
        <v>0</v>
      </c>
      <c r="N164" s="34" t="s">
        <v>11</v>
      </c>
      <c r="O164" s="20">
        <f t="shared" si="247"/>
        <v>1</v>
      </c>
      <c r="P164" s="34" t="s">
        <v>9</v>
      </c>
      <c r="Q164" s="20">
        <f t="shared" si="256"/>
        <v>0</v>
      </c>
      <c r="R164" s="34" t="s">
        <v>11</v>
      </c>
      <c r="S164" s="56">
        <f t="shared" si="248"/>
        <v>1</v>
      </c>
      <c r="T164" s="34" t="s">
        <v>9</v>
      </c>
      <c r="U164" s="56">
        <f t="shared" si="257"/>
        <v>0</v>
      </c>
      <c r="V164" s="34" t="s">
        <v>11</v>
      </c>
      <c r="W164" s="20">
        <f t="shared" si="249"/>
        <v>1</v>
      </c>
      <c r="X164" s="34" t="s">
        <v>9</v>
      </c>
      <c r="Y164" s="20">
        <f t="shared" si="258"/>
        <v>0</v>
      </c>
      <c r="Z164" s="34" t="s">
        <v>11</v>
      </c>
      <c r="AA164" s="20">
        <f t="shared" si="250"/>
        <v>1</v>
      </c>
      <c r="AB164" s="34" t="s">
        <v>9</v>
      </c>
      <c r="AC164" s="20">
        <f t="shared" si="259"/>
        <v>0</v>
      </c>
      <c r="AD164" s="34" t="s">
        <v>11</v>
      </c>
      <c r="AE164" s="20">
        <f t="shared" si="251"/>
        <v>1</v>
      </c>
      <c r="AF164" s="34" t="s">
        <v>9</v>
      </c>
      <c r="AG164" s="20">
        <f t="shared" si="260"/>
        <v>0</v>
      </c>
      <c r="AH164" s="36" t="s">
        <v>10</v>
      </c>
      <c r="AI164" s="20">
        <f>MIN(AI48,AI113)</f>
        <v>0</v>
      </c>
      <c r="AJ164" s="37" t="s">
        <v>12</v>
      </c>
      <c r="AK164" s="20">
        <f t="shared" si="261"/>
        <v>1</v>
      </c>
      <c r="AM164" s="74" t="s">
        <v>20</v>
      </c>
      <c r="AN164" s="34" t="s">
        <v>11</v>
      </c>
      <c r="AO164" s="20">
        <f t="shared" si="273"/>
        <v>0.93330000000000002</v>
      </c>
      <c r="AP164" s="34" t="s">
        <v>9</v>
      </c>
      <c r="AQ164" s="20">
        <f t="shared" si="262"/>
        <v>6.6699999999999982E-2</v>
      </c>
      <c r="AR164" s="34" t="s">
        <v>11</v>
      </c>
      <c r="AS164" s="20">
        <f t="shared" si="274"/>
        <v>1</v>
      </c>
      <c r="AT164" s="34" t="s">
        <v>9</v>
      </c>
      <c r="AU164" s="20">
        <f t="shared" si="263"/>
        <v>0</v>
      </c>
      <c r="AV164" s="34" t="s">
        <v>11</v>
      </c>
      <c r="AW164" s="20">
        <f t="shared" si="281"/>
        <v>1</v>
      </c>
      <c r="AX164" s="34" t="s">
        <v>9</v>
      </c>
      <c r="AY164" s="20">
        <f t="shared" si="264"/>
        <v>0</v>
      </c>
      <c r="AZ164" s="34" t="s">
        <v>11</v>
      </c>
      <c r="BA164" s="20">
        <f t="shared" si="275"/>
        <v>0.74360000000000004</v>
      </c>
      <c r="BB164" s="34" t="s">
        <v>9</v>
      </c>
      <c r="BC164" s="20">
        <f t="shared" si="265"/>
        <v>0.25639999999999996</v>
      </c>
      <c r="BD164" s="34" t="s">
        <v>11</v>
      </c>
      <c r="BE164" s="20">
        <f t="shared" si="276"/>
        <v>0.69389999999999996</v>
      </c>
      <c r="BF164" s="34" t="s">
        <v>9</v>
      </c>
      <c r="BG164" s="20">
        <f t="shared" si="266"/>
        <v>0.30610000000000004</v>
      </c>
      <c r="BH164" s="34" t="s">
        <v>11</v>
      </c>
      <c r="BI164" s="20">
        <f t="shared" si="277"/>
        <v>1</v>
      </c>
      <c r="BJ164" s="34" t="s">
        <v>9</v>
      </c>
      <c r="BK164" s="20">
        <f t="shared" si="267"/>
        <v>0</v>
      </c>
      <c r="BL164" s="34" t="s">
        <v>11</v>
      </c>
      <c r="BM164" s="20">
        <f t="shared" si="278"/>
        <v>1</v>
      </c>
      <c r="BN164" s="34" t="s">
        <v>9</v>
      </c>
      <c r="BO164" s="20">
        <f t="shared" si="268"/>
        <v>0</v>
      </c>
      <c r="BP164" s="34" t="s">
        <v>11</v>
      </c>
      <c r="BQ164" s="20">
        <f t="shared" si="279"/>
        <v>0.9143</v>
      </c>
      <c r="BR164" s="34" t="s">
        <v>9</v>
      </c>
      <c r="BS164" s="20">
        <f t="shared" si="269"/>
        <v>8.5699999999999998E-2</v>
      </c>
      <c r="BT164" s="36" t="s">
        <v>10</v>
      </c>
      <c r="BU164" s="20">
        <f>MIN(BU48,BU112)</f>
        <v>0.95920000000000005</v>
      </c>
      <c r="BV164" s="37" t="s">
        <v>12</v>
      </c>
      <c r="BW164" s="20">
        <f t="shared" si="270"/>
        <v>4.0799999999999947E-2</v>
      </c>
      <c r="BX164" s="86"/>
    </row>
    <row r="165" spans="1:76" x14ac:dyDescent="0.2">
      <c r="A165" s="79" t="s">
        <v>43</v>
      </c>
      <c r="B165" s="79" t="s">
        <v>31</v>
      </c>
      <c r="C165" s="79">
        <f xml:space="preserve"> AVERAGE(C156:C164)</f>
        <v>0.88888888888888884</v>
      </c>
      <c r="D165" s="79" t="s">
        <v>32</v>
      </c>
      <c r="E165" s="79">
        <f>AVERAGE(E156:E164)</f>
        <v>0.1111111111111111</v>
      </c>
      <c r="F165" s="79" t="s">
        <v>31</v>
      </c>
      <c r="G165" s="79">
        <f>AVERAGE(G156:G164)</f>
        <v>0.92385555555555554</v>
      </c>
      <c r="H165" s="79" t="s">
        <v>32</v>
      </c>
      <c r="I165" s="79">
        <f>AVERAGE(I156:I164)</f>
        <v>7.6144444444444445E-2</v>
      </c>
      <c r="J165" s="79" t="s">
        <v>31</v>
      </c>
      <c r="K165" s="79">
        <f>AVERAGE(K156:K164)</f>
        <v>0.93651111111111107</v>
      </c>
      <c r="L165" s="79" t="s">
        <v>32</v>
      </c>
      <c r="M165" s="79">
        <f>AVERAGE(M156:M164)</f>
        <v>6.3488888888888886E-2</v>
      </c>
      <c r="N165" s="79" t="s">
        <v>31</v>
      </c>
      <c r="O165" s="79">
        <f>AVERAGE(O156:O164)</f>
        <v>0.86074444444444442</v>
      </c>
      <c r="P165" s="79" t="s">
        <v>32</v>
      </c>
      <c r="Q165" s="79">
        <f>AVERAGE(Q156:Q164)</f>
        <v>0.13925555555555558</v>
      </c>
      <c r="R165" s="79" t="s">
        <v>31</v>
      </c>
      <c r="S165" s="79">
        <f>AVERAGE(S156:S164)</f>
        <v>0.88848888888888888</v>
      </c>
      <c r="T165" s="79" t="s">
        <v>32</v>
      </c>
      <c r="U165" s="79">
        <f>AVERAGE(U156:U164)</f>
        <v>0.11151111111111112</v>
      </c>
      <c r="V165" s="79" t="s">
        <v>31</v>
      </c>
      <c r="W165" s="79">
        <f>AVERAGE(W156:W164)</f>
        <v>0.93888888888888877</v>
      </c>
      <c r="X165" s="79" t="s">
        <v>32</v>
      </c>
      <c r="Y165" s="79">
        <f>AVERAGE(Y156:Y164)</f>
        <v>6.1111111111111116E-2</v>
      </c>
      <c r="Z165" s="79" t="s">
        <v>31</v>
      </c>
      <c r="AA165" s="79">
        <f>AVERAGE(AA156:AA164)</f>
        <v>0.93162222222222213</v>
      </c>
      <c r="AB165" s="79" t="s">
        <v>32</v>
      </c>
      <c r="AC165" s="79">
        <f>AVERAGE(AC156:AC164)</f>
        <v>6.8377777777777773E-2</v>
      </c>
      <c r="AD165" s="79" t="s">
        <v>31</v>
      </c>
      <c r="AE165" s="79">
        <f>AVERAGE(AE156:AE164)</f>
        <v>0.92942222222222215</v>
      </c>
      <c r="AF165" s="79" t="s">
        <v>32</v>
      </c>
      <c r="AG165" s="79">
        <f>AVERAGE(AG156:AG164)</f>
        <v>7.0577777777777781E-2</v>
      </c>
      <c r="AH165" s="79" t="s">
        <v>31</v>
      </c>
      <c r="AI165" s="79">
        <f>AVERAGE(AI156:AI164)</f>
        <v>0.87350000000000005</v>
      </c>
      <c r="AJ165" s="79" t="s">
        <v>32</v>
      </c>
      <c r="AK165" s="79">
        <f>AVERAGE(AK156:AK164)</f>
        <v>0.1265</v>
      </c>
      <c r="AM165" s="74" t="s">
        <v>43</v>
      </c>
      <c r="AN165" s="74" t="s">
        <v>31</v>
      </c>
      <c r="AO165" s="74">
        <f xml:space="preserve"> AVERAGE(AO156:AO164)</f>
        <v>0.86970000000000003</v>
      </c>
      <c r="AP165" s="74" t="s">
        <v>32</v>
      </c>
      <c r="AQ165" s="74">
        <f>AVERAGE(AQ156:AQ164)</f>
        <v>0.1303</v>
      </c>
      <c r="AR165" s="74" t="s">
        <v>31</v>
      </c>
      <c r="AS165" s="74">
        <f>AVERAGE(AS156:AS164)</f>
        <v>0.87138888888888877</v>
      </c>
      <c r="AT165" s="74" t="s">
        <v>32</v>
      </c>
      <c r="AU165" s="74">
        <f>AVERAGE(AU156:AU164)</f>
        <v>0.12861111111111112</v>
      </c>
      <c r="AV165" s="74" t="s">
        <v>31</v>
      </c>
      <c r="AW165" s="74">
        <f>AVERAGE(AW156:AW164)</f>
        <v>0.96094444444444449</v>
      </c>
      <c r="AX165" s="74" t="s">
        <v>32</v>
      </c>
      <c r="AY165" s="74">
        <f>AVERAGE(AY156:AY164)</f>
        <v>3.9055555555555559E-2</v>
      </c>
      <c r="AZ165" s="74" t="s">
        <v>31</v>
      </c>
      <c r="BA165" s="74">
        <f>AVERAGE(BA156:BA164)</f>
        <v>0.74246666666666661</v>
      </c>
      <c r="BB165" s="74" t="s">
        <v>32</v>
      </c>
      <c r="BC165" s="74">
        <f>AVERAGE(BC156:BC164)</f>
        <v>0.25753333333333334</v>
      </c>
      <c r="BD165" s="74" t="s">
        <v>31</v>
      </c>
      <c r="BE165" s="74">
        <f>AVERAGE(BE156:BE164)</f>
        <v>0.87292222222222238</v>
      </c>
      <c r="BF165" s="74" t="s">
        <v>32</v>
      </c>
      <c r="BG165" s="74">
        <f>AVERAGE(BG156:BG164)</f>
        <v>0.12707777777777776</v>
      </c>
      <c r="BH165" s="74" t="s">
        <v>31</v>
      </c>
      <c r="BI165" s="74">
        <f>AVERAGE(BI156:BI164)</f>
        <v>0.92525555555555572</v>
      </c>
      <c r="BJ165" s="74" t="s">
        <v>32</v>
      </c>
      <c r="BK165" s="74">
        <f>AVERAGE(BK156:BK164)</f>
        <v>7.4744444444444447E-2</v>
      </c>
      <c r="BL165" s="74" t="s">
        <v>31</v>
      </c>
      <c r="BM165" s="74">
        <f>AVERAGE(BM156:BM164)</f>
        <v>0.90325555555555559</v>
      </c>
      <c r="BN165" s="74" t="s">
        <v>32</v>
      </c>
      <c r="BO165" s="74">
        <f>AVERAGE(BO156:BO164)</f>
        <v>9.6744444444444438E-2</v>
      </c>
      <c r="BP165" s="74" t="s">
        <v>31</v>
      </c>
      <c r="BQ165" s="74">
        <f>AVERAGE(BQ156:BQ164)</f>
        <v>0.90364444444444436</v>
      </c>
      <c r="BR165" s="74" t="s">
        <v>32</v>
      </c>
      <c r="BS165" s="74">
        <f>AVERAGE(BS156:BS164)</f>
        <v>9.6355555555555569E-2</v>
      </c>
      <c r="BT165" s="74" t="s">
        <v>31</v>
      </c>
      <c r="BU165" s="74">
        <f>AVERAGE(BU156:BU164)</f>
        <v>0.7629555555555555</v>
      </c>
      <c r="BV165" s="74" t="s">
        <v>32</v>
      </c>
      <c r="BW165" s="74">
        <f>AVERAGE(BW156:BW164)</f>
        <v>0.23704444444444445</v>
      </c>
      <c r="BX165" s="86"/>
    </row>
    <row r="166" spans="1:7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4" t="s">
        <v>70</v>
      </c>
      <c r="AI166" s="175"/>
      <c r="AJ166" s="176"/>
      <c r="AK166" s="20">
        <f>AVERAGE(C165,G165,K165,O165,S165,W165,AA165,AE165,AI165)</f>
        <v>0.90799135802469122</v>
      </c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4" t="s">
        <v>70</v>
      </c>
      <c r="BU166" s="175"/>
      <c r="BV166" s="176"/>
      <c r="BW166" s="20">
        <f>AVERAGE(AO165,AS165,AW165,BA165,BE165,BI165,BM165,BQ165,BU165)</f>
        <v>0.8680592592592592</v>
      </c>
      <c r="BX166" s="86"/>
    </row>
    <row r="167" spans="1:7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4" t="s">
        <v>71</v>
      </c>
      <c r="AI167" s="175"/>
      <c r="AJ167" s="176"/>
      <c r="AK167" s="20">
        <f xml:space="preserve"> AVERAGE(E165,I165,M165,Q165,U165,Y165,AC165,AG165,AK165)</f>
        <v>9.2008641975308628E-2</v>
      </c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4" t="s">
        <v>71</v>
      </c>
      <c r="BU167" s="175"/>
      <c r="BV167" s="176"/>
      <c r="BW167" s="20">
        <f xml:space="preserve"> AVERAGE(AQ165,AU165,AY165,BC165,BG165,BK165,BO165,BS165,BW165)</f>
        <v>0.13194074074074075</v>
      </c>
      <c r="BX167" s="86"/>
    </row>
    <row r="168" spans="1:7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38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38"/>
      <c r="BX168" s="86"/>
    </row>
    <row r="169" spans="1:76" x14ac:dyDescent="0.2">
      <c r="BX169" s="86"/>
    </row>
    <row r="170" spans="1:7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7" t="s">
        <v>81</v>
      </c>
      <c r="AC170" s="190"/>
      <c r="AD170" s="190"/>
      <c r="AE170" s="178"/>
      <c r="AF170" s="80" t="s">
        <v>83</v>
      </c>
      <c r="AG170" s="177" t="s">
        <v>82</v>
      </c>
      <c r="AH170" s="190"/>
      <c r="AI170" s="190"/>
      <c r="AJ170" s="178"/>
      <c r="AK170" s="80" t="s">
        <v>84</v>
      </c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7" t="s">
        <v>81</v>
      </c>
      <c r="BO170" s="190"/>
      <c r="BP170" s="190"/>
      <c r="BQ170" s="178"/>
      <c r="BR170" s="75" t="s">
        <v>83</v>
      </c>
      <c r="BS170" s="177" t="s">
        <v>82</v>
      </c>
      <c r="BT170" s="190"/>
      <c r="BU170" s="190"/>
      <c r="BV170" s="178"/>
      <c r="BW170" s="75" t="s">
        <v>84</v>
      </c>
      <c r="BX170" s="86"/>
    </row>
    <row r="171" spans="1:76" x14ac:dyDescent="0.2">
      <c r="A171" s="79" t="s">
        <v>67</v>
      </c>
      <c r="B171" s="174" t="s">
        <v>0</v>
      </c>
      <c r="C171" s="175"/>
      <c r="D171" s="175"/>
      <c r="E171" s="176"/>
      <c r="F171" s="174" t="s">
        <v>1</v>
      </c>
      <c r="G171" s="175"/>
      <c r="H171" s="175"/>
      <c r="I171" s="176"/>
      <c r="J171" s="174" t="s">
        <v>2</v>
      </c>
      <c r="K171" s="175"/>
      <c r="L171" s="175"/>
      <c r="M171" s="176"/>
      <c r="N171" s="174" t="s">
        <v>3</v>
      </c>
      <c r="O171" s="175"/>
      <c r="P171" s="175"/>
      <c r="Q171" s="176"/>
      <c r="R171" s="174" t="s">
        <v>4</v>
      </c>
      <c r="S171" s="175"/>
      <c r="T171" s="175"/>
      <c r="U171" s="176"/>
      <c r="V171" s="174" t="s">
        <v>5</v>
      </c>
      <c r="W171" s="175"/>
      <c r="X171" s="175"/>
      <c r="Y171" s="176"/>
      <c r="Z171" s="174" t="s">
        <v>6</v>
      </c>
      <c r="AA171" s="175"/>
      <c r="AB171" s="175"/>
      <c r="AC171" s="176"/>
      <c r="AD171" s="174" t="s">
        <v>7</v>
      </c>
      <c r="AE171" s="175"/>
      <c r="AF171" s="175"/>
      <c r="AG171" s="176"/>
      <c r="AH171" s="174" t="s">
        <v>8</v>
      </c>
      <c r="AI171" s="175"/>
      <c r="AJ171" s="175"/>
      <c r="AK171" s="176"/>
      <c r="AM171" s="74" t="s">
        <v>67</v>
      </c>
      <c r="AN171" s="174" t="s">
        <v>0</v>
      </c>
      <c r="AO171" s="175"/>
      <c r="AP171" s="175"/>
      <c r="AQ171" s="176"/>
      <c r="AR171" s="174" t="s">
        <v>1</v>
      </c>
      <c r="AS171" s="175"/>
      <c r="AT171" s="175"/>
      <c r="AU171" s="176"/>
      <c r="AV171" s="174" t="s">
        <v>2</v>
      </c>
      <c r="AW171" s="175"/>
      <c r="AX171" s="175"/>
      <c r="AY171" s="176"/>
      <c r="AZ171" s="174" t="s">
        <v>3</v>
      </c>
      <c r="BA171" s="175"/>
      <c r="BB171" s="175"/>
      <c r="BC171" s="176"/>
      <c r="BD171" s="174" t="s">
        <v>4</v>
      </c>
      <c r="BE171" s="175"/>
      <c r="BF171" s="175"/>
      <c r="BG171" s="176"/>
      <c r="BH171" s="174" t="s">
        <v>5</v>
      </c>
      <c r="BI171" s="175"/>
      <c r="BJ171" s="175"/>
      <c r="BK171" s="176"/>
      <c r="BL171" s="174" t="s">
        <v>6</v>
      </c>
      <c r="BM171" s="175"/>
      <c r="BN171" s="175"/>
      <c r="BO171" s="176"/>
      <c r="BP171" s="174" t="s">
        <v>7</v>
      </c>
      <c r="BQ171" s="175"/>
      <c r="BR171" s="175"/>
      <c r="BS171" s="176"/>
      <c r="BT171" s="174" t="s">
        <v>8</v>
      </c>
      <c r="BU171" s="175"/>
      <c r="BV171" s="175"/>
      <c r="BW171" s="176"/>
      <c r="BX171" s="86"/>
    </row>
    <row r="172" spans="1:76" x14ac:dyDescent="0.2">
      <c r="A172" s="79" t="s">
        <v>13</v>
      </c>
      <c r="B172" s="35" t="s">
        <v>10</v>
      </c>
      <c r="C172" s="58">
        <f>MIN(C55,C121)</f>
        <v>0.71109999999999995</v>
      </c>
      <c r="D172" s="35" t="s">
        <v>12</v>
      </c>
      <c r="E172" s="58">
        <f>1-C172</f>
        <v>0.28890000000000005</v>
      </c>
      <c r="F172" s="34" t="s">
        <v>11</v>
      </c>
      <c r="G172" s="20">
        <f>MAX(G55,G121)</f>
        <v>0.95830000000000004</v>
      </c>
      <c r="H172" s="34" t="s">
        <v>9</v>
      </c>
      <c r="I172" s="20">
        <f>1-G172</f>
        <v>4.1699999999999959E-2</v>
      </c>
      <c r="J172" s="34" t="s">
        <v>11</v>
      </c>
      <c r="K172" s="20">
        <f>MAX(K55,K121)</f>
        <v>1</v>
      </c>
      <c r="L172" s="34" t="s">
        <v>9</v>
      </c>
      <c r="M172" s="20">
        <f>1-K172</f>
        <v>0</v>
      </c>
      <c r="N172" s="34" t="s">
        <v>11</v>
      </c>
      <c r="O172" s="20">
        <f>MAX(O55,O121)</f>
        <v>0.875</v>
      </c>
      <c r="P172" s="34" t="s">
        <v>9</v>
      </c>
      <c r="Q172" s="20">
        <f>1-O172</f>
        <v>0.125</v>
      </c>
      <c r="R172" s="34" t="s">
        <v>11</v>
      </c>
      <c r="S172" s="20">
        <f>MAX(S55,S121)</f>
        <v>0.66669999999999996</v>
      </c>
      <c r="T172" s="34" t="s">
        <v>9</v>
      </c>
      <c r="U172" s="20">
        <f>1-S172</f>
        <v>0.33330000000000004</v>
      </c>
      <c r="V172" s="34" t="s">
        <v>11</v>
      </c>
      <c r="W172" s="20">
        <f>MAX(W55,W121)</f>
        <v>1</v>
      </c>
      <c r="X172" s="34" t="s">
        <v>9</v>
      </c>
      <c r="Y172" s="20">
        <f>1-W172</f>
        <v>0</v>
      </c>
      <c r="Z172" s="34" t="s">
        <v>11</v>
      </c>
      <c r="AA172" s="20">
        <f>MAX(AA55,AA121)</f>
        <v>1</v>
      </c>
      <c r="AB172" s="34" t="s">
        <v>9</v>
      </c>
      <c r="AC172" s="20">
        <f>1-AA172</f>
        <v>0</v>
      </c>
      <c r="AD172" s="34" t="s">
        <v>11</v>
      </c>
      <c r="AE172" s="58">
        <f>MAX(AE55,AE121)</f>
        <v>0.79830000000000001</v>
      </c>
      <c r="AF172" s="34" t="s">
        <v>9</v>
      </c>
      <c r="AG172" s="58">
        <f>1-AE172</f>
        <v>0.20169999999999999</v>
      </c>
      <c r="AH172" s="34" t="s">
        <v>11</v>
      </c>
      <c r="AI172" s="20">
        <f>MAX(AI55,AI121)</f>
        <v>0.93330000000000002</v>
      </c>
      <c r="AJ172" s="34" t="s">
        <v>9</v>
      </c>
      <c r="AK172" s="20">
        <f>1-AI172</f>
        <v>6.6699999999999982E-2</v>
      </c>
      <c r="AM172" s="74" t="s">
        <v>13</v>
      </c>
      <c r="AN172" s="35" t="s">
        <v>10</v>
      </c>
      <c r="AO172" s="20">
        <f>MIN(AO55,AO120)</f>
        <v>0.1176</v>
      </c>
      <c r="AP172" s="35" t="s">
        <v>12</v>
      </c>
      <c r="AQ172" s="20">
        <f>1-AO172</f>
        <v>0.88239999999999996</v>
      </c>
      <c r="AR172" s="34" t="s">
        <v>11</v>
      </c>
      <c r="AS172" s="20">
        <f>MAX(AS55,AS120)</f>
        <v>1</v>
      </c>
      <c r="AT172" s="34" t="s">
        <v>9</v>
      </c>
      <c r="AU172" s="20">
        <f>1-AS172</f>
        <v>0</v>
      </c>
      <c r="AV172" s="34" t="s">
        <v>11</v>
      </c>
      <c r="AW172" s="20">
        <f>MAX(AW55,AW120)</f>
        <v>1</v>
      </c>
      <c r="AX172" s="34" t="s">
        <v>9</v>
      </c>
      <c r="AY172" s="20">
        <f>1-AW172</f>
        <v>0</v>
      </c>
      <c r="AZ172" s="34" t="s">
        <v>11</v>
      </c>
      <c r="BA172" s="20">
        <f>MAX(BA55,BA120)</f>
        <v>1</v>
      </c>
      <c r="BB172" s="34" t="s">
        <v>9</v>
      </c>
      <c r="BC172" s="20">
        <f>1-BA172</f>
        <v>0</v>
      </c>
      <c r="BD172" s="34" t="s">
        <v>11</v>
      </c>
      <c r="BE172" s="20">
        <f>MAX(BE55,BE120)</f>
        <v>1</v>
      </c>
      <c r="BF172" s="34" t="s">
        <v>9</v>
      </c>
      <c r="BG172" s="20">
        <f>1-BE172</f>
        <v>0</v>
      </c>
      <c r="BH172" s="34" t="s">
        <v>11</v>
      </c>
      <c r="BI172" s="20">
        <f>MAX(BI55,BI120)</f>
        <v>1</v>
      </c>
      <c r="BJ172" s="34" t="s">
        <v>9</v>
      </c>
      <c r="BK172" s="20">
        <f>1-BI172</f>
        <v>0</v>
      </c>
      <c r="BL172" s="34" t="s">
        <v>11</v>
      </c>
      <c r="BM172" s="20">
        <f>MAX(BM55,BM120)</f>
        <v>1</v>
      </c>
      <c r="BN172" s="34" t="s">
        <v>9</v>
      </c>
      <c r="BO172" s="20">
        <f>1-BM172</f>
        <v>0</v>
      </c>
      <c r="BP172" s="34" t="s">
        <v>11</v>
      </c>
      <c r="BQ172" s="20">
        <f>MAX(BQ55,BQ120)</f>
        <v>0.73529999999999995</v>
      </c>
      <c r="BR172" s="34" t="s">
        <v>9</v>
      </c>
      <c r="BS172" s="20">
        <f>1-BQ172</f>
        <v>0.26470000000000005</v>
      </c>
      <c r="BT172" s="34" t="s">
        <v>11</v>
      </c>
      <c r="BU172" s="20">
        <f>MAX(BU55,BU120)</f>
        <v>0.97060000000000002</v>
      </c>
      <c r="BV172" s="34" t="s">
        <v>9</v>
      </c>
      <c r="BW172" s="20">
        <f>1-BU172</f>
        <v>2.9399999999999982E-2</v>
      </c>
      <c r="BX172" s="86"/>
    </row>
    <row r="173" spans="1:76" x14ac:dyDescent="0.2">
      <c r="A173" s="79" t="s">
        <v>1</v>
      </c>
      <c r="B173" s="34" t="s">
        <v>11</v>
      </c>
      <c r="C173" s="20">
        <f>MAX(C56,C122)</f>
        <v>1</v>
      </c>
      <c r="D173" s="34" t="s">
        <v>9</v>
      </c>
      <c r="E173" s="69">
        <f t="shared" ref="E173:E180" si="282">1-C173</f>
        <v>0</v>
      </c>
      <c r="F173" s="35" t="s">
        <v>10</v>
      </c>
      <c r="G173" s="58">
        <f>MIN(G56,G122)</f>
        <v>0.23080000000000001</v>
      </c>
      <c r="H173" s="35" t="s">
        <v>12</v>
      </c>
      <c r="I173" s="70">
        <f t="shared" ref="I173:I180" si="283">1-G173</f>
        <v>0.76919999999999999</v>
      </c>
      <c r="J173" s="34" t="s">
        <v>11</v>
      </c>
      <c r="K173" s="20">
        <f t="shared" ref="K173:K180" si="284">MAX(K56,K122)</f>
        <v>1</v>
      </c>
      <c r="L173" s="34" t="s">
        <v>9</v>
      </c>
      <c r="M173" s="20">
        <f t="shared" ref="M173:M180" si="285">1-K173</f>
        <v>0</v>
      </c>
      <c r="N173" s="34" t="s">
        <v>11</v>
      </c>
      <c r="O173" s="20">
        <f t="shared" ref="O173:O180" si="286">MAX(O56,O122)</f>
        <v>1</v>
      </c>
      <c r="P173" s="34" t="s">
        <v>9</v>
      </c>
      <c r="Q173" s="20">
        <f t="shared" ref="Q173:Q180" si="287">1-O173</f>
        <v>0</v>
      </c>
      <c r="R173" s="34" t="s">
        <v>11</v>
      </c>
      <c r="S173" s="20">
        <f t="shared" ref="S173:S180" si="288">MAX(S56,S122)</f>
        <v>1</v>
      </c>
      <c r="T173" s="34" t="s">
        <v>9</v>
      </c>
      <c r="U173" s="20">
        <f t="shared" ref="U173:U180" si="289">1-S173</f>
        <v>0</v>
      </c>
      <c r="V173" s="34" t="s">
        <v>11</v>
      </c>
      <c r="W173" s="20">
        <f t="shared" ref="W173:W180" si="290">MAX(W56,W122)</f>
        <v>1</v>
      </c>
      <c r="X173" s="34" t="s">
        <v>9</v>
      </c>
      <c r="Y173" s="20">
        <f t="shared" ref="Y173:Y180" si="291">1-W173</f>
        <v>0</v>
      </c>
      <c r="Z173" s="34" t="s">
        <v>11</v>
      </c>
      <c r="AA173" s="20">
        <f t="shared" ref="AA173:AA180" si="292">MAX(AA56,AA122)</f>
        <v>1</v>
      </c>
      <c r="AB173" s="34" t="s">
        <v>9</v>
      </c>
      <c r="AC173" s="20">
        <f t="shared" ref="AC173:AC180" si="293">1-AA173</f>
        <v>0</v>
      </c>
      <c r="AD173" s="34" t="s">
        <v>11</v>
      </c>
      <c r="AE173" s="20">
        <f t="shared" ref="AE173:AE180" si="294">MAX(AE56,AE122)</f>
        <v>1</v>
      </c>
      <c r="AF173" s="34" t="s">
        <v>9</v>
      </c>
      <c r="AG173" s="20">
        <f t="shared" ref="AG173:AG180" si="295">1-AE173</f>
        <v>0</v>
      </c>
      <c r="AH173" s="34" t="s">
        <v>11</v>
      </c>
      <c r="AI173" s="58">
        <f t="shared" ref="AI173:AI179" si="296">MAX(AI56,AI122)</f>
        <v>1</v>
      </c>
      <c r="AJ173" s="34" t="s">
        <v>9</v>
      </c>
      <c r="AK173" s="58">
        <f t="shared" ref="AK173:AK180" si="297">1-AI173</f>
        <v>0</v>
      </c>
      <c r="AM173" s="74" t="s">
        <v>1</v>
      </c>
      <c r="AN173" s="34" t="s">
        <v>11</v>
      </c>
      <c r="AO173" s="20">
        <f t="shared" ref="AO173:AO180" si="298">MAX(AO56,AO121)</f>
        <v>0.93100000000000005</v>
      </c>
      <c r="AP173" s="34" t="s">
        <v>9</v>
      </c>
      <c r="AQ173" s="69">
        <f t="shared" ref="AQ173:AQ180" si="299">1-AO173</f>
        <v>6.899999999999995E-2</v>
      </c>
      <c r="AR173" s="35" t="s">
        <v>10</v>
      </c>
      <c r="AS173" s="20">
        <f>MIN(AS56,AS121)</f>
        <v>0.42</v>
      </c>
      <c r="AT173" s="35" t="s">
        <v>12</v>
      </c>
      <c r="AU173" s="69">
        <f t="shared" ref="AU173:AU180" si="300">1-AS173</f>
        <v>0.58000000000000007</v>
      </c>
      <c r="AV173" s="34" t="s">
        <v>11</v>
      </c>
      <c r="AW173" s="20">
        <f t="shared" ref="AW173:AW180" si="301">MAX(AW56,AW121)</f>
        <v>1</v>
      </c>
      <c r="AX173" s="34" t="s">
        <v>9</v>
      </c>
      <c r="AY173" s="20">
        <f t="shared" ref="AY173:AY180" si="302">1-AW173</f>
        <v>0</v>
      </c>
      <c r="AZ173" s="34" t="s">
        <v>11</v>
      </c>
      <c r="BA173" s="20">
        <f t="shared" ref="BA173:BA180" si="303">MAX(BA56,BA121)</f>
        <v>1</v>
      </c>
      <c r="BB173" s="34" t="s">
        <v>9</v>
      </c>
      <c r="BC173" s="20">
        <f t="shared" ref="BC173:BC180" si="304">1-BA173</f>
        <v>0</v>
      </c>
      <c r="BD173" s="34" t="s">
        <v>11</v>
      </c>
      <c r="BE173" s="20">
        <f t="shared" ref="BE173:BE180" si="305">MAX(BE56,BE121)</f>
        <v>0.92</v>
      </c>
      <c r="BF173" s="34" t="s">
        <v>9</v>
      </c>
      <c r="BG173" s="20">
        <f t="shared" ref="BG173:BG180" si="306">1-BE173</f>
        <v>7.999999999999996E-2</v>
      </c>
      <c r="BH173" s="34" t="s">
        <v>11</v>
      </c>
      <c r="BI173" s="20">
        <f t="shared" ref="BI173:BI180" si="307">MAX(BI56,BI121)</f>
        <v>1</v>
      </c>
      <c r="BJ173" s="34" t="s">
        <v>9</v>
      </c>
      <c r="BK173" s="20">
        <f t="shared" ref="BK173:BK180" si="308">1-BI173</f>
        <v>0</v>
      </c>
      <c r="BL173" s="34" t="s">
        <v>11</v>
      </c>
      <c r="BM173" s="20">
        <f t="shared" ref="BM173:BM180" si="309">MAX(BM56,BM121)</f>
        <v>1</v>
      </c>
      <c r="BN173" s="34" t="s">
        <v>9</v>
      </c>
      <c r="BO173" s="20">
        <f t="shared" ref="BO173:BO180" si="310">1-BM173</f>
        <v>0</v>
      </c>
      <c r="BP173" s="34" t="s">
        <v>11</v>
      </c>
      <c r="BQ173" s="20">
        <f t="shared" ref="BQ173:BQ180" si="311">MAX(BQ56,BQ121)</f>
        <v>1</v>
      </c>
      <c r="BR173" s="34" t="s">
        <v>9</v>
      </c>
      <c r="BS173" s="20">
        <f t="shared" ref="BS173:BS180" si="312">1-BQ173</f>
        <v>0</v>
      </c>
      <c r="BT173" s="34" t="s">
        <v>11</v>
      </c>
      <c r="BU173" s="20">
        <f t="shared" ref="BU173:BU179" si="313">MAX(BU56,BU121)</f>
        <v>0.75560000000000005</v>
      </c>
      <c r="BV173" s="34" t="s">
        <v>9</v>
      </c>
      <c r="BW173" s="20">
        <f t="shared" ref="BW173:BW180" si="314">1-BU173</f>
        <v>0.24439999999999995</v>
      </c>
      <c r="BX173" s="86"/>
    </row>
    <row r="174" spans="1:76" x14ac:dyDescent="0.2">
      <c r="A174" s="79" t="s">
        <v>14</v>
      </c>
      <c r="B174" s="34" t="s">
        <v>11</v>
      </c>
      <c r="C174" s="20">
        <f t="shared" ref="C174:C180" si="315">MAX(C57,C123)</f>
        <v>1</v>
      </c>
      <c r="D174" s="34" t="s">
        <v>9</v>
      </c>
      <c r="E174" s="69">
        <f t="shared" si="282"/>
        <v>0</v>
      </c>
      <c r="F174" s="34" t="s">
        <v>11</v>
      </c>
      <c r="G174" s="20">
        <f t="shared" ref="G174:G180" si="316">MAX(G57,G123)</f>
        <v>1</v>
      </c>
      <c r="H174" s="34" t="s">
        <v>9</v>
      </c>
      <c r="I174" s="20">
        <f t="shared" si="283"/>
        <v>0</v>
      </c>
      <c r="J174" s="36" t="s">
        <v>10</v>
      </c>
      <c r="K174" s="56">
        <f>MIN(K57,K123)</f>
        <v>0.21049999999999999</v>
      </c>
      <c r="L174" s="37" t="s">
        <v>12</v>
      </c>
      <c r="M174" s="56">
        <f t="shared" si="285"/>
        <v>0.78949999999999998</v>
      </c>
      <c r="N174" s="34" t="s">
        <v>11</v>
      </c>
      <c r="O174" s="20">
        <f t="shared" si="286"/>
        <v>1</v>
      </c>
      <c r="P174" s="34" t="s">
        <v>9</v>
      </c>
      <c r="Q174" s="20">
        <f t="shared" si="287"/>
        <v>0</v>
      </c>
      <c r="R174" s="34" t="s">
        <v>11</v>
      </c>
      <c r="S174" s="20">
        <f t="shared" si="288"/>
        <v>1</v>
      </c>
      <c r="T174" s="34" t="s">
        <v>9</v>
      </c>
      <c r="U174" s="20">
        <f t="shared" si="289"/>
        <v>0</v>
      </c>
      <c r="V174" s="34" t="s">
        <v>11</v>
      </c>
      <c r="W174" s="20">
        <f t="shared" si="290"/>
        <v>1</v>
      </c>
      <c r="X174" s="34" t="s">
        <v>9</v>
      </c>
      <c r="Y174" s="20">
        <f t="shared" si="291"/>
        <v>0</v>
      </c>
      <c r="Z174" s="34" t="s">
        <v>11</v>
      </c>
      <c r="AA174" s="20">
        <f t="shared" si="292"/>
        <v>1</v>
      </c>
      <c r="AB174" s="34" t="s">
        <v>9</v>
      </c>
      <c r="AC174" s="20">
        <f t="shared" si="293"/>
        <v>0</v>
      </c>
      <c r="AD174" s="34" t="s">
        <v>11</v>
      </c>
      <c r="AE174" s="20">
        <f t="shared" si="294"/>
        <v>1</v>
      </c>
      <c r="AF174" s="34" t="s">
        <v>9</v>
      </c>
      <c r="AG174" s="20">
        <f t="shared" si="295"/>
        <v>0</v>
      </c>
      <c r="AH174" s="34" t="s">
        <v>11</v>
      </c>
      <c r="AI174" s="20">
        <f t="shared" si="296"/>
        <v>1</v>
      </c>
      <c r="AJ174" s="34" t="s">
        <v>9</v>
      </c>
      <c r="AK174" s="20">
        <f t="shared" si="297"/>
        <v>0</v>
      </c>
      <c r="AM174" s="74" t="s">
        <v>14</v>
      </c>
      <c r="AN174" s="34" t="s">
        <v>11</v>
      </c>
      <c r="AO174" s="20">
        <f t="shared" si="298"/>
        <v>1</v>
      </c>
      <c r="AP174" s="34" t="s">
        <v>9</v>
      </c>
      <c r="AQ174" s="69">
        <f t="shared" si="299"/>
        <v>0</v>
      </c>
      <c r="AR174" s="34" t="s">
        <v>11</v>
      </c>
      <c r="AS174" s="20">
        <f t="shared" ref="AS174:AS180" si="317">MAX(AS57,AS122)</f>
        <v>1</v>
      </c>
      <c r="AT174" s="34" t="s">
        <v>9</v>
      </c>
      <c r="AU174" s="20">
        <f t="shared" si="300"/>
        <v>0</v>
      </c>
      <c r="AV174" s="36" t="s">
        <v>10</v>
      </c>
      <c r="AW174" s="20">
        <f>MIN(AW57,AW122)</f>
        <v>0.76600000000000001</v>
      </c>
      <c r="AX174" s="37" t="s">
        <v>12</v>
      </c>
      <c r="AY174" s="20">
        <f t="shared" si="302"/>
        <v>0.23399999999999999</v>
      </c>
      <c r="AZ174" s="34" t="s">
        <v>11</v>
      </c>
      <c r="BA174" s="20">
        <f t="shared" si="303"/>
        <v>1</v>
      </c>
      <c r="BB174" s="34" t="s">
        <v>9</v>
      </c>
      <c r="BC174" s="20">
        <f t="shared" si="304"/>
        <v>0</v>
      </c>
      <c r="BD174" s="34" t="s">
        <v>11</v>
      </c>
      <c r="BE174" s="20">
        <f t="shared" si="305"/>
        <v>1</v>
      </c>
      <c r="BF174" s="34" t="s">
        <v>9</v>
      </c>
      <c r="BG174" s="20">
        <f t="shared" si="306"/>
        <v>0</v>
      </c>
      <c r="BH174" s="34" t="s">
        <v>11</v>
      </c>
      <c r="BI174" s="20">
        <f t="shared" si="307"/>
        <v>1</v>
      </c>
      <c r="BJ174" s="34" t="s">
        <v>9</v>
      </c>
      <c r="BK174" s="20">
        <f t="shared" si="308"/>
        <v>0</v>
      </c>
      <c r="BL174" s="34" t="s">
        <v>11</v>
      </c>
      <c r="BM174" s="20">
        <f t="shared" si="309"/>
        <v>1</v>
      </c>
      <c r="BN174" s="34" t="s">
        <v>9</v>
      </c>
      <c r="BO174" s="20">
        <f t="shared" si="310"/>
        <v>0</v>
      </c>
      <c r="BP174" s="34" t="s">
        <v>11</v>
      </c>
      <c r="BQ174" s="20">
        <f t="shared" si="311"/>
        <v>1</v>
      </c>
      <c r="BR174" s="34" t="s">
        <v>9</v>
      </c>
      <c r="BS174" s="20">
        <f t="shared" si="312"/>
        <v>0</v>
      </c>
      <c r="BT174" s="34" t="s">
        <v>11</v>
      </c>
      <c r="BU174" s="20">
        <f t="shared" si="313"/>
        <v>1</v>
      </c>
      <c r="BV174" s="34" t="s">
        <v>9</v>
      </c>
      <c r="BW174" s="20">
        <f t="shared" si="314"/>
        <v>0</v>
      </c>
      <c r="BX174" s="86"/>
    </row>
    <row r="175" spans="1:76" x14ac:dyDescent="0.2">
      <c r="A175" s="79" t="s">
        <v>15</v>
      </c>
      <c r="B175" s="34" t="s">
        <v>11</v>
      </c>
      <c r="C175" s="20">
        <f t="shared" si="315"/>
        <v>1</v>
      </c>
      <c r="D175" s="34" t="s">
        <v>9</v>
      </c>
      <c r="E175" s="69">
        <f t="shared" si="282"/>
        <v>0</v>
      </c>
      <c r="F175" s="34" t="s">
        <v>11</v>
      </c>
      <c r="G175" s="20">
        <f t="shared" si="316"/>
        <v>1</v>
      </c>
      <c r="H175" s="34" t="s">
        <v>9</v>
      </c>
      <c r="I175" s="20">
        <f t="shared" si="283"/>
        <v>0</v>
      </c>
      <c r="J175" s="34" t="s">
        <v>11</v>
      </c>
      <c r="K175" s="20">
        <f t="shared" si="284"/>
        <v>1</v>
      </c>
      <c r="L175" s="34" t="s">
        <v>9</v>
      </c>
      <c r="M175" s="20">
        <f t="shared" si="285"/>
        <v>0</v>
      </c>
      <c r="N175" s="36" t="s">
        <v>10</v>
      </c>
      <c r="O175" s="58">
        <f>MIN(O58,O124)</f>
        <v>0.1212</v>
      </c>
      <c r="P175" s="37" t="s">
        <v>12</v>
      </c>
      <c r="Q175" s="58">
        <f t="shared" si="287"/>
        <v>0.87880000000000003</v>
      </c>
      <c r="R175" s="34" t="s">
        <v>11</v>
      </c>
      <c r="S175" s="20">
        <f t="shared" si="288"/>
        <v>1</v>
      </c>
      <c r="T175" s="34" t="s">
        <v>9</v>
      </c>
      <c r="U175" s="20">
        <f t="shared" si="289"/>
        <v>0</v>
      </c>
      <c r="V175" s="34" t="s">
        <v>11</v>
      </c>
      <c r="W175" s="20">
        <f t="shared" si="290"/>
        <v>1</v>
      </c>
      <c r="X175" s="34" t="s">
        <v>9</v>
      </c>
      <c r="Y175" s="20">
        <f t="shared" si="291"/>
        <v>0</v>
      </c>
      <c r="Z175" s="34" t="s">
        <v>11</v>
      </c>
      <c r="AA175" s="20">
        <f t="shared" si="292"/>
        <v>1</v>
      </c>
      <c r="AB175" s="34" t="s">
        <v>9</v>
      </c>
      <c r="AC175" s="20">
        <f t="shared" si="293"/>
        <v>0</v>
      </c>
      <c r="AD175" s="34" t="s">
        <v>11</v>
      </c>
      <c r="AE175" s="20">
        <f t="shared" si="294"/>
        <v>1</v>
      </c>
      <c r="AF175" s="34" t="s">
        <v>9</v>
      </c>
      <c r="AG175" s="20">
        <f t="shared" si="295"/>
        <v>0</v>
      </c>
      <c r="AH175" s="34" t="s">
        <v>11</v>
      </c>
      <c r="AI175" s="20">
        <f t="shared" si="296"/>
        <v>1</v>
      </c>
      <c r="AJ175" s="34" t="s">
        <v>9</v>
      </c>
      <c r="AK175" s="20">
        <f t="shared" si="297"/>
        <v>0</v>
      </c>
      <c r="AM175" s="74" t="s">
        <v>15</v>
      </c>
      <c r="AN175" s="34" t="s">
        <v>11</v>
      </c>
      <c r="AO175" s="20">
        <f t="shared" si="298"/>
        <v>1</v>
      </c>
      <c r="AP175" s="34" t="s">
        <v>9</v>
      </c>
      <c r="AQ175" s="69">
        <f t="shared" si="299"/>
        <v>0</v>
      </c>
      <c r="AR175" s="34" t="s">
        <v>11</v>
      </c>
      <c r="AS175" s="20">
        <f t="shared" si="317"/>
        <v>1</v>
      </c>
      <c r="AT175" s="34" t="s">
        <v>9</v>
      </c>
      <c r="AU175" s="20">
        <f t="shared" si="300"/>
        <v>0</v>
      </c>
      <c r="AV175" s="34" t="s">
        <v>11</v>
      </c>
      <c r="AW175" s="20">
        <f t="shared" si="301"/>
        <v>1</v>
      </c>
      <c r="AX175" s="34" t="s">
        <v>9</v>
      </c>
      <c r="AY175" s="20">
        <f t="shared" si="302"/>
        <v>0</v>
      </c>
      <c r="AZ175" s="36" t="s">
        <v>10</v>
      </c>
      <c r="BA175" s="20">
        <f>MIN(BA58,BA123)</f>
        <v>0.25</v>
      </c>
      <c r="BB175" s="37" t="s">
        <v>12</v>
      </c>
      <c r="BC175" s="20">
        <f t="shared" si="304"/>
        <v>0.75</v>
      </c>
      <c r="BD175" s="34" t="s">
        <v>11</v>
      </c>
      <c r="BE175" s="20">
        <f t="shared" si="305"/>
        <v>0.94230000000000003</v>
      </c>
      <c r="BF175" s="34" t="s">
        <v>9</v>
      </c>
      <c r="BG175" s="20">
        <f t="shared" si="306"/>
        <v>5.7699999999999974E-2</v>
      </c>
      <c r="BH175" s="34" t="s">
        <v>11</v>
      </c>
      <c r="BI175" s="20">
        <f t="shared" si="307"/>
        <v>1</v>
      </c>
      <c r="BJ175" s="34" t="s">
        <v>9</v>
      </c>
      <c r="BK175" s="20">
        <f t="shared" si="308"/>
        <v>0</v>
      </c>
      <c r="BL175" s="34" t="s">
        <v>11</v>
      </c>
      <c r="BM175" s="20">
        <f t="shared" si="309"/>
        <v>1</v>
      </c>
      <c r="BN175" s="34" t="s">
        <v>9</v>
      </c>
      <c r="BO175" s="20">
        <f t="shared" si="310"/>
        <v>0</v>
      </c>
      <c r="BP175" s="34" t="s">
        <v>11</v>
      </c>
      <c r="BQ175" s="20">
        <f t="shared" si="311"/>
        <v>1</v>
      </c>
      <c r="BR175" s="34" t="s">
        <v>9</v>
      </c>
      <c r="BS175" s="20">
        <f t="shared" si="312"/>
        <v>0</v>
      </c>
      <c r="BT175" s="34" t="s">
        <v>11</v>
      </c>
      <c r="BU175" s="20">
        <f t="shared" si="313"/>
        <v>0.95650000000000002</v>
      </c>
      <c r="BV175" s="34" t="s">
        <v>9</v>
      </c>
      <c r="BW175" s="20">
        <f t="shared" si="314"/>
        <v>4.3499999999999983E-2</v>
      </c>
      <c r="BX175" s="86"/>
    </row>
    <row r="176" spans="1:76" x14ac:dyDescent="0.2">
      <c r="A176" s="79" t="s">
        <v>16</v>
      </c>
      <c r="B176" s="34" t="s">
        <v>11</v>
      </c>
      <c r="C176" s="56">
        <f t="shared" si="315"/>
        <v>1</v>
      </c>
      <c r="D176" s="34" t="s">
        <v>9</v>
      </c>
      <c r="E176" s="73">
        <f t="shared" si="282"/>
        <v>0</v>
      </c>
      <c r="F176" s="34" t="s">
        <v>11</v>
      </c>
      <c r="G176" s="58">
        <f t="shared" si="316"/>
        <v>1</v>
      </c>
      <c r="H176" s="34" t="s">
        <v>9</v>
      </c>
      <c r="I176" s="58">
        <f t="shared" si="283"/>
        <v>0</v>
      </c>
      <c r="J176" s="34" t="s">
        <v>11</v>
      </c>
      <c r="K176" s="20">
        <f t="shared" si="284"/>
        <v>1</v>
      </c>
      <c r="L176" s="34" t="s">
        <v>9</v>
      </c>
      <c r="M176" s="20">
        <f t="shared" si="285"/>
        <v>0</v>
      </c>
      <c r="N176" s="34" t="s">
        <v>11</v>
      </c>
      <c r="O176" s="56">
        <f t="shared" si="286"/>
        <v>1</v>
      </c>
      <c r="P176" s="34" t="s">
        <v>9</v>
      </c>
      <c r="Q176" s="56">
        <f t="shared" si="287"/>
        <v>0</v>
      </c>
      <c r="R176" s="36" t="s">
        <v>10</v>
      </c>
      <c r="S176" s="20">
        <f>MIN(S59,S125)</f>
        <v>0.4839</v>
      </c>
      <c r="T176" s="37" t="s">
        <v>12</v>
      </c>
      <c r="U176" s="20">
        <f t="shared" si="289"/>
        <v>0.5161</v>
      </c>
      <c r="V176" s="34" t="s">
        <v>11</v>
      </c>
      <c r="W176" s="20">
        <f t="shared" si="290"/>
        <v>1</v>
      </c>
      <c r="X176" s="34" t="s">
        <v>9</v>
      </c>
      <c r="Y176" s="20">
        <f t="shared" si="291"/>
        <v>0</v>
      </c>
      <c r="Z176" s="34" t="s">
        <v>11</v>
      </c>
      <c r="AA176" s="20">
        <f t="shared" si="292"/>
        <v>1</v>
      </c>
      <c r="AB176" s="34" t="s">
        <v>9</v>
      </c>
      <c r="AC176" s="20">
        <f t="shared" si="293"/>
        <v>0</v>
      </c>
      <c r="AD176" s="34" t="s">
        <v>11</v>
      </c>
      <c r="AE176" s="20">
        <f t="shared" si="294"/>
        <v>1</v>
      </c>
      <c r="AF176" s="34" t="s">
        <v>9</v>
      </c>
      <c r="AG176" s="20">
        <f t="shared" si="295"/>
        <v>0</v>
      </c>
      <c r="AH176" s="34" t="s">
        <v>11</v>
      </c>
      <c r="AI176" s="58">
        <f t="shared" si="296"/>
        <v>1</v>
      </c>
      <c r="AJ176" s="34" t="s">
        <v>9</v>
      </c>
      <c r="AK176" s="58">
        <f t="shared" si="297"/>
        <v>0</v>
      </c>
      <c r="AM176" s="74" t="s">
        <v>16</v>
      </c>
      <c r="AN176" s="34" t="s">
        <v>11</v>
      </c>
      <c r="AO176" s="20">
        <f t="shared" si="298"/>
        <v>0.89190000000000003</v>
      </c>
      <c r="AP176" s="34" t="s">
        <v>9</v>
      </c>
      <c r="AQ176" s="69">
        <f t="shared" si="299"/>
        <v>0.10809999999999997</v>
      </c>
      <c r="AR176" s="34" t="s">
        <v>11</v>
      </c>
      <c r="AS176" s="20">
        <f t="shared" si="317"/>
        <v>0.23400000000000001</v>
      </c>
      <c r="AT176" s="34" t="s">
        <v>9</v>
      </c>
      <c r="AU176" s="20">
        <f t="shared" si="300"/>
        <v>0.76600000000000001</v>
      </c>
      <c r="AV176" s="34" t="s">
        <v>11</v>
      </c>
      <c r="AW176" s="20">
        <f t="shared" si="301"/>
        <v>1</v>
      </c>
      <c r="AX176" s="34" t="s">
        <v>9</v>
      </c>
      <c r="AY176" s="20">
        <f t="shared" si="302"/>
        <v>0</v>
      </c>
      <c r="AZ176" s="34" t="s">
        <v>11</v>
      </c>
      <c r="BA176" s="20">
        <f t="shared" si="303"/>
        <v>0.73080000000000001</v>
      </c>
      <c r="BB176" s="34" t="s">
        <v>9</v>
      </c>
      <c r="BC176" s="20">
        <f t="shared" si="304"/>
        <v>0.26919999999999999</v>
      </c>
      <c r="BD176" s="36" t="s">
        <v>10</v>
      </c>
      <c r="BE176" s="20">
        <f>MIN(BE59,BE124)</f>
        <v>0.92310000000000003</v>
      </c>
      <c r="BF176" s="37" t="s">
        <v>12</v>
      </c>
      <c r="BG176" s="20">
        <f t="shared" si="306"/>
        <v>7.6899999999999968E-2</v>
      </c>
      <c r="BH176" s="34" t="s">
        <v>11</v>
      </c>
      <c r="BI176" s="20">
        <f t="shared" si="307"/>
        <v>1</v>
      </c>
      <c r="BJ176" s="34" t="s">
        <v>9</v>
      </c>
      <c r="BK176" s="20">
        <f t="shared" si="308"/>
        <v>0</v>
      </c>
      <c r="BL176" s="34" t="s">
        <v>11</v>
      </c>
      <c r="BM176" s="20">
        <f t="shared" si="309"/>
        <v>0.97870000000000001</v>
      </c>
      <c r="BN176" s="34" t="s">
        <v>9</v>
      </c>
      <c r="BO176" s="20">
        <f t="shared" si="310"/>
        <v>2.1299999999999986E-2</v>
      </c>
      <c r="BP176" s="34" t="s">
        <v>11</v>
      </c>
      <c r="BQ176" s="20">
        <f t="shared" si="311"/>
        <v>1</v>
      </c>
      <c r="BR176" s="34" t="s">
        <v>9</v>
      </c>
      <c r="BS176" s="20">
        <f t="shared" si="312"/>
        <v>0</v>
      </c>
      <c r="BT176" s="34" t="s">
        <v>11</v>
      </c>
      <c r="BU176" s="20">
        <f t="shared" si="313"/>
        <v>0.72</v>
      </c>
      <c r="BV176" s="34" t="s">
        <v>9</v>
      </c>
      <c r="BW176" s="20">
        <f t="shared" si="314"/>
        <v>0.28000000000000003</v>
      </c>
      <c r="BX176" s="86"/>
    </row>
    <row r="177" spans="1:76" x14ac:dyDescent="0.2">
      <c r="A177" s="79" t="s">
        <v>17</v>
      </c>
      <c r="B177" s="34" t="s">
        <v>11</v>
      </c>
      <c r="C177" s="20">
        <f t="shared" si="315"/>
        <v>1</v>
      </c>
      <c r="D177" s="34" t="s">
        <v>9</v>
      </c>
      <c r="E177" s="69">
        <f t="shared" si="282"/>
        <v>0</v>
      </c>
      <c r="F177" s="34" t="s">
        <v>11</v>
      </c>
      <c r="G177" s="58">
        <f t="shared" si="316"/>
        <v>0.875</v>
      </c>
      <c r="H177" s="34" t="s">
        <v>9</v>
      </c>
      <c r="I177" s="58">
        <f t="shared" si="283"/>
        <v>0.125</v>
      </c>
      <c r="J177" s="34" t="s">
        <v>11</v>
      </c>
      <c r="K177" s="56">
        <f t="shared" si="284"/>
        <v>1</v>
      </c>
      <c r="L177" s="34" t="s">
        <v>9</v>
      </c>
      <c r="M177" s="56">
        <f t="shared" si="285"/>
        <v>0</v>
      </c>
      <c r="N177" s="34" t="s">
        <v>11</v>
      </c>
      <c r="O177" s="20">
        <f t="shared" si="286"/>
        <v>1</v>
      </c>
      <c r="P177" s="34" t="s">
        <v>9</v>
      </c>
      <c r="Q177" s="20">
        <f t="shared" si="287"/>
        <v>0</v>
      </c>
      <c r="R177" s="34" t="s">
        <v>11</v>
      </c>
      <c r="S177" s="58">
        <f t="shared" si="288"/>
        <v>0.8125</v>
      </c>
      <c r="T177" s="34" t="s">
        <v>9</v>
      </c>
      <c r="U177" s="58">
        <f t="shared" si="289"/>
        <v>0.1875</v>
      </c>
      <c r="V177" s="36" t="s">
        <v>10</v>
      </c>
      <c r="W177" s="58">
        <f>MIN(W60,W126)</f>
        <v>0.62260000000000004</v>
      </c>
      <c r="X177" s="37" t="s">
        <v>12</v>
      </c>
      <c r="Y177" s="58">
        <f t="shared" si="291"/>
        <v>0.37739999999999996</v>
      </c>
      <c r="Z177" s="34" t="s">
        <v>11</v>
      </c>
      <c r="AA177" s="20">
        <f t="shared" si="292"/>
        <v>1</v>
      </c>
      <c r="AB177" s="34" t="s">
        <v>9</v>
      </c>
      <c r="AC177" s="20">
        <f t="shared" si="293"/>
        <v>0</v>
      </c>
      <c r="AD177" s="34" t="s">
        <v>11</v>
      </c>
      <c r="AE177" s="20">
        <f t="shared" si="294"/>
        <v>1</v>
      </c>
      <c r="AF177" s="34" t="s">
        <v>9</v>
      </c>
      <c r="AG177" s="20">
        <f t="shared" si="295"/>
        <v>0</v>
      </c>
      <c r="AH177" s="34" t="s">
        <v>11</v>
      </c>
      <c r="AI177" s="20">
        <f t="shared" si="296"/>
        <v>1</v>
      </c>
      <c r="AJ177" s="34" t="s">
        <v>9</v>
      </c>
      <c r="AK177" s="20">
        <f t="shared" si="297"/>
        <v>0</v>
      </c>
      <c r="AM177" s="74" t="s">
        <v>17</v>
      </c>
      <c r="AN177" s="34" t="s">
        <v>11</v>
      </c>
      <c r="AO177" s="20">
        <f t="shared" si="298"/>
        <v>0.95450000000000002</v>
      </c>
      <c r="AP177" s="34" t="s">
        <v>9</v>
      </c>
      <c r="AQ177" s="69">
        <f t="shared" si="299"/>
        <v>4.5499999999999985E-2</v>
      </c>
      <c r="AR177" s="34" t="s">
        <v>11</v>
      </c>
      <c r="AS177" s="20">
        <f t="shared" si="317"/>
        <v>0.88239999999999996</v>
      </c>
      <c r="AT177" s="34" t="s">
        <v>9</v>
      </c>
      <c r="AU177" s="20">
        <f t="shared" si="300"/>
        <v>0.11760000000000004</v>
      </c>
      <c r="AV177" s="34" t="s">
        <v>11</v>
      </c>
      <c r="AW177" s="20">
        <f t="shared" si="301"/>
        <v>0.95830000000000004</v>
      </c>
      <c r="AX177" s="34" t="s">
        <v>9</v>
      </c>
      <c r="AY177" s="20">
        <f t="shared" si="302"/>
        <v>4.1699999999999959E-2</v>
      </c>
      <c r="AZ177" s="34" t="s">
        <v>11</v>
      </c>
      <c r="BA177" s="20">
        <f t="shared" si="303"/>
        <v>0.90380000000000005</v>
      </c>
      <c r="BB177" s="34" t="s">
        <v>9</v>
      </c>
      <c r="BC177" s="20">
        <f t="shared" si="304"/>
        <v>9.6199999999999952E-2</v>
      </c>
      <c r="BD177" s="34" t="s">
        <v>11</v>
      </c>
      <c r="BE177" s="20">
        <f t="shared" si="305"/>
        <v>1</v>
      </c>
      <c r="BF177" s="34" t="s">
        <v>9</v>
      </c>
      <c r="BG177" s="20">
        <f t="shared" si="306"/>
        <v>0</v>
      </c>
      <c r="BH177" s="36" t="s">
        <v>10</v>
      </c>
      <c r="BI177" s="20">
        <f>MIN(BI60,BI125)</f>
        <v>0.1923</v>
      </c>
      <c r="BJ177" s="37" t="s">
        <v>12</v>
      </c>
      <c r="BK177" s="20">
        <f t="shared" si="308"/>
        <v>0.80769999999999997</v>
      </c>
      <c r="BL177" s="34" t="s">
        <v>11</v>
      </c>
      <c r="BM177" s="20">
        <f t="shared" si="309"/>
        <v>1</v>
      </c>
      <c r="BN177" s="34" t="s">
        <v>9</v>
      </c>
      <c r="BO177" s="20">
        <f t="shared" si="310"/>
        <v>0</v>
      </c>
      <c r="BP177" s="34" t="s">
        <v>11</v>
      </c>
      <c r="BQ177" s="20">
        <f t="shared" si="311"/>
        <v>1</v>
      </c>
      <c r="BR177" s="34" t="s">
        <v>9</v>
      </c>
      <c r="BS177" s="20">
        <f t="shared" si="312"/>
        <v>0</v>
      </c>
      <c r="BT177" s="34" t="s">
        <v>11</v>
      </c>
      <c r="BU177" s="20">
        <f t="shared" si="313"/>
        <v>1</v>
      </c>
      <c r="BV177" s="34" t="s">
        <v>9</v>
      </c>
      <c r="BW177" s="20">
        <f t="shared" si="314"/>
        <v>0</v>
      </c>
      <c r="BX177" s="86"/>
    </row>
    <row r="178" spans="1:76" x14ac:dyDescent="0.2">
      <c r="A178" s="79" t="s">
        <v>18</v>
      </c>
      <c r="B178" s="34" t="s">
        <v>11</v>
      </c>
      <c r="C178" s="20">
        <f t="shared" si="315"/>
        <v>1</v>
      </c>
      <c r="D178" s="34" t="s">
        <v>9</v>
      </c>
      <c r="E178" s="69">
        <f t="shared" si="282"/>
        <v>0</v>
      </c>
      <c r="F178" s="34" t="s">
        <v>11</v>
      </c>
      <c r="G178" s="20">
        <f t="shared" si="316"/>
        <v>1</v>
      </c>
      <c r="H178" s="34" t="s">
        <v>9</v>
      </c>
      <c r="I178" s="20">
        <f t="shared" si="283"/>
        <v>0</v>
      </c>
      <c r="J178" s="34" t="s">
        <v>11</v>
      </c>
      <c r="K178" s="20">
        <f t="shared" si="284"/>
        <v>1</v>
      </c>
      <c r="L178" s="34" t="s">
        <v>9</v>
      </c>
      <c r="M178" s="20">
        <f t="shared" si="285"/>
        <v>0</v>
      </c>
      <c r="N178" s="34" t="s">
        <v>11</v>
      </c>
      <c r="O178" s="20">
        <f t="shared" si="286"/>
        <v>1</v>
      </c>
      <c r="P178" s="34" t="s">
        <v>9</v>
      </c>
      <c r="Q178" s="20">
        <f t="shared" si="287"/>
        <v>0</v>
      </c>
      <c r="R178" s="34" t="s">
        <v>11</v>
      </c>
      <c r="S178" s="20">
        <f t="shared" si="288"/>
        <v>1</v>
      </c>
      <c r="T178" s="34" t="s">
        <v>9</v>
      </c>
      <c r="U178" s="20">
        <f t="shared" si="289"/>
        <v>0</v>
      </c>
      <c r="V178" s="34" t="s">
        <v>11</v>
      </c>
      <c r="W178" s="20">
        <f t="shared" si="290"/>
        <v>1</v>
      </c>
      <c r="X178" s="34" t="s">
        <v>9</v>
      </c>
      <c r="Y178" s="20">
        <f t="shared" si="291"/>
        <v>0</v>
      </c>
      <c r="Z178" s="36" t="s">
        <v>10</v>
      </c>
      <c r="AA178" s="58">
        <f>MIN(AA61,AA127)</f>
        <v>0.70209999999999995</v>
      </c>
      <c r="AB178" s="37" t="s">
        <v>12</v>
      </c>
      <c r="AC178" s="58">
        <f t="shared" si="293"/>
        <v>0.29790000000000005</v>
      </c>
      <c r="AD178" s="34" t="s">
        <v>11</v>
      </c>
      <c r="AE178" s="20">
        <f t="shared" si="294"/>
        <v>1</v>
      </c>
      <c r="AF178" s="34" t="s">
        <v>9</v>
      </c>
      <c r="AG178" s="20">
        <f t="shared" si="295"/>
        <v>0</v>
      </c>
      <c r="AH178" s="34" t="s">
        <v>11</v>
      </c>
      <c r="AI178" s="58">
        <f t="shared" si="296"/>
        <v>1</v>
      </c>
      <c r="AJ178" s="34" t="s">
        <v>9</v>
      </c>
      <c r="AK178" s="58">
        <f t="shared" si="297"/>
        <v>0</v>
      </c>
      <c r="AM178" s="74" t="s">
        <v>18</v>
      </c>
      <c r="AN178" s="34" t="s">
        <v>11</v>
      </c>
      <c r="AO178" s="20">
        <f t="shared" si="298"/>
        <v>1</v>
      </c>
      <c r="AP178" s="34" t="s">
        <v>9</v>
      </c>
      <c r="AQ178" s="69">
        <f t="shared" si="299"/>
        <v>0</v>
      </c>
      <c r="AR178" s="34" t="s">
        <v>11</v>
      </c>
      <c r="AS178" s="20">
        <f t="shared" si="317"/>
        <v>1</v>
      </c>
      <c r="AT178" s="34" t="s">
        <v>9</v>
      </c>
      <c r="AU178" s="20">
        <f t="shared" si="300"/>
        <v>0</v>
      </c>
      <c r="AV178" s="34" t="s">
        <v>11</v>
      </c>
      <c r="AW178" s="20">
        <f t="shared" si="301"/>
        <v>1</v>
      </c>
      <c r="AX178" s="34" t="s">
        <v>9</v>
      </c>
      <c r="AY178" s="20">
        <f t="shared" si="302"/>
        <v>0</v>
      </c>
      <c r="AZ178" s="34" t="s">
        <v>11</v>
      </c>
      <c r="BA178" s="20">
        <f t="shared" si="303"/>
        <v>1</v>
      </c>
      <c r="BB178" s="34" t="s">
        <v>9</v>
      </c>
      <c r="BC178" s="20">
        <f t="shared" si="304"/>
        <v>0</v>
      </c>
      <c r="BD178" s="34" t="s">
        <v>11</v>
      </c>
      <c r="BE178" s="20">
        <f t="shared" si="305"/>
        <v>1</v>
      </c>
      <c r="BF178" s="34" t="s">
        <v>9</v>
      </c>
      <c r="BG178" s="20">
        <f t="shared" si="306"/>
        <v>0</v>
      </c>
      <c r="BH178" s="34" t="s">
        <v>11</v>
      </c>
      <c r="BI178" s="20">
        <f t="shared" si="307"/>
        <v>1</v>
      </c>
      <c r="BJ178" s="34" t="s">
        <v>9</v>
      </c>
      <c r="BK178" s="20">
        <f t="shared" si="308"/>
        <v>0</v>
      </c>
      <c r="BL178" s="36" t="s">
        <v>10</v>
      </c>
      <c r="BM178" s="20">
        <f>MIN(BM61,BM126)</f>
        <v>0.31580000000000003</v>
      </c>
      <c r="BN178" s="37" t="s">
        <v>12</v>
      </c>
      <c r="BO178" s="20">
        <f t="shared" si="310"/>
        <v>0.68419999999999992</v>
      </c>
      <c r="BP178" s="34" t="s">
        <v>11</v>
      </c>
      <c r="BQ178" s="20">
        <f t="shared" si="311"/>
        <v>1</v>
      </c>
      <c r="BR178" s="34" t="s">
        <v>9</v>
      </c>
      <c r="BS178" s="20">
        <f t="shared" si="312"/>
        <v>0</v>
      </c>
      <c r="BT178" s="34" t="s">
        <v>11</v>
      </c>
      <c r="BU178" s="20">
        <f t="shared" si="313"/>
        <v>0.63039999999999996</v>
      </c>
      <c r="BV178" s="34" t="s">
        <v>9</v>
      </c>
      <c r="BW178" s="20">
        <f t="shared" si="314"/>
        <v>0.36960000000000004</v>
      </c>
      <c r="BX178" s="86"/>
    </row>
    <row r="179" spans="1:76" x14ac:dyDescent="0.2">
      <c r="A179" s="79" t="s">
        <v>19</v>
      </c>
      <c r="B179" s="34" t="s">
        <v>11</v>
      </c>
      <c r="C179" s="56">
        <f t="shared" si="315"/>
        <v>1</v>
      </c>
      <c r="D179" s="34" t="s">
        <v>9</v>
      </c>
      <c r="E179" s="73">
        <f t="shared" si="282"/>
        <v>0</v>
      </c>
      <c r="F179" s="34" t="s">
        <v>11</v>
      </c>
      <c r="G179" s="20">
        <f t="shared" si="316"/>
        <v>1</v>
      </c>
      <c r="H179" s="34" t="s">
        <v>9</v>
      </c>
      <c r="I179" s="20">
        <f t="shared" si="283"/>
        <v>0</v>
      </c>
      <c r="J179" s="34" t="s">
        <v>11</v>
      </c>
      <c r="K179" s="20">
        <f t="shared" si="284"/>
        <v>1</v>
      </c>
      <c r="L179" s="34" t="s">
        <v>9</v>
      </c>
      <c r="M179" s="20">
        <f t="shared" si="285"/>
        <v>0</v>
      </c>
      <c r="N179" s="34" t="s">
        <v>11</v>
      </c>
      <c r="O179" s="20">
        <f t="shared" si="286"/>
        <v>1</v>
      </c>
      <c r="P179" s="34" t="s">
        <v>9</v>
      </c>
      <c r="Q179" s="20">
        <f t="shared" si="287"/>
        <v>0</v>
      </c>
      <c r="R179" s="34" t="s">
        <v>11</v>
      </c>
      <c r="S179" s="20">
        <f t="shared" si="288"/>
        <v>1</v>
      </c>
      <c r="T179" s="34" t="s">
        <v>9</v>
      </c>
      <c r="U179" s="20">
        <f t="shared" si="289"/>
        <v>0</v>
      </c>
      <c r="V179" s="34" t="s">
        <v>11</v>
      </c>
      <c r="W179" s="20">
        <f t="shared" si="290"/>
        <v>1</v>
      </c>
      <c r="X179" s="34" t="s">
        <v>9</v>
      </c>
      <c r="Y179" s="20">
        <f t="shared" si="291"/>
        <v>0</v>
      </c>
      <c r="Z179" s="34" t="s">
        <v>11</v>
      </c>
      <c r="AA179" s="20">
        <f t="shared" si="292"/>
        <v>1</v>
      </c>
      <c r="AB179" s="34" t="s">
        <v>9</v>
      </c>
      <c r="AC179" s="20">
        <f t="shared" si="293"/>
        <v>0</v>
      </c>
      <c r="AD179" s="36" t="s">
        <v>10</v>
      </c>
      <c r="AE179" s="58">
        <f>MIN(AE62,AE128)</f>
        <v>0.3</v>
      </c>
      <c r="AF179" s="37" t="s">
        <v>12</v>
      </c>
      <c r="AG179" s="58">
        <f t="shared" si="295"/>
        <v>0.7</v>
      </c>
      <c r="AH179" s="34" t="s">
        <v>11</v>
      </c>
      <c r="AI179" s="20">
        <f t="shared" si="296"/>
        <v>1</v>
      </c>
      <c r="AJ179" s="34" t="s">
        <v>9</v>
      </c>
      <c r="AK179" s="20">
        <f t="shared" si="297"/>
        <v>0</v>
      </c>
      <c r="AM179" s="74" t="s">
        <v>19</v>
      </c>
      <c r="AN179" s="34" t="s">
        <v>11</v>
      </c>
      <c r="AO179" s="20">
        <f t="shared" si="298"/>
        <v>0.78049999999999997</v>
      </c>
      <c r="AP179" s="34" t="s">
        <v>9</v>
      </c>
      <c r="AQ179" s="69">
        <f t="shared" si="299"/>
        <v>0.21950000000000003</v>
      </c>
      <c r="AR179" s="34" t="s">
        <v>11</v>
      </c>
      <c r="AS179" s="20">
        <f t="shared" si="317"/>
        <v>1</v>
      </c>
      <c r="AT179" s="34" t="s">
        <v>9</v>
      </c>
      <c r="AU179" s="20">
        <f t="shared" si="300"/>
        <v>0</v>
      </c>
      <c r="AV179" s="34" t="s">
        <v>11</v>
      </c>
      <c r="AW179" s="20">
        <f t="shared" si="301"/>
        <v>1</v>
      </c>
      <c r="AX179" s="34" t="s">
        <v>9</v>
      </c>
      <c r="AY179" s="20">
        <f t="shared" si="302"/>
        <v>0</v>
      </c>
      <c r="AZ179" s="34" t="s">
        <v>11</v>
      </c>
      <c r="BA179" s="20">
        <f t="shared" si="303"/>
        <v>0.71430000000000005</v>
      </c>
      <c r="BB179" s="34" t="s">
        <v>9</v>
      </c>
      <c r="BC179" s="20">
        <f t="shared" si="304"/>
        <v>0.28569999999999995</v>
      </c>
      <c r="BD179" s="34" t="s">
        <v>11</v>
      </c>
      <c r="BE179" s="20">
        <f t="shared" si="305"/>
        <v>1</v>
      </c>
      <c r="BF179" s="34" t="s">
        <v>9</v>
      </c>
      <c r="BG179" s="20">
        <f t="shared" si="306"/>
        <v>0</v>
      </c>
      <c r="BH179" s="34" t="s">
        <v>11</v>
      </c>
      <c r="BI179" s="20">
        <f t="shared" si="307"/>
        <v>1</v>
      </c>
      <c r="BJ179" s="34" t="s">
        <v>9</v>
      </c>
      <c r="BK179" s="20">
        <f t="shared" si="308"/>
        <v>0</v>
      </c>
      <c r="BL179" s="34" t="s">
        <v>11</v>
      </c>
      <c r="BM179" s="20">
        <f t="shared" si="309"/>
        <v>0.94289999999999996</v>
      </c>
      <c r="BN179" s="34" t="s">
        <v>9</v>
      </c>
      <c r="BO179" s="20">
        <f t="shared" si="310"/>
        <v>5.710000000000004E-2</v>
      </c>
      <c r="BP179" s="36" t="s">
        <v>10</v>
      </c>
      <c r="BQ179" s="20">
        <f>MIN(BQ62,BQ127)</f>
        <v>0.44190000000000002</v>
      </c>
      <c r="BR179" s="37" t="s">
        <v>12</v>
      </c>
      <c r="BS179" s="20">
        <f t="shared" si="312"/>
        <v>0.55810000000000004</v>
      </c>
      <c r="BT179" s="34" t="s">
        <v>11</v>
      </c>
      <c r="BU179" s="20">
        <f t="shared" si="313"/>
        <v>0.77139999999999997</v>
      </c>
      <c r="BV179" s="34" t="s">
        <v>9</v>
      </c>
      <c r="BW179" s="20">
        <f t="shared" si="314"/>
        <v>0.22860000000000003</v>
      </c>
      <c r="BX179" s="86"/>
    </row>
    <row r="180" spans="1:76" x14ac:dyDescent="0.2">
      <c r="A180" s="79" t="s">
        <v>20</v>
      </c>
      <c r="B180" s="34" t="s">
        <v>11</v>
      </c>
      <c r="C180" s="20">
        <f t="shared" si="315"/>
        <v>1</v>
      </c>
      <c r="D180" s="34" t="s">
        <v>9</v>
      </c>
      <c r="E180" s="20">
        <f t="shared" si="282"/>
        <v>0</v>
      </c>
      <c r="F180" s="34" t="s">
        <v>11</v>
      </c>
      <c r="G180" s="20">
        <f t="shared" si="316"/>
        <v>1</v>
      </c>
      <c r="H180" s="34" t="s">
        <v>9</v>
      </c>
      <c r="I180" s="20">
        <f t="shared" si="283"/>
        <v>0</v>
      </c>
      <c r="J180" s="34" t="s">
        <v>11</v>
      </c>
      <c r="K180" s="20">
        <f t="shared" si="284"/>
        <v>1</v>
      </c>
      <c r="L180" s="34" t="s">
        <v>9</v>
      </c>
      <c r="M180" s="20">
        <f t="shared" si="285"/>
        <v>0</v>
      </c>
      <c r="N180" s="34" t="s">
        <v>11</v>
      </c>
      <c r="O180" s="20">
        <f t="shared" si="286"/>
        <v>1</v>
      </c>
      <c r="P180" s="34" t="s">
        <v>9</v>
      </c>
      <c r="Q180" s="20">
        <f t="shared" si="287"/>
        <v>0</v>
      </c>
      <c r="R180" s="34" t="s">
        <v>11</v>
      </c>
      <c r="S180" s="20">
        <f t="shared" si="288"/>
        <v>1</v>
      </c>
      <c r="T180" s="34" t="s">
        <v>9</v>
      </c>
      <c r="U180" s="20">
        <f t="shared" si="289"/>
        <v>0</v>
      </c>
      <c r="V180" s="34" t="s">
        <v>11</v>
      </c>
      <c r="W180" s="20">
        <f t="shared" si="290"/>
        <v>1</v>
      </c>
      <c r="X180" s="34" t="s">
        <v>9</v>
      </c>
      <c r="Y180" s="20">
        <f t="shared" si="291"/>
        <v>0</v>
      </c>
      <c r="Z180" s="34" t="s">
        <v>11</v>
      </c>
      <c r="AA180" s="20">
        <f t="shared" si="292"/>
        <v>1</v>
      </c>
      <c r="AB180" s="34" t="s">
        <v>9</v>
      </c>
      <c r="AC180" s="20">
        <f t="shared" si="293"/>
        <v>0</v>
      </c>
      <c r="AD180" s="34" t="s">
        <v>11</v>
      </c>
      <c r="AE180" s="20">
        <f t="shared" si="294"/>
        <v>1</v>
      </c>
      <c r="AF180" s="34" t="s">
        <v>9</v>
      </c>
      <c r="AG180" s="20">
        <f t="shared" si="295"/>
        <v>0</v>
      </c>
      <c r="AH180" s="36" t="s">
        <v>10</v>
      </c>
      <c r="AI180" s="58">
        <f>MIN(AI63,AI129)</f>
        <v>0.1176</v>
      </c>
      <c r="AJ180" s="37" t="s">
        <v>12</v>
      </c>
      <c r="AK180" s="58">
        <f t="shared" si="297"/>
        <v>0.88239999999999996</v>
      </c>
      <c r="AM180" s="74" t="s">
        <v>20</v>
      </c>
      <c r="AN180" s="34" t="s">
        <v>11</v>
      </c>
      <c r="AO180" s="20">
        <f t="shared" si="298"/>
        <v>0.95650000000000002</v>
      </c>
      <c r="AP180" s="34" t="s">
        <v>9</v>
      </c>
      <c r="AQ180" s="20">
        <f t="shared" si="299"/>
        <v>4.3499999999999983E-2</v>
      </c>
      <c r="AR180" s="34" t="s">
        <v>11</v>
      </c>
      <c r="AS180" s="20">
        <f t="shared" si="317"/>
        <v>1</v>
      </c>
      <c r="AT180" s="34" t="s">
        <v>9</v>
      </c>
      <c r="AU180" s="20">
        <f t="shared" si="300"/>
        <v>0</v>
      </c>
      <c r="AV180" s="34" t="s">
        <v>11</v>
      </c>
      <c r="AW180" s="20">
        <f t="shared" si="301"/>
        <v>1</v>
      </c>
      <c r="AX180" s="34" t="s">
        <v>9</v>
      </c>
      <c r="AY180" s="20">
        <f t="shared" si="302"/>
        <v>0</v>
      </c>
      <c r="AZ180" s="34" t="s">
        <v>11</v>
      </c>
      <c r="BA180" s="20">
        <f t="shared" si="303"/>
        <v>0.94869999999999999</v>
      </c>
      <c r="BB180" s="34" t="s">
        <v>9</v>
      </c>
      <c r="BC180" s="20">
        <f t="shared" si="304"/>
        <v>5.1300000000000012E-2</v>
      </c>
      <c r="BD180" s="34" t="s">
        <v>11</v>
      </c>
      <c r="BE180" s="20">
        <f t="shared" si="305"/>
        <v>1</v>
      </c>
      <c r="BF180" s="34" t="s">
        <v>9</v>
      </c>
      <c r="BG180" s="20">
        <f t="shared" si="306"/>
        <v>0</v>
      </c>
      <c r="BH180" s="34" t="s">
        <v>11</v>
      </c>
      <c r="BI180" s="20">
        <f t="shared" si="307"/>
        <v>1</v>
      </c>
      <c r="BJ180" s="34" t="s">
        <v>9</v>
      </c>
      <c r="BK180" s="20">
        <f t="shared" si="308"/>
        <v>0</v>
      </c>
      <c r="BL180" s="34" t="s">
        <v>11</v>
      </c>
      <c r="BM180" s="20">
        <f t="shared" si="309"/>
        <v>0.94740000000000002</v>
      </c>
      <c r="BN180" s="34" t="s">
        <v>9</v>
      </c>
      <c r="BO180" s="20">
        <f t="shared" si="310"/>
        <v>5.259999999999998E-2</v>
      </c>
      <c r="BP180" s="34" t="s">
        <v>11</v>
      </c>
      <c r="BQ180" s="20">
        <f t="shared" si="311"/>
        <v>0.88570000000000004</v>
      </c>
      <c r="BR180" s="34" t="s">
        <v>9</v>
      </c>
      <c r="BS180" s="20">
        <f t="shared" si="312"/>
        <v>0.11429999999999996</v>
      </c>
      <c r="BT180" s="36" t="s">
        <v>10</v>
      </c>
      <c r="BU180" s="20">
        <f>MIN(BU63,BU128)</f>
        <v>0.92310000000000003</v>
      </c>
      <c r="BV180" s="37" t="s">
        <v>12</v>
      </c>
      <c r="BW180" s="20">
        <f t="shared" si="314"/>
        <v>7.6899999999999968E-2</v>
      </c>
      <c r="BX180" s="86"/>
    </row>
    <row r="181" spans="1:76" x14ac:dyDescent="0.2">
      <c r="A181" s="79" t="s">
        <v>43</v>
      </c>
      <c r="B181" s="79" t="s">
        <v>31</v>
      </c>
      <c r="C181" s="79">
        <f xml:space="preserve"> AVERAGE(C172:C180)</f>
        <v>0.96789999999999998</v>
      </c>
      <c r="D181" s="79" t="s">
        <v>32</v>
      </c>
      <c r="E181" s="79">
        <f>AVERAGE(E172:E180)</f>
        <v>3.2100000000000004E-2</v>
      </c>
      <c r="F181" s="79" t="s">
        <v>31</v>
      </c>
      <c r="G181" s="79">
        <f>AVERAGE(G172:G180)</f>
        <v>0.89601111111111109</v>
      </c>
      <c r="H181" s="79" t="s">
        <v>32</v>
      </c>
      <c r="I181" s="79">
        <f>AVERAGE(I172:I180)</f>
        <v>0.10398888888888888</v>
      </c>
      <c r="J181" s="79" t="s">
        <v>31</v>
      </c>
      <c r="K181" s="79">
        <f>AVERAGE(K172:K180)</f>
        <v>0.91227777777777774</v>
      </c>
      <c r="L181" s="79" t="s">
        <v>32</v>
      </c>
      <c r="M181" s="79">
        <f>AVERAGE(M172:M180)</f>
        <v>8.7722222222222215E-2</v>
      </c>
      <c r="N181" s="79" t="s">
        <v>31</v>
      </c>
      <c r="O181" s="79">
        <f>AVERAGE(O172:O180)</f>
        <v>0.88846666666666663</v>
      </c>
      <c r="P181" s="79" t="s">
        <v>32</v>
      </c>
      <c r="Q181" s="79">
        <f>AVERAGE(Q172:Q180)</f>
        <v>0.11153333333333333</v>
      </c>
      <c r="R181" s="79" t="s">
        <v>31</v>
      </c>
      <c r="S181" s="79">
        <f>AVERAGE(S172:S180)</f>
        <v>0.88478888888888885</v>
      </c>
      <c r="T181" s="79" t="s">
        <v>32</v>
      </c>
      <c r="U181" s="79">
        <f>AVERAGE(U172:U180)</f>
        <v>0.11521111111111113</v>
      </c>
      <c r="V181" s="79" t="s">
        <v>31</v>
      </c>
      <c r="W181" s="79">
        <f>AVERAGE(W172:W180)</f>
        <v>0.95806666666666673</v>
      </c>
      <c r="X181" s="79" t="s">
        <v>32</v>
      </c>
      <c r="Y181" s="79">
        <f>AVERAGE(Y172:Y180)</f>
        <v>4.1933333333333329E-2</v>
      </c>
      <c r="Z181" s="79" t="s">
        <v>31</v>
      </c>
      <c r="AA181" s="79">
        <f>AVERAGE(AA172:AA180)</f>
        <v>0.96689999999999998</v>
      </c>
      <c r="AB181" s="79" t="s">
        <v>32</v>
      </c>
      <c r="AC181" s="79">
        <f>AVERAGE(AC172:AC180)</f>
        <v>3.3100000000000004E-2</v>
      </c>
      <c r="AD181" s="79" t="s">
        <v>31</v>
      </c>
      <c r="AE181" s="79">
        <f>AVERAGE(AE172:AE180)</f>
        <v>0.89981111111111112</v>
      </c>
      <c r="AF181" s="79" t="s">
        <v>32</v>
      </c>
      <c r="AG181" s="79">
        <f>AVERAGE(AG172:AG180)</f>
        <v>0.10018888888888888</v>
      </c>
      <c r="AH181" s="79" t="s">
        <v>31</v>
      </c>
      <c r="AI181" s="79">
        <f>AVERAGE(AI172:AI180)</f>
        <v>0.89454444444444448</v>
      </c>
      <c r="AJ181" s="79" t="s">
        <v>32</v>
      </c>
      <c r="AK181" s="79">
        <f>AVERAGE(AK172:AK180)</f>
        <v>0.10545555555555555</v>
      </c>
      <c r="AM181" s="74" t="s">
        <v>43</v>
      </c>
      <c r="AN181" s="74" t="s">
        <v>31</v>
      </c>
      <c r="AO181" s="74">
        <f xml:space="preserve"> AVERAGE(AO172:AO180)</f>
        <v>0.84800000000000009</v>
      </c>
      <c r="AP181" s="74" t="s">
        <v>32</v>
      </c>
      <c r="AQ181" s="74">
        <f>AVERAGE(AQ172:AQ180)</f>
        <v>0.152</v>
      </c>
      <c r="AR181" s="74" t="s">
        <v>31</v>
      </c>
      <c r="AS181" s="74">
        <f>AVERAGE(AS172:AS180)</f>
        <v>0.83737777777777778</v>
      </c>
      <c r="AT181" s="74" t="s">
        <v>32</v>
      </c>
      <c r="AU181" s="74">
        <f>AVERAGE(AU172:AU180)</f>
        <v>0.16262222222222222</v>
      </c>
      <c r="AV181" s="74" t="s">
        <v>31</v>
      </c>
      <c r="AW181" s="74">
        <f>AVERAGE(AW172:AW180)</f>
        <v>0.9693666666666666</v>
      </c>
      <c r="AX181" s="74" t="s">
        <v>32</v>
      </c>
      <c r="AY181" s="74">
        <f>AVERAGE(AY172:AY180)</f>
        <v>3.0633333333333328E-2</v>
      </c>
      <c r="AZ181" s="74" t="s">
        <v>31</v>
      </c>
      <c r="BA181" s="74">
        <f>AVERAGE(BA172:BA180)</f>
        <v>0.83862222222222216</v>
      </c>
      <c r="BB181" s="74" t="s">
        <v>32</v>
      </c>
      <c r="BC181" s="74">
        <f>AVERAGE(BC172:BC180)</f>
        <v>0.16137777777777776</v>
      </c>
      <c r="BD181" s="74" t="s">
        <v>31</v>
      </c>
      <c r="BE181" s="74">
        <f>AVERAGE(BE172:BE180)</f>
        <v>0.97615555555555544</v>
      </c>
      <c r="BF181" s="74" t="s">
        <v>32</v>
      </c>
      <c r="BG181" s="74">
        <f>AVERAGE(BG172:BG180)</f>
        <v>2.3844444444444432E-2</v>
      </c>
      <c r="BH181" s="74" t="s">
        <v>31</v>
      </c>
      <c r="BI181" s="74">
        <f>AVERAGE(BI172:BI180)</f>
        <v>0.91025555555555548</v>
      </c>
      <c r="BJ181" s="74" t="s">
        <v>32</v>
      </c>
      <c r="BK181" s="74">
        <f>AVERAGE(BK172:BK180)</f>
        <v>8.9744444444444446E-2</v>
      </c>
      <c r="BL181" s="74" t="s">
        <v>31</v>
      </c>
      <c r="BM181" s="74">
        <f>AVERAGE(BM172:BM180)</f>
        <v>0.90942222222222213</v>
      </c>
      <c r="BN181" s="74" t="s">
        <v>32</v>
      </c>
      <c r="BO181" s="74">
        <f>AVERAGE(BO172:BO180)</f>
        <v>9.0577777777777771E-2</v>
      </c>
      <c r="BP181" s="74" t="s">
        <v>31</v>
      </c>
      <c r="BQ181" s="74">
        <f>AVERAGE(BQ172:BQ180)</f>
        <v>0.89587777777777788</v>
      </c>
      <c r="BR181" s="74" t="s">
        <v>32</v>
      </c>
      <c r="BS181" s="74">
        <f>AVERAGE(BS172:BS180)</f>
        <v>0.10412222222222223</v>
      </c>
      <c r="BT181" s="74" t="s">
        <v>31</v>
      </c>
      <c r="BU181" s="74">
        <f>AVERAGE(BU172:BU180)</f>
        <v>0.85862222222222218</v>
      </c>
      <c r="BV181" s="74" t="s">
        <v>32</v>
      </c>
      <c r="BW181" s="74">
        <f>AVERAGE(BW172:BW180)</f>
        <v>0.14137777777777777</v>
      </c>
      <c r="BX181" s="86"/>
    </row>
    <row r="182" spans="1:7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4" t="s">
        <v>70</v>
      </c>
      <c r="AI182" s="175"/>
      <c r="AJ182" s="176"/>
      <c r="AK182" s="20">
        <f>AVERAGE(C181,G181,K181,O181,S181,W181,AA181,AE181,AI181)</f>
        <v>0.91875185185185182</v>
      </c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4" t="s">
        <v>70</v>
      </c>
      <c r="BU182" s="175"/>
      <c r="BV182" s="176"/>
      <c r="BW182" s="20">
        <f>AVERAGE(AO181,AS181,AW181,BA181,BE181,BI181,BM181,BQ181,BU181)</f>
        <v>0.89374444444444434</v>
      </c>
      <c r="BX182" s="86"/>
    </row>
    <row r="183" spans="1:7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4" t="s">
        <v>71</v>
      </c>
      <c r="AI183" s="175"/>
      <c r="AJ183" s="176"/>
      <c r="AK183" s="20">
        <f xml:space="preserve"> AVERAGE(E181,I181,M181,Q181,U181,Y181,AC181,AG181,AK181)</f>
        <v>8.1248148148148125E-2</v>
      </c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4" t="s">
        <v>71</v>
      </c>
      <c r="BU183" s="175"/>
      <c r="BV183" s="176"/>
      <c r="BW183" s="20">
        <f xml:space="preserve"> AVERAGE(AQ181,AU181,AY181,BC181,BG181,BK181,BO181,BS181,BW181)</f>
        <v>0.10625555555555555</v>
      </c>
      <c r="BX183" s="86"/>
    </row>
    <row r="184" spans="1:76" x14ac:dyDescent="0.2">
      <c r="BX184" s="86"/>
    </row>
    <row r="185" spans="1:76" x14ac:dyDescent="0.2">
      <c r="BX185" s="86"/>
    </row>
    <row r="186" spans="1:76" x14ac:dyDescent="0.2">
      <c r="BX186" s="86"/>
    </row>
    <row r="187" spans="1:76" s="90" customFormat="1" ht="31" x14ac:dyDescent="0.35">
      <c r="A187" s="83" t="s">
        <v>138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  <c r="BW187" s="86"/>
      <c r="BX187" s="86"/>
    </row>
    <row r="189" spans="1:76" x14ac:dyDescent="0.2">
      <c r="AF189" s="193" t="s">
        <v>91</v>
      </c>
      <c r="AG189" s="193"/>
      <c r="AH189" s="193"/>
      <c r="AI189" s="193"/>
      <c r="AJ189" s="193"/>
      <c r="AK189" s="193"/>
    </row>
    <row r="190" spans="1:76" x14ac:dyDescent="0.2">
      <c r="A190" s="13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22"/>
      <c r="M190" s="22"/>
      <c r="N190" s="22"/>
      <c r="O190" s="22"/>
      <c r="P190" s="22"/>
      <c r="Q190" s="22"/>
      <c r="R190" s="21"/>
      <c r="S190" s="21"/>
      <c r="T190" s="13"/>
      <c r="U190" s="13"/>
      <c r="V190" s="21"/>
      <c r="W190" s="21"/>
      <c r="X190" s="21"/>
      <c r="Y190" s="21"/>
      <c r="Z190" s="13"/>
      <c r="AA190" s="22"/>
      <c r="AB190" s="177" t="s">
        <v>81</v>
      </c>
      <c r="AC190" s="190"/>
      <c r="AD190" s="190"/>
      <c r="AE190" s="178"/>
      <c r="AF190" s="80" t="s">
        <v>80</v>
      </c>
      <c r="AG190" s="177" t="s">
        <v>82</v>
      </c>
      <c r="AH190" s="190"/>
      <c r="AI190" s="190"/>
      <c r="AJ190" s="178"/>
      <c r="AK190" s="80" t="s">
        <v>83</v>
      </c>
    </row>
    <row r="191" spans="1:76" x14ac:dyDescent="0.2">
      <c r="A191" s="79" t="s">
        <v>67</v>
      </c>
      <c r="B191" s="174" t="s">
        <v>0</v>
      </c>
      <c r="C191" s="175"/>
      <c r="D191" s="175"/>
      <c r="E191" s="176"/>
      <c r="F191" s="174" t="s">
        <v>1</v>
      </c>
      <c r="G191" s="175"/>
      <c r="H191" s="175"/>
      <c r="I191" s="176"/>
      <c r="J191" s="174" t="s">
        <v>2</v>
      </c>
      <c r="K191" s="175"/>
      <c r="L191" s="175"/>
      <c r="M191" s="176"/>
      <c r="N191" s="174" t="s">
        <v>3</v>
      </c>
      <c r="O191" s="175"/>
      <c r="P191" s="175"/>
      <c r="Q191" s="176"/>
      <c r="R191" s="174" t="s">
        <v>4</v>
      </c>
      <c r="S191" s="175"/>
      <c r="T191" s="175"/>
      <c r="U191" s="176"/>
      <c r="V191" s="174" t="s">
        <v>5</v>
      </c>
      <c r="W191" s="175"/>
      <c r="X191" s="175"/>
      <c r="Y191" s="176"/>
      <c r="Z191" s="174" t="s">
        <v>6</v>
      </c>
      <c r="AA191" s="175"/>
      <c r="AB191" s="175"/>
      <c r="AC191" s="176"/>
      <c r="AD191" s="174" t="s">
        <v>7</v>
      </c>
      <c r="AE191" s="175"/>
      <c r="AF191" s="175"/>
      <c r="AG191" s="176"/>
      <c r="AH191" s="174" t="s">
        <v>8</v>
      </c>
      <c r="AI191" s="175"/>
      <c r="AJ191" s="175"/>
      <c r="AK191" s="176"/>
    </row>
    <row r="192" spans="1:76" x14ac:dyDescent="0.2">
      <c r="A192" s="79" t="s">
        <v>13</v>
      </c>
      <c r="B192" s="35" t="s">
        <v>10</v>
      </c>
      <c r="C192" s="20">
        <f>MIN(C140,AO140)</f>
        <v>0.69440000000000002</v>
      </c>
      <c r="D192" s="35" t="s">
        <v>12</v>
      </c>
      <c r="E192" s="20">
        <f>1-C192</f>
        <v>0.30559999999999998</v>
      </c>
      <c r="F192" s="34" t="s">
        <v>11</v>
      </c>
      <c r="G192" s="20">
        <f>MAX(G140,AS140)</f>
        <v>0.89290000000000003</v>
      </c>
      <c r="H192" s="34" t="s">
        <v>9</v>
      </c>
      <c r="I192" s="20">
        <f>1-G192</f>
        <v>0.10709999999999997</v>
      </c>
      <c r="J192" s="34" t="s">
        <v>11</v>
      </c>
      <c r="K192" s="20">
        <f>MAX(K140,AW140)</f>
        <v>1</v>
      </c>
      <c r="L192" s="34" t="s">
        <v>9</v>
      </c>
      <c r="M192" s="20">
        <f>1-K192</f>
        <v>0</v>
      </c>
      <c r="N192" s="34" t="s">
        <v>11</v>
      </c>
      <c r="O192" s="20">
        <f>MAX(O140,BA140)</f>
        <v>0.4839</v>
      </c>
      <c r="P192" s="34" t="s">
        <v>9</v>
      </c>
      <c r="Q192" s="20">
        <f>1-O192</f>
        <v>0.5161</v>
      </c>
      <c r="R192" s="34" t="s">
        <v>11</v>
      </c>
      <c r="S192" s="20">
        <f>MAX(S140,BE140)</f>
        <v>0.7742</v>
      </c>
      <c r="T192" s="34" t="s">
        <v>9</v>
      </c>
      <c r="U192" s="20">
        <f>1-S192</f>
        <v>0.2258</v>
      </c>
      <c r="V192" s="34" t="s">
        <v>11</v>
      </c>
      <c r="W192" s="20">
        <f>MAX(W140,BI140)</f>
        <v>1</v>
      </c>
      <c r="X192" s="34" t="s">
        <v>9</v>
      </c>
      <c r="Y192" s="20">
        <f>1-W192</f>
        <v>0</v>
      </c>
      <c r="Z192" s="34" t="s">
        <v>11</v>
      </c>
      <c r="AA192" s="20">
        <f t="shared" ref="AA192:AA197" si="318">MAX(AA140,BM140)</f>
        <v>1</v>
      </c>
      <c r="AB192" s="34" t="s">
        <v>9</v>
      </c>
      <c r="AC192" s="20">
        <f>1-AA192</f>
        <v>0</v>
      </c>
      <c r="AD192" s="34" t="s">
        <v>11</v>
      </c>
      <c r="AE192" s="20">
        <f t="shared" ref="AE192:AE198" si="319">MAX(AE140,BQ140)</f>
        <v>0.6129</v>
      </c>
      <c r="AF192" s="34" t="s">
        <v>9</v>
      </c>
      <c r="AG192" s="20">
        <f>1-AE192</f>
        <v>0.3871</v>
      </c>
      <c r="AH192" s="34" t="s">
        <v>11</v>
      </c>
      <c r="AI192" s="20">
        <f t="shared" ref="AI192:AI199" si="320">MAX(AI140,BU140)</f>
        <v>0.53849999999999998</v>
      </c>
      <c r="AJ192" s="34" t="s">
        <v>9</v>
      </c>
      <c r="AK192" s="20">
        <f>1-AI192</f>
        <v>0.46150000000000002</v>
      </c>
    </row>
    <row r="193" spans="1:37" x14ac:dyDescent="0.2">
      <c r="A193" s="79" t="s">
        <v>1</v>
      </c>
      <c r="B193" s="34" t="s">
        <v>11</v>
      </c>
      <c r="C193" s="20">
        <f t="shared" ref="C193:C200" si="321">MAX(C141,AO141)</f>
        <v>1</v>
      </c>
      <c r="D193" s="34" t="s">
        <v>9</v>
      </c>
      <c r="E193" s="69">
        <f t="shared" ref="E193:E200" si="322">1-C193</f>
        <v>0</v>
      </c>
      <c r="F193" s="35" t="s">
        <v>10</v>
      </c>
      <c r="G193" s="20">
        <f>MIN(G141,AS141)</f>
        <v>0.61539999999999995</v>
      </c>
      <c r="H193" s="35" t="s">
        <v>12</v>
      </c>
      <c r="I193" s="69">
        <f t="shared" ref="I193:I200" si="323">1-G193</f>
        <v>0.38460000000000005</v>
      </c>
      <c r="J193" s="34" t="s">
        <v>11</v>
      </c>
      <c r="K193" s="20">
        <f>MAX(K141,AW141)</f>
        <v>1</v>
      </c>
      <c r="L193" s="34" t="s">
        <v>9</v>
      </c>
      <c r="M193" s="20">
        <f t="shared" ref="M193:M200" si="324">1-K193</f>
        <v>0</v>
      </c>
      <c r="N193" s="34" t="s">
        <v>11</v>
      </c>
      <c r="O193" s="20">
        <f>MAX(O141,BA141)</f>
        <v>1</v>
      </c>
      <c r="P193" s="34" t="s">
        <v>9</v>
      </c>
      <c r="Q193" s="20">
        <f t="shared" ref="Q193:Q200" si="325">1-O193</f>
        <v>0</v>
      </c>
      <c r="R193" s="34" t="s">
        <v>11</v>
      </c>
      <c r="S193" s="20">
        <f>MAX(S141,BE141)</f>
        <v>0.93940000000000001</v>
      </c>
      <c r="T193" s="34" t="s">
        <v>9</v>
      </c>
      <c r="U193" s="20">
        <f t="shared" ref="U193:U200" si="326">1-S193</f>
        <v>6.0599999999999987E-2</v>
      </c>
      <c r="V193" s="34" t="s">
        <v>11</v>
      </c>
      <c r="W193" s="20">
        <f>MAX(W141,BI141)</f>
        <v>1</v>
      </c>
      <c r="X193" s="34" t="s">
        <v>9</v>
      </c>
      <c r="Y193" s="20">
        <f t="shared" ref="Y193:Y200" si="327">1-W193</f>
        <v>0</v>
      </c>
      <c r="Z193" s="34" t="s">
        <v>11</v>
      </c>
      <c r="AA193" s="20">
        <f t="shared" si="318"/>
        <v>0.92859999999999998</v>
      </c>
      <c r="AB193" s="34" t="s">
        <v>9</v>
      </c>
      <c r="AC193" s="20">
        <f t="shared" ref="AC193:AC200" si="328">1-AA193</f>
        <v>7.1400000000000019E-2</v>
      </c>
      <c r="AD193" s="34" t="s">
        <v>11</v>
      </c>
      <c r="AE193" s="20">
        <f t="shared" si="319"/>
        <v>0.9375</v>
      </c>
      <c r="AF193" s="34" t="s">
        <v>9</v>
      </c>
      <c r="AG193" s="20">
        <f t="shared" ref="AG193:AG200" si="329">1-AE193</f>
        <v>6.25E-2</v>
      </c>
      <c r="AH193" s="34" t="s">
        <v>11</v>
      </c>
      <c r="AI193" s="20">
        <f t="shared" si="320"/>
        <v>1</v>
      </c>
      <c r="AJ193" s="34" t="s">
        <v>9</v>
      </c>
      <c r="AK193" s="20">
        <f t="shared" ref="AK193:AK200" si="330">1-AI193</f>
        <v>0</v>
      </c>
    </row>
    <row r="194" spans="1:37" x14ac:dyDescent="0.2">
      <c r="A194" s="79" t="s">
        <v>14</v>
      </c>
      <c r="B194" s="34" t="s">
        <v>11</v>
      </c>
      <c r="C194" s="20">
        <f t="shared" si="321"/>
        <v>1</v>
      </c>
      <c r="D194" s="34" t="s">
        <v>9</v>
      </c>
      <c r="E194" s="69">
        <f t="shared" si="322"/>
        <v>0</v>
      </c>
      <c r="F194" s="34" t="s">
        <v>11</v>
      </c>
      <c r="G194" s="20">
        <f t="shared" ref="G194:G200" si="331">MAX(G142,AS142)</f>
        <v>1</v>
      </c>
      <c r="H194" s="34" t="s">
        <v>9</v>
      </c>
      <c r="I194" s="20">
        <f t="shared" si="323"/>
        <v>0</v>
      </c>
      <c r="J194" s="36" t="s">
        <v>10</v>
      </c>
      <c r="K194" s="20">
        <f>MIN(K142,AW142)</f>
        <v>0.8</v>
      </c>
      <c r="L194" s="37" t="s">
        <v>12</v>
      </c>
      <c r="M194" s="20">
        <f t="shared" si="324"/>
        <v>0.19999999999999996</v>
      </c>
      <c r="N194" s="34" t="s">
        <v>11</v>
      </c>
      <c r="O194" s="20">
        <f>MAX(O142,BA142)</f>
        <v>1</v>
      </c>
      <c r="P194" s="34" t="s">
        <v>9</v>
      </c>
      <c r="Q194" s="20">
        <f t="shared" si="325"/>
        <v>0</v>
      </c>
      <c r="R194" s="34" t="s">
        <v>11</v>
      </c>
      <c r="S194" s="20">
        <f>MAX(S142,BE142)</f>
        <v>1</v>
      </c>
      <c r="T194" s="34" t="s">
        <v>9</v>
      </c>
      <c r="U194" s="20">
        <f t="shared" si="326"/>
        <v>0</v>
      </c>
      <c r="V194" s="34" t="s">
        <v>11</v>
      </c>
      <c r="W194" s="20">
        <f>MAX(W142,BI142)</f>
        <v>1</v>
      </c>
      <c r="X194" s="34" t="s">
        <v>9</v>
      </c>
      <c r="Y194" s="20">
        <f t="shared" si="327"/>
        <v>0</v>
      </c>
      <c r="Z194" s="34" t="s">
        <v>11</v>
      </c>
      <c r="AA194" s="20">
        <f t="shared" si="318"/>
        <v>1</v>
      </c>
      <c r="AB194" s="34" t="s">
        <v>9</v>
      </c>
      <c r="AC194" s="20">
        <f t="shared" si="328"/>
        <v>0</v>
      </c>
      <c r="AD194" s="34" t="s">
        <v>11</v>
      </c>
      <c r="AE194" s="20">
        <f t="shared" si="319"/>
        <v>1</v>
      </c>
      <c r="AF194" s="34" t="s">
        <v>9</v>
      </c>
      <c r="AG194" s="20">
        <f t="shared" si="329"/>
        <v>0</v>
      </c>
      <c r="AH194" s="34" t="s">
        <v>11</v>
      </c>
      <c r="AI194" s="20">
        <f t="shared" si="320"/>
        <v>1</v>
      </c>
      <c r="AJ194" s="34" t="s">
        <v>9</v>
      </c>
      <c r="AK194" s="20">
        <f t="shared" si="330"/>
        <v>0</v>
      </c>
    </row>
    <row r="195" spans="1:37" x14ac:dyDescent="0.2">
      <c r="A195" s="79" t="s">
        <v>15</v>
      </c>
      <c r="B195" s="34" t="s">
        <v>11</v>
      </c>
      <c r="C195" s="20">
        <f t="shared" si="321"/>
        <v>1</v>
      </c>
      <c r="D195" s="34" t="s">
        <v>9</v>
      </c>
      <c r="E195" s="69">
        <f t="shared" si="322"/>
        <v>0</v>
      </c>
      <c r="F195" s="34" t="s">
        <v>11</v>
      </c>
      <c r="G195" s="20">
        <f t="shared" si="331"/>
        <v>1</v>
      </c>
      <c r="H195" s="34" t="s">
        <v>9</v>
      </c>
      <c r="I195" s="20">
        <f t="shared" si="323"/>
        <v>0</v>
      </c>
      <c r="J195" s="34" t="s">
        <v>11</v>
      </c>
      <c r="K195" s="20">
        <f t="shared" ref="K195:K200" si="332">MAX(K143,AW143)</f>
        <v>1</v>
      </c>
      <c r="L195" s="34" t="s">
        <v>9</v>
      </c>
      <c r="M195" s="20">
        <f t="shared" si="324"/>
        <v>0</v>
      </c>
      <c r="N195" s="36" t="s">
        <v>10</v>
      </c>
      <c r="O195" s="20">
        <f>MIN(O143,BA143)</f>
        <v>0.22919999999999999</v>
      </c>
      <c r="P195" s="37" t="s">
        <v>12</v>
      </c>
      <c r="Q195" s="20">
        <f t="shared" si="325"/>
        <v>0.77080000000000004</v>
      </c>
      <c r="R195" s="34" t="s">
        <v>11</v>
      </c>
      <c r="S195" s="20">
        <f>MAX(S143,BE143)</f>
        <v>1</v>
      </c>
      <c r="T195" s="34" t="s">
        <v>9</v>
      </c>
      <c r="U195" s="20">
        <f t="shared" si="326"/>
        <v>0</v>
      </c>
      <c r="V195" s="34" t="s">
        <v>11</v>
      </c>
      <c r="W195" s="20">
        <f>MAX(W143,BI143)</f>
        <v>1</v>
      </c>
      <c r="X195" s="34" t="s">
        <v>9</v>
      </c>
      <c r="Y195" s="20">
        <f t="shared" si="327"/>
        <v>0</v>
      </c>
      <c r="Z195" s="34" t="s">
        <v>11</v>
      </c>
      <c r="AA195" s="20">
        <f t="shared" si="318"/>
        <v>1</v>
      </c>
      <c r="AB195" s="34" t="s">
        <v>9</v>
      </c>
      <c r="AC195" s="20">
        <f t="shared" si="328"/>
        <v>0</v>
      </c>
      <c r="AD195" s="34" t="s">
        <v>11</v>
      </c>
      <c r="AE195" s="20">
        <f t="shared" si="319"/>
        <v>1</v>
      </c>
      <c r="AF195" s="34" t="s">
        <v>9</v>
      </c>
      <c r="AG195" s="20">
        <f t="shared" si="329"/>
        <v>0</v>
      </c>
      <c r="AH195" s="34" t="s">
        <v>11</v>
      </c>
      <c r="AI195" s="20">
        <f t="shared" si="320"/>
        <v>1</v>
      </c>
      <c r="AJ195" s="34" t="s">
        <v>9</v>
      </c>
      <c r="AK195" s="20">
        <f t="shared" si="330"/>
        <v>0</v>
      </c>
    </row>
    <row r="196" spans="1:37" x14ac:dyDescent="0.2">
      <c r="A196" s="79" t="s">
        <v>16</v>
      </c>
      <c r="B196" s="34" t="s">
        <v>11</v>
      </c>
      <c r="C196" s="20">
        <f t="shared" si="321"/>
        <v>1</v>
      </c>
      <c r="D196" s="34" t="s">
        <v>9</v>
      </c>
      <c r="E196" s="69">
        <f t="shared" si="322"/>
        <v>0</v>
      </c>
      <c r="F196" s="34" t="s">
        <v>11</v>
      </c>
      <c r="G196" s="20">
        <f t="shared" si="331"/>
        <v>0.69699999999999995</v>
      </c>
      <c r="H196" s="34" t="s">
        <v>9</v>
      </c>
      <c r="I196" s="20">
        <f t="shared" si="323"/>
        <v>0.30300000000000005</v>
      </c>
      <c r="J196" s="34" t="s">
        <v>11</v>
      </c>
      <c r="K196" s="20">
        <f t="shared" si="332"/>
        <v>1</v>
      </c>
      <c r="L196" s="34" t="s">
        <v>9</v>
      </c>
      <c r="M196" s="20">
        <f t="shared" si="324"/>
        <v>0</v>
      </c>
      <c r="N196" s="34" t="s">
        <v>11</v>
      </c>
      <c r="O196" s="20">
        <f>MAX(O144,BA144)</f>
        <v>0.98040000000000005</v>
      </c>
      <c r="P196" s="34" t="s">
        <v>9</v>
      </c>
      <c r="Q196" s="20">
        <f t="shared" si="325"/>
        <v>1.9599999999999951E-2</v>
      </c>
      <c r="R196" s="36" t="s">
        <v>10</v>
      </c>
      <c r="S196" s="20">
        <f>MIN(S144,BE144)</f>
        <v>0.74509999999999998</v>
      </c>
      <c r="T196" s="37" t="s">
        <v>12</v>
      </c>
      <c r="U196" s="20">
        <f t="shared" si="326"/>
        <v>0.25490000000000002</v>
      </c>
      <c r="V196" s="34" t="s">
        <v>11</v>
      </c>
      <c r="W196" s="20">
        <f>MAX(W144,BI144)</f>
        <v>1</v>
      </c>
      <c r="X196" s="34" t="s">
        <v>9</v>
      </c>
      <c r="Y196" s="20">
        <f t="shared" si="327"/>
        <v>0</v>
      </c>
      <c r="Z196" s="34" t="s">
        <v>11</v>
      </c>
      <c r="AA196" s="20">
        <f t="shared" si="318"/>
        <v>0.94440000000000002</v>
      </c>
      <c r="AB196" s="34" t="s">
        <v>9</v>
      </c>
      <c r="AC196" s="20">
        <f t="shared" si="328"/>
        <v>5.5599999999999983E-2</v>
      </c>
      <c r="AD196" s="34" t="s">
        <v>11</v>
      </c>
      <c r="AE196" s="20">
        <f t="shared" si="319"/>
        <v>1</v>
      </c>
      <c r="AF196" s="34" t="s">
        <v>9</v>
      </c>
      <c r="AG196" s="20">
        <f t="shared" si="329"/>
        <v>0</v>
      </c>
      <c r="AH196" s="34" t="s">
        <v>11</v>
      </c>
      <c r="AI196" s="20">
        <f t="shared" si="320"/>
        <v>0.96150000000000002</v>
      </c>
      <c r="AJ196" s="34" t="s">
        <v>9</v>
      </c>
      <c r="AK196" s="20">
        <f t="shared" si="330"/>
        <v>3.8499999999999979E-2</v>
      </c>
    </row>
    <row r="197" spans="1:37" x14ac:dyDescent="0.2">
      <c r="A197" s="79" t="s">
        <v>17</v>
      </c>
      <c r="B197" s="34" t="s">
        <v>11</v>
      </c>
      <c r="C197" s="20">
        <f t="shared" si="321"/>
        <v>1</v>
      </c>
      <c r="D197" s="34" t="s">
        <v>9</v>
      </c>
      <c r="E197" s="69">
        <f t="shared" si="322"/>
        <v>0</v>
      </c>
      <c r="F197" s="34" t="s">
        <v>11</v>
      </c>
      <c r="G197" s="20">
        <f t="shared" si="331"/>
        <v>1</v>
      </c>
      <c r="H197" s="34" t="s">
        <v>9</v>
      </c>
      <c r="I197" s="20">
        <f t="shared" si="323"/>
        <v>0</v>
      </c>
      <c r="J197" s="34" t="s">
        <v>11</v>
      </c>
      <c r="K197" s="20">
        <f t="shared" si="332"/>
        <v>1</v>
      </c>
      <c r="L197" s="34" t="s">
        <v>9</v>
      </c>
      <c r="M197" s="20">
        <f t="shared" si="324"/>
        <v>0</v>
      </c>
      <c r="N197" s="34" t="s">
        <v>11</v>
      </c>
      <c r="O197" s="20">
        <f>MAX(O145,BA145)</f>
        <v>1</v>
      </c>
      <c r="P197" s="34" t="s">
        <v>9</v>
      </c>
      <c r="Q197" s="20">
        <f t="shared" si="325"/>
        <v>0</v>
      </c>
      <c r="R197" s="34" t="s">
        <v>11</v>
      </c>
      <c r="S197" s="20">
        <f>MAX(S145,BE145)</f>
        <v>0.97140000000000004</v>
      </c>
      <c r="T197" s="34" t="s">
        <v>9</v>
      </c>
      <c r="U197" s="20">
        <f t="shared" si="326"/>
        <v>2.8599999999999959E-2</v>
      </c>
      <c r="V197" s="36" t="s">
        <v>10</v>
      </c>
      <c r="W197" s="20">
        <f>MIN(W145,BI145)</f>
        <v>0</v>
      </c>
      <c r="X197" s="37" t="s">
        <v>12</v>
      </c>
      <c r="Y197" s="20">
        <f t="shared" si="327"/>
        <v>1</v>
      </c>
      <c r="Z197" s="34" t="s">
        <v>11</v>
      </c>
      <c r="AA197" s="20">
        <f t="shared" si="318"/>
        <v>1</v>
      </c>
      <c r="AB197" s="34" t="s">
        <v>9</v>
      </c>
      <c r="AC197" s="20">
        <f t="shared" si="328"/>
        <v>0</v>
      </c>
      <c r="AD197" s="34" t="s">
        <v>11</v>
      </c>
      <c r="AE197" s="20">
        <f t="shared" si="319"/>
        <v>1</v>
      </c>
      <c r="AF197" s="34" t="s">
        <v>9</v>
      </c>
      <c r="AG197" s="20">
        <f t="shared" si="329"/>
        <v>0</v>
      </c>
      <c r="AH197" s="34" t="s">
        <v>11</v>
      </c>
      <c r="AI197" s="20">
        <f t="shared" si="320"/>
        <v>1</v>
      </c>
      <c r="AJ197" s="34" t="s">
        <v>9</v>
      </c>
      <c r="AK197" s="20">
        <f t="shared" si="330"/>
        <v>0</v>
      </c>
    </row>
    <row r="198" spans="1:37" x14ac:dyDescent="0.2">
      <c r="A198" s="79" t="s">
        <v>18</v>
      </c>
      <c r="B198" s="34" t="s">
        <v>11</v>
      </c>
      <c r="C198" s="20">
        <f t="shared" si="321"/>
        <v>1</v>
      </c>
      <c r="D198" s="34" t="s">
        <v>9</v>
      </c>
      <c r="E198" s="69">
        <f t="shared" si="322"/>
        <v>0</v>
      </c>
      <c r="F198" s="34" t="s">
        <v>11</v>
      </c>
      <c r="G198" s="20">
        <f t="shared" si="331"/>
        <v>1</v>
      </c>
      <c r="H198" s="34" t="s">
        <v>9</v>
      </c>
      <c r="I198" s="20">
        <f t="shared" si="323"/>
        <v>0</v>
      </c>
      <c r="J198" s="34" t="s">
        <v>11</v>
      </c>
      <c r="K198" s="20">
        <f t="shared" si="332"/>
        <v>1</v>
      </c>
      <c r="L198" s="34" t="s">
        <v>9</v>
      </c>
      <c r="M198" s="20">
        <f t="shared" si="324"/>
        <v>0</v>
      </c>
      <c r="N198" s="34" t="s">
        <v>11</v>
      </c>
      <c r="O198" s="20">
        <f>MAX(O146,BA146)</f>
        <v>1</v>
      </c>
      <c r="P198" s="34" t="s">
        <v>9</v>
      </c>
      <c r="Q198" s="20">
        <f t="shared" si="325"/>
        <v>0</v>
      </c>
      <c r="R198" s="34" t="s">
        <v>11</v>
      </c>
      <c r="S198" s="20">
        <f>MAX(S146,BE146)</f>
        <v>1</v>
      </c>
      <c r="T198" s="34" t="s">
        <v>9</v>
      </c>
      <c r="U198" s="20">
        <f t="shared" si="326"/>
        <v>0</v>
      </c>
      <c r="V198" s="34" t="s">
        <v>11</v>
      </c>
      <c r="W198" s="20">
        <f>MAX(W146,BI146)</f>
        <v>1</v>
      </c>
      <c r="X198" s="34" t="s">
        <v>9</v>
      </c>
      <c r="Y198" s="20">
        <f t="shared" si="327"/>
        <v>0</v>
      </c>
      <c r="Z198" s="36" t="s">
        <v>10</v>
      </c>
      <c r="AA198" s="20">
        <f>MIN(AA146,BM146)</f>
        <v>0.4118</v>
      </c>
      <c r="AB198" s="37" t="s">
        <v>12</v>
      </c>
      <c r="AC198" s="20">
        <f t="shared" si="328"/>
        <v>0.58820000000000006</v>
      </c>
      <c r="AD198" s="34" t="s">
        <v>11</v>
      </c>
      <c r="AE198" s="20">
        <f t="shared" si="319"/>
        <v>0.96879999999999999</v>
      </c>
      <c r="AF198" s="34" t="s">
        <v>9</v>
      </c>
      <c r="AG198" s="20">
        <f t="shared" si="329"/>
        <v>3.1200000000000006E-2</v>
      </c>
      <c r="AH198" s="34" t="s">
        <v>11</v>
      </c>
      <c r="AI198" s="20">
        <f t="shared" si="320"/>
        <v>0.37040000000000001</v>
      </c>
      <c r="AJ198" s="34" t="s">
        <v>9</v>
      </c>
      <c r="AK198" s="20">
        <f t="shared" si="330"/>
        <v>0.62959999999999994</v>
      </c>
    </row>
    <row r="199" spans="1:37" x14ac:dyDescent="0.2">
      <c r="A199" s="79" t="s">
        <v>19</v>
      </c>
      <c r="B199" s="34" t="s">
        <v>11</v>
      </c>
      <c r="C199" s="20">
        <f t="shared" si="321"/>
        <v>0.96299999999999997</v>
      </c>
      <c r="D199" s="34" t="s">
        <v>9</v>
      </c>
      <c r="E199" s="69">
        <f t="shared" si="322"/>
        <v>3.7000000000000033E-2</v>
      </c>
      <c r="F199" s="34" t="s">
        <v>11</v>
      </c>
      <c r="G199" s="20">
        <f t="shared" si="331"/>
        <v>0.96430000000000005</v>
      </c>
      <c r="H199" s="34" t="s">
        <v>9</v>
      </c>
      <c r="I199" s="20">
        <f t="shared" si="323"/>
        <v>3.5699999999999954E-2</v>
      </c>
      <c r="J199" s="34" t="s">
        <v>11</v>
      </c>
      <c r="K199" s="20">
        <f t="shared" si="332"/>
        <v>1</v>
      </c>
      <c r="L199" s="34" t="s">
        <v>9</v>
      </c>
      <c r="M199" s="20">
        <f t="shared" si="324"/>
        <v>0</v>
      </c>
      <c r="N199" s="34" t="s">
        <v>11</v>
      </c>
      <c r="O199" s="20">
        <f>MAX(O147,BA147)</f>
        <v>0.74070000000000003</v>
      </c>
      <c r="P199" s="34" t="s">
        <v>9</v>
      </c>
      <c r="Q199" s="20">
        <f t="shared" si="325"/>
        <v>0.25929999999999997</v>
      </c>
      <c r="R199" s="34" t="s">
        <v>11</v>
      </c>
      <c r="S199" s="20">
        <f>MAX(S147,BE147)</f>
        <v>0.77780000000000005</v>
      </c>
      <c r="T199" s="34" t="s">
        <v>9</v>
      </c>
      <c r="U199" s="20">
        <f t="shared" si="326"/>
        <v>0.22219999999999995</v>
      </c>
      <c r="V199" s="34" t="s">
        <v>11</v>
      </c>
      <c r="W199" s="20">
        <f>MAX(W147,BI147)</f>
        <v>1</v>
      </c>
      <c r="X199" s="34" t="s">
        <v>9</v>
      </c>
      <c r="Y199" s="20">
        <f t="shared" si="327"/>
        <v>0</v>
      </c>
      <c r="Z199" s="34" t="s">
        <v>11</v>
      </c>
      <c r="AA199" s="20">
        <f>MAX(AA147,BM147)</f>
        <v>0.9375</v>
      </c>
      <c r="AB199" s="34" t="s">
        <v>9</v>
      </c>
      <c r="AC199" s="20">
        <f t="shared" si="328"/>
        <v>6.25E-2</v>
      </c>
      <c r="AD199" s="36" t="s">
        <v>10</v>
      </c>
      <c r="AE199" s="20">
        <f>MIN(AE147,BQ147)</f>
        <v>0.45829999999999999</v>
      </c>
      <c r="AF199" s="37" t="s">
        <v>12</v>
      </c>
      <c r="AG199" s="20">
        <f t="shared" si="329"/>
        <v>0.54170000000000007</v>
      </c>
      <c r="AH199" s="34" t="s">
        <v>11</v>
      </c>
      <c r="AI199" s="20">
        <f t="shared" si="320"/>
        <v>0.76919999999999999</v>
      </c>
      <c r="AJ199" s="34" t="s">
        <v>9</v>
      </c>
      <c r="AK199" s="20">
        <f t="shared" si="330"/>
        <v>0.23080000000000001</v>
      </c>
    </row>
    <row r="200" spans="1:37" x14ac:dyDescent="0.2">
      <c r="A200" s="79" t="s">
        <v>20</v>
      </c>
      <c r="B200" s="34" t="s">
        <v>11</v>
      </c>
      <c r="C200" s="20">
        <f t="shared" si="321"/>
        <v>1</v>
      </c>
      <c r="D200" s="34" t="s">
        <v>9</v>
      </c>
      <c r="E200" s="20">
        <f t="shared" si="322"/>
        <v>0</v>
      </c>
      <c r="F200" s="34" t="s">
        <v>11</v>
      </c>
      <c r="G200" s="20">
        <f t="shared" si="331"/>
        <v>0.85189999999999999</v>
      </c>
      <c r="H200" s="34" t="s">
        <v>9</v>
      </c>
      <c r="I200" s="20">
        <f t="shared" si="323"/>
        <v>0.14810000000000001</v>
      </c>
      <c r="J200" s="34" t="s">
        <v>11</v>
      </c>
      <c r="K200" s="20">
        <f t="shared" si="332"/>
        <v>1</v>
      </c>
      <c r="L200" s="34" t="s">
        <v>9</v>
      </c>
      <c r="M200" s="20">
        <f t="shared" si="324"/>
        <v>0</v>
      </c>
      <c r="N200" s="34" t="s">
        <v>11</v>
      </c>
      <c r="O200" s="20">
        <f>MAX(O148,BA148)</f>
        <v>1</v>
      </c>
      <c r="P200" s="34" t="s">
        <v>9</v>
      </c>
      <c r="Q200" s="20">
        <f t="shared" si="325"/>
        <v>0</v>
      </c>
      <c r="R200" s="34" t="s">
        <v>11</v>
      </c>
      <c r="S200" s="20">
        <f>MAX(S148,BE148)</f>
        <v>1</v>
      </c>
      <c r="T200" s="34" t="s">
        <v>9</v>
      </c>
      <c r="U200" s="20">
        <f t="shared" si="326"/>
        <v>0</v>
      </c>
      <c r="V200" s="34" t="s">
        <v>11</v>
      </c>
      <c r="W200" s="20">
        <f>MAX(W148,BI148)</f>
        <v>1</v>
      </c>
      <c r="X200" s="34" t="s">
        <v>9</v>
      </c>
      <c r="Y200" s="20">
        <f t="shared" si="327"/>
        <v>0</v>
      </c>
      <c r="Z200" s="34" t="s">
        <v>11</v>
      </c>
      <c r="AA200" s="20">
        <f>MAX(AA148,BM148)</f>
        <v>0.75760000000000005</v>
      </c>
      <c r="AB200" s="34" t="s">
        <v>9</v>
      </c>
      <c r="AC200" s="20">
        <f t="shared" si="328"/>
        <v>0.24239999999999995</v>
      </c>
      <c r="AD200" s="34" t="s">
        <v>11</v>
      </c>
      <c r="AE200" s="20">
        <f>MAX(AE148,BQ148)</f>
        <v>0.84619999999999995</v>
      </c>
      <c r="AF200" s="34" t="s">
        <v>9</v>
      </c>
      <c r="AG200" s="20">
        <f t="shared" si="329"/>
        <v>0.15380000000000005</v>
      </c>
      <c r="AH200" s="36" t="s">
        <v>10</v>
      </c>
      <c r="AI200" s="18">
        <v>0.71430000000000005</v>
      </c>
      <c r="AJ200" s="37" t="s">
        <v>12</v>
      </c>
      <c r="AK200" s="20">
        <f t="shared" si="330"/>
        <v>0.28569999999999995</v>
      </c>
    </row>
    <row r="201" spans="1:37" x14ac:dyDescent="0.2">
      <c r="A201" s="79" t="s">
        <v>43</v>
      </c>
      <c r="B201" s="79" t="s">
        <v>31</v>
      </c>
      <c r="C201" s="79">
        <f xml:space="preserve"> AVERAGE(C192:C200)</f>
        <v>0.9619333333333332</v>
      </c>
      <c r="D201" s="79" t="s">
        <v>32</v>
      </c>
      <c r="E201" s="79">
        <f>AVERAGE(E192:E200)</f>
        <v>3.8066666666666665E-2</v>
      </c>
      <c r="F201" s="79" t="s">
        <v>31</v>
      </c>
      <c r="G201" s="79">
        <f>AVERAGE(G192:G200)</f>
        <v>0.89127777777777772</v>
      </c>
      <c r="H201" s="79" t="s">
        <v>32</v>
      </c>
      <c r="I201" s="79">
        <f>AVERAGE(I192:I200)</f>
        <v>0.10872222222222222</v>
      </c>
      <c r="J201" s="79" t="s">
        <v>31</v>
      </c>
      <c r="K201" s="79">
        <f>AVERAGE(K192:K200)</f>
        <v>0.97777777777777786</v>
      </c>
      <c r="L201" s="79" t="s">
        <v>32</v>
      </c>
      <c r="M201" s="79">
        <f>AVERAGE(M192:M200)</f>
        <v>2.2222222222222216E-2</v>
      </c>
      <c r="N201" s="79" t="s">
        <v>31</v>
      </c>
      <c r="O201" s="79">
        <f>AVERAGE(O192:O200)</f>
        <v>0.82602222222222232</v>
      </c>
      <c r="P201" s="79" t="s">
        <v>32</v>
      </c>
      <c r="Q201" s="79">
        <f>AVERAGE(Q192:Q200)</f>
        <v>0.17397777777777781</v>
      </c>
      <c r="R201" s="79" t="s">
        <v>31</v>
      </c>
      <c r="S201" s="79">
        <f>AVERAGE(S192:S200)</f>
        <v>0.91198888888888896</v>
      </c>
      <c r="T201" s="79" t="s">
        <v>32</v>
      </c>
      <c r="U201" s="79">
        <f>AVERAGE(U192:U200)</f>
        <v>8.8011111111111096E-2</v>
      </c>
      <c r="V201" s="79" t="s">
        <v>31</v>
      </c>
      <c r="W201" s="79">
        <f>AVERAGE(W192:W200)</f>
        <v>0.88888888888888884</v>
      </c>
      <c r="X201" s="79" t="s">
        <v>32</v>
      </c>
      <c r="Y201" s="79">
        <f>AVERAGE(Y192:Y200)</f>
        <v>0.1111111111111111</v>
      </c>
      <c r="Z201" s="79" t="s">
        <v>31</v>
      </c>
      <c r="AA201" s="79">
        <f>AVERAGE(AA192:AA200)</f>
        <v>0.88665555555555564</v>
      </c>
      <c r="AB201" s="79" t="s">
        <v>32</v>
      </c>
      <c r="AC201" s="79">
        <f>AVERAGE(AC192:AC200)</f>
        <v>0.11334444444444444</v>
      </c>
      <c r="AD201" s="79" t="s">
        <v>31</v>
      </c>
      <c r="AE201" s="79">
        <f>AVERAGE(AE192:AE200)</f>
        <v>0.86929999999999996</v>
      </c>
      <c r="AF201" s="79" t="s">
        <v>32</v>
      </c>
      <c r="AG201" s="79">
        <f>AVERAGE(AG192:AG200)</f>
        <v>0.13069999999999998</v>
      </c>
      <c r="AH201" s="79" t="s">
        <v>31</v>
      </c>
      <c r="AI201" s="79">
        <f>AVERAGE(AI192:AI200)</f>
        <v>0.81709999999999994</v>
      </c>
      <c r="AJ201" s="79" t="s">
        <v>32</v>
      </c>
      <c r="AK201" s="79">
        <f>AVERAGE(AK192:AK200)</f>
        <v>0.18289999999999995</v>
      </c>
    </row>
    <row r="202" spans="1:37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4" t="s">
        <v>70</v>
      </c>
      <c r="AI202" s="175"/>
      <c r="AJ202" s="176"/>
      <c r="AK202" s="20">
        <f>AVERAGE(C201,G201,K201,O201,S201,W201,AA201,AE201,AI201)</f>
        <v>0.8923271604938271</v>
      </c>
    </row>
    <row r="203" spans="1:37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4" t="s">
        <v>71</v>
      </c>
      <c r="AI203" s="175"/>
      <c r="AJ203" s="176"/>
      <c r="AK203" s="20">
        <f xml:space="preserve"> AVERAGE(E201,I201,M201,Q201,U201,Y201,AC201,AG201,AK201)</f>
        <v>0.10767283950617283</v>
      </c>
    </row>
    <row r="206" spans="1:37" x14ac:dyDescent="0.2">
      <c r="AF206" s="193" t="s">
        <v>91</v>
      </c>
      <c r="AG206" s="193"/>
      <c r="AH206" s="193"/>
      <c r="AI206" s="193"/>
      <c r="AJ206" s="193"/>
      <c r="AK206" s="193"/>
    </row>
    <row r="207" spans="1:37" x14ac:dyDescent="0.2">
      <c r="A207" s="13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22"/>
      <c r="M207" s="22"/>
      <c r="N207" s="22"/>
      <c r="O207" s="22"/>
      <c r="P207" s="22"/>
      <c r="Q207" s="22"/>
      <c r="R207" s="21"/>
      <c r="S207" s="21"/>
      <c r="T207" s="13"/>
      <c r="U207" s="13"/>
      <c r="V207" s="21"/>
      <c r="W207" s="21"/>
      <c r="X207" s="21"/>
      <c r="Y207" s="21"/>
      <c r="Z207" s="13"/>
      <c r="AA207" s="22"/>
      <c r="AB207" s="177" t="s">
        <v>81</v>
      </c>
      <c r="AC207" s="190"/>
      <c r="AD207" s="190"/>
      <c r="AE207" s="178"/>
      <c r="AF207" s="80" t="s">
        <v>80</v>
      </c>
      <c r="AG207" s="177" t="s">
        <v>82</v>
      </c>
      <c r="AH207" s="190"/>
      <c r="AI207" s="190"/>
      <c r="AJ207" s="178"/>
      <c r="AK207" s="80" t="s">
        <v>83</v>
      </c>
    </row>
    <row r="208" spans="1:37" x14ac:dyDescent="0.2">
      <c r="A208" s="79" t="s">
        <v>67</v>
      </c>
      <c r="B208" s="174" t="s">
        <v>0</v>
      </c>
      <c r="C208" s="175"/>
      <c r="D208" s="175"/>
      <c r="E208" s="176"/>
      <c r="F208" s="174" t="s">
        <v>1</v>
      </c>
      <c r="G208" s="175"/>
      <c r="H208" s="175"/>
      <c r="I208" s="176"/>
      <c r="J208" s="174" t="s">
        <v>2</v>
      </c>
      <c r="K208" s="175"/>
      <c r="L208" s="175"/>
      <c r="M208" s="176"/>
      <c r="N208" s="174" t="s">
        <v>3</v>
      </c>
      <c r="O208" s="175"/>
      <c r="P208" s="175"/>
      <c r="Q208" s="176"/>
      <c r="R208" s="174" t="s">
        <v>4</v>
      </c>
      <c r="S208" s="175"/>
      <c r="T208" s="175"/>
      <c r="U208" s="176"/>
      <c r="V208" s="174" t="s">
        <v>5</v>
      </c>
      <c r="W208" s="175"/>
      <c r="X208" s="175"/>
      <c r="Y208" s="176"/>
      <c r="Z208" s="174" t="s">
        <v>6</v>
      </c>
      <c r="AA208" s="175"/>
      <c r="AB208" s="175"/>
      <c r="AC208" s="176"/>
      <c r="AD208" s="174" t="s">
        <v>7</v>
      </c>
      <c r="AE208" s="175"/>
      <c r="AF208" s="175"/>
      <c r="AG208" s="176"/>
      <c r="AH208" s="174" t="s">
        <v>8</v>
      </c>
      <c r="AI208" s="175"/>
      <c r="AJ208" s="175"/>
      <c r="AK208" s="176"/>
    </row>
    <row r="209" spans="1:37" x14ac:dyDescent="0.2">
      <c r="A209" s="79" t="s">
        <v>13</v>
      </c>
      <c r="B209" s="35" t="s">
        <v>10</v>
      </c>
      <c r="C209" s="20">
        <f>MIN(C156,AO156)</f>
        <v>0</v>
      </c>
      <c r="D209" s="35" t="s">
        <v>12</v>
      </c>
      <c r="E209" s="20">
        <f>1-C209</f>
        <v>1</v>
      </c>
      <c r="F209" s="34" t="s">
        <v>11</v>
      </c>
      <c r="G209" s="20">
        <f>MAX(G156,AS156)</f>
        <v>0.97060000000000002</v>
      </c>
      <c r="H209" s="34" t="s">
        <v>9</v>
      </c>
      <c r="I209" s="20">
        <f>1-G209</f>
        <v>2.9399999999999982E-2</v>
      </c>
      <c r="J209" s="34" t="s">
        <v>11</v>
      </c>
      <c r="K209" s="20">
        <f>MAX(K156,AW156)</f>
        <v>1</v>
      </c>
      <c r="L209" s="34" t="s">
        <v>9</v>
      </c>
      <c r="M209" s="20">
        <f>1-K209</f>
        <v>0</v>
      </c>
      <c r="N209" s="34" t="s">
        <v>11</v>
      </c>
      <c r="O209" s="20">
        <f>MAX(O156,BA156)</f>
        <v>1</v>
      </c>
      <c r="P209" s="34" t="s">
        <v>9</v>
      </c>
      <c r="Q209" s="20">
        <f>1-O209</f>
        <v>0</v>
      </c>
      <c r="R209" s="34" t="s">
        <v>11</v>
      </c>
      <c r="S209" s="20">
        <f>MAX(S156,BE156)</f>
        <v>0.77270000000000005</v>
      </c>
      <c r="T209" s="34" t="s">
        <v>9</v>
      </c>
      <c r="U209" s="20">
        <f>1-S209</f>
        <v>0.22729999999999995</v>
      </c>
      <c r="V209" s="34" t="s">
        <v>11</v>
      </c>
      <c r="W209" s="20">
        <f>MAX(W156,BI156)</f>
        <v>1</v>
      </c>
      <c r="X209" s="34" t="s">
        <v>9</v>
      </c>
      <c r="Y209" s="20">
        <f>1-W209</f>
        <v>0</v>
      </c>
      <c r="Z209" s="34" t="s">
        <v>11</v>
      </c>
      <c r="AA209" s="20">
        <f t="shared" ref="AA209:AA214" si="333">MAX(AA156,BM156)</f>
        <v>1</v>
      </c>
      <c r="AB209" s="34" t="s">
        <v>9</v>
      </c>
      <c r="AC209" s="20">
        <f>1-AA209</f>
        <v>0</v>
      </c>
      <c r="AD209" s="34" t="s">
        <v>11</v>
      </c>
      <c r="AE209" s="20">
        <f t="shared" ref="AE209:AE215" si="334">MAX(AE156,BQ156)</f>
        <v>0.95450000000000002</v>
      </c>
      <c r="AF209" s="34" t="s">
        <v>9</v>
      </c>
      <c r="AG209" s="20">
        <f>1-AE209</f>
        <v>4.5499999999999985E-2</v>
      </c>
      <c r="AH209" s="34" t="s">
        <v>11</v>
      </c>
      <c r="AI209" s="20">
        <f t="shared" ref="AI209:AI216" si="335">MAX(AI156,BU156)</f>
        <v>0.90910000000000002</v>
      </c>
      <c r="AJ209" s="34" t="s">
        <v>9</v>
      </c>
      <c r="AK209" s="20">
        <f>1-AI209</f>
        <v>9.0899999999999981E-2</v>
      </c>
    </row>
    <row r="210" spans="1:37" x14ac:dyDescent="0.2">
      <c r="A210" s="79" t="s">
        <v>1</v>
      </c>
      <c r="B210" s="34" t="s">
        <v>11</v>
      </c>
      <c r="C210" s="20">
        <f t="shared" ref="C210:C217" si="336">MAX(C157,AO157)</f>
        <v>1</v>
      </c>
      <c r="D210" s="34" t="s">
        <v>9</v>
      </c>
      <c r="E210" s="69">
        <f t="shared" ref="E210:E217" si="337">1-C210</f>
        <v>0</v>
      </c>
      <c r="F210" s="35" t="s">
        <v>10</v>
      </c>
      <c r="G210" s="20">
        <f>MIN(G157,AS157)</f>
        <v>0.55559999999999998</v>
      </c>
      <c r="H210" s="35" t="s">
        <v>12</v>
      </c>
      <c r="I210" s="69">
        <f t="shared" ref="I210:I217" si="338">1-G210</f>
        <v>0.44440000000000002</v>
      </c>
      <c r="J210" s="34" t="s">
        <v>11</v>
      </c>
      <c r="K210" s="20">
        <f>MAX(K157,AW157)</f>
        <v>1</v>
      </c>
      <c r="L210" s="34" t="s">
        <v>9</v>
      </c>
      <c r="M210" s="20">
        <f t="shared" ref="M210:M217" si="339">1-K210</f>
        <v>0</v>
      </c>
      <c r="N210" s="34" t="s">
        <v>11</v>
      </c>
      <c r="O210" s="20">
        <f>MAX(O157,BA157)</f>
        <v>1</v>
      </c>
      <c r="P210" s="34" t="s">
        <v>9</v>
      </c>
      <c r="Q210" s="20">
        <f t="shared" ref="Q210:Q217" si="340">1-O210</f>
        <v>0</v>
      </c>
      <c r="R210" s="34" t="s">
        <v>11</v>
      </c>
      <c r="S210" s="20">
        <f>MAX(S157,BE157)</f>
        <v>0.93479999999999996</v>
      </c>
      <c r="T210" s="34" t="s">
        <v>9</v>
      </c>
      <c r="U210" s="20">
        <f t="shared" ref="U210:U217" si="341">1-S210</f>
        <v>6.5200000000000036E-2</v>
      </c>
      <c r="V210" s="34" t="s">
        <v>11</v>
      </c>
      <c r="W210" s="20">
        <f>MAX(W157,BI157)</f>
        <v>1</v>
      </c>
      <c r="X210" s="34" t="s">
        <v>9</v>
      </c>
      <c r="Y210" s="20">
        <f t="shared" ref="Y210:Y217" si="342">1-W210</f>
        <v>0</v>
      </c>
      <c r="Z210" s="34" t="s">
        <v>11</v>
      </c>
      <c r="AA210" s="20">
        <f t="shared" si="333"/>
        <v>1</v>
      </c>
      <c r="AB210" s="34" t="s">
        <v>9</v>
      </c>
      <c r="AC210" s="20">
        <f t="shared" ref="AC210:AC217" si="343">1-AA210</f>
        <v>0</v>
      </c>
      <c r="AD210" s="34" t="s">
        <v>11</v>
      </c>
      <c r="AE210" s="20">
        <f t="shared" si="334"/>
        <v>1</v>
      </c>
      <c r="AF210" s="34" t="s">
        <v>9</v>
      </c>
      <c r="AG210" s="20">
        <f t="shared" ref="AG210:AG217" si="344">1-AE210</f>
        <v>0</v>
      </c>
      <c r="AH210" s="34" t="s">
        <v>11</v>
      </c>
      <c r="AI210" s="20">
        <f t="shared" si="335"/>
        <v>1</v>
      </c>
      <c r="AJ210" s="34" t="s">
        <v>9</v>
      </c>
      <c r="AK210" s="20">
        <f t="shared" ref="AK210:AK217" si="345">1-AI210</f>
        <v>0</v>
      </c>
    </row>
    <row r="211" spans="1:37" x14ac:dyDescent="0.2">
      <c r="A211" s="79" t="s">
        <v>14</v>
      </c>
      <c r="B211" s="34" t="s">
        <v>11</v>
      </c>
      <c r="C211" s="20">
        <f t="shared" si="336"/>
        <v>1</v>
      </c>
      <c r="D211" s="34" t="s">
        <v>9</v>
      </c>
      <c r="E211" s="69">
        <f t="shared" si="337"/>
        <v>0</v>
      </c>
      <c r="F211" s="34" t="s">
        <v>11</v>
      </c>
      <c r="G211" s="20">
        <f t="shared" ref="G211:G217" si="346">MAX(G158,AS158)</f>
        <v>1</v>
      </c>
      <c r="H211" s="34" t="s">
        <v>9</v>
      </c>
      <c r="I211" s="20">
        <f t="shared" si="338"/>
        <v>0</v>
      </c>
      <c r="J211" s="36" t="s">
        <v>10</v>
      </c>
      <c r="K211" s="20">
        <f>MIN(K158,AW158)</f>
        <v>0.42859999999999998</v>
      </c>
      <c r="L211" s="37" t="s">
        <v>12</v>
      </c>
      <c r="M211" s="20">
        <f t="shared" si="339"/>
        <v>0.57140000000000002</v>
      </c>
      <c r="N211" s="34" t="s">
        <v>11</v>
      </c>
      <c r="O211" s="20">
        <f>MAX(O158,BA158)</f>
        <v>1</v>
      </c>
      <c r="P211" s="34" t="s">
        <v>9</v>
      </c>
      <c r="Q211" s="20">
        <f t="shared" si="340"/>
        <v>0</v>
      </c>
      <c r="R211" s="34" t="s">
        <v>11</v>
      </c>
      <c r="S211" s="20">
        <f>MAX(S158,BE158)</f>
        <v>1</v>
      </c>
      <c r="T211" s="34" t="s">
        <v>9</v>
      </c>
      <c r="U211" s="20">
        <f t="shared" si="341"/>
        <v>0</v>
      </c>
      <c r="V211" s="34" t="s">
        <v>11</v>
      </c>
      <c r="W211" s="20">
        <f>MAX(W158,BI158)</f>
        <v>1</v>
      </c>
      <c r="X211" s="34" t="s">
        <v>9</v>
      </c>
      <c r="Y211" s="20">
        <f t="shared" si="342"/>
        <v>0</v>
      </c>
      <c r="Z211" s="34" t="s">
        <v>11</v>
      </c>
      <c r="AA211" s="20">
        <f t="shared" si="333"/>
        <v>1</v>
      </c>
      <c r="AB211" s="34" t="s">
        <v>9</v>
      </c>
      <c r="AC211" s="20">
        <f t="shared" si="343"/>
        <v>0</v>
      </c>
      <c r="AD211" s="34" t="s">
        <v>11</v>
      </c>
      <c r="AE211" s="20">
        <f t="shared" si="334"/>
        <v>1</v>
      </c>
      <c r="AF211" s="34" t="s">
        <v>9</v>
      </c>
      <c r="AG211" s="20">
        <f t="shared" si="344"/>
        <v>0</v>
      </c>
      <c r="AH211" s="34" t="s">
        <v>11</v>
      </c>
      <c r="AI211" s="20">
        <f t="shared" si="335"/>
        <v>1</v>
      </c>
      <c r="AJ211" s="34" t="s">
        <v>9</v>
      </c>
      <c r="AK211" s="20">
        <f t="shared" si="345"/>
        <v>0</v>
      </c>
    </row>
    <row r="212" spans="1:37" x14ac:dyDescent="0.2">
      <c r="A212" s="79" t="s">
        <v>15</v>
      </c>
      <c r="B212" s="34" t="s">
        <v>11</v>
      </c>
      <c r="C212" s="20">
        <f t="shared" si="336"/>
        <v>1</v>
      </c>
      <c r="D212" s="34" t="s">
        <v>9</v>
      </c>
      <c r="E212" s="69">
        <f t="shared" si="337"/>
        <v>0</v>
      </c>
      <c r="F212" s="34" t="s">
        <v>11</v>
      </c>
      <c r="G212" s="20">
        <f t="shared" si="346"/>
        <v>1</v>
      </c>
      <c r="H212" s="34" t="s">
        <v>9</v>
      </c>
      <c r="I212" s="20">
        <f t="shared" si="338"/>
        <v>0</v>
      </c>
      <c r="J212" s="34" t="s">
        <v>11</v>
      </c>
      <c r="K212" s="20">
        <f t="shared" ref="K212:K217" si="347">MAX(K159,AW159)</f>
        <v>1</v>
      </c>
      <c r="L212" s="34" t="s">
        <v>9</v>
      </c>
      <c r="M212" s="20">
        <f t="shared" si="339"/>
        <v>0</v>
      </c>
      <c r="N212" s="36" t="s">
        <v>10</v>
      </c>
      <c r="O212" s="20">
        <f>MIN(O159,BA159)</f>
        <v>1.9199999999999998E-2</v>
      </c>
      <c r="P212" s="37" t="s">
        <v>12</v>
      </c>
      <c r="Q212" s="20">
        <f t="shared" si="340"/>
        <v>0.98080000000000001</v>
      </c>
      <c r="R212" s="34" t="s">
        <v>11</v>
      </c>
      <c r="S212" s="20">
        <f>MAX(S159,BE159)</f>
        <v>1</v>
      </c>
      <c r="T212" s="34" t="s">
        <v>9</v>
      </c>
      <c r="U212" s="20">
        <f t="shared" si="341"/>
        <v>0</v>
      </c>
      <c r="V212" s="34" t="s">
        <v>11</v>
      </c>
      <c r="W212" s="20">
        <f>MAX(W159,BI159)</f>
        <v>1</v>
      </c>
      <c r="X212" s="34" t="s">
        <v>9</v>
      </c>
      <c r="Y212" s="20">
        <f t="shared" si="342"/>
        <v>0</v>
      </c>
      <c r="Z212" s="34" t="s">
        <v>11</v>
      </c>
      <c r="AA212" s="20">
        <f t="shared" si="333"/>
        <v>1</v>
      </c>
      <c r="AB212" s="34" t="s">
        <v>9</v>
      </c>
      <c r="AC212" s="20">
        <f t="shared" si="343"/>
        <v>0</v>
      </c>
      <c r="AD212" s="34" t="s">
        <v>11</v>
      </c>
      <c r="AE212" s="20">
        <f t="shared" si="334"/>
        <v>1</v>
      </c>
      <c r="AF212" s="34" t="s">
        <v>9</v>
      </c>
      <c r="AG212" s="20">
        <f t="shared" si="344"/>
        <v>0</v>
      </c>
      <c r="AH212" s="34" t="s">
        <v>11</v>
      </c>
      <c r="AI212" s="20">
        <f t="shared" si="335"/>
        <v>1</v>
      </c>
      <c r="AJ212" s="34" t="s">
        <v>9</v>
      </c>
      <c r="AK212" s="20">
        <f t="shared" si="345"/>
        <v>0</v>
      </c>
    </row>
    <row r="213" spans="1:37" x14ac:dyDescent="0.2">
      <c r="A213" s="79" t="s">
        <v>16</v>
      </c>
      <c r="B213" s="34" t="s">
        <v>11</v>
      </c>
      <c r="C213" s="20">
        <f t="shared" si="336"/>
        <v>1</v>
      </c>
      <c r="D213" s="34" t="s">
        <v>9</v>
      </c>
      <c r="E213" s="69">
        <f t="shared" si="337"/>
        <v>0</v>
      </c>
      <c r="F213" s="34" t="s">
        <v>11</v>
      </c>
      <c r="G213" s="20">
        <f t="shared" si="346"/>
        <v>1</v>
      </c>
      <c r="H213" s="34" t="s">
        <v>9</v>
      </c>
      <c r="I213" s="20">
        <f t="shared" si="338"/>
        <v>0</v>
      </c>
      <c r="J213" s="34" t="s">
        <v>11</v>
      </c>
      <c r="K213" s="20">
        <f t="shared" si="347"/>
        <v>1</v>
      </c>
      <c r="L213" s="34" t="s">
        <v>9</v>
      </c>
      <c r="M213" s="20">
        <f t="shared" si="339"/>
        <v>0</v>
      </c>
      <c r="N213" s="34" t="s">
        <v>11</v>
      </c>
      <c r="O213" s="20">
        <f>MAX(O160,BA160)</f>
        <v>1</v>
      </c>
      <c r="P213" s="34" t="s">
        <v>9</v>
      </c>
      <c r="Q213" s="20">
        <f t="shared" si="340"/>
        <v>0</v>
      </c>
      <c r="R213" s="36" t="s">
        <v>10</v>
      </c>
      <c r="S213" s="20">
        <f>MIN(S160,BE160)</f>
        <v>0.38890000000000002</v>
      </c>
      <c r="T213" s="37" t="s">
        <v>12</v>
      </c>
      <c r="U213" s="20">
        <f t="shared" si="341"/>
        <v>0.61109999999999998</v>
      </c>
      <c r="V213" s="34" t="s">
        <v>11</v>
      </c>
      <c r="W213" s="20">
        <f>MAX(W160,BI160)</f>
        <v>1</v>
      </c>
      <c r="X213" s="34" t="s">
        <v>9</v>
      </c>
      <c r="Y213" s="20">
        <f t="shared" si="342"/>
        <v>0</v>
      </c>
      <c r="Z213" s="34" t="s">
        <v>11</v>
      </c>
      <c r="AA213" s="20">
        <f t="shared" si="333"/>
        <v>1</v>
      </c>
      <c r="AB213" s="34" t="s">
        <v>9</v>
      </c>
      <c r="AC213" s="20">
        <f t="shared" si="343"/>
        <v>0</v>
      </c>
      <c r="AD213" s="34" t="s">
        <v>11</v>
      </c>
      <c r="AE213" s="20">
        <f t="shared" si="334"/>
        <v>1</v>
      </c>
      <c r="AF213" s="34" t="s">
        <v>9</v>
      </c>
      <c r="AG213" s="20">
        <f t="shared" si="344"/>
        <v>0</v>
      </c>
      <c r="AH213" s="34" t="s">
        <v>11</v>
      </c>
      <c r="AI213" s="20">
        <f t="shared" si="335"/>
        <v>1</v>
      </c>
      <c r="AJ213" s="34" t="s">
        <v>9</v>
      </c>
      <c r="AK213" s="20">
        <f t="shared" si="345"/>
        <v>0</v>
      </c>
    </row>
    <row r="214" spans="1:37" x14ac:dyDescent="0.2">
      <c r="A214" s="79" t="s">
        <v>17</v>
      </c>
      <c r="B214" s="34" t="s">
        <v>11</v>
      </c>
      <c r="C214" s="20">
        <f t="shared" si="336"/>
        <v>1</v>
      </c>
      <c r="D214" s="34" t="s">
        <v>9</v>
      </c>
      <c r="E214" s="69">
        <f t="shared" si="337"/>
        <v>0</v>
      </c>
      <c r="F214" s="34" t="s">
        <v>11</v>
      </c>
      <c r="G214" s="20">
        <f t="shared" si="346"/>
        <v>0.88890000000000002</v>
      </c>
      <c r="H214" s="34" t="s">
        <v>9</v>
      </c>
      <c r="I214" s="20">
        <f t="shared" si="338"/>
        <v>0.11109999999999998</v>
      </c>
      <c r="J214" s="34" t="s">
        <v>11</v>
      </c>
      <c r="K214" s="20">
        <f t="shared" si="347"/>
        <v>1</v>
      </c>
      <c r="L214" s="34" t="s">
        <v>9</v>
      </c>
      <c r="M214" s="20">
        <f t="shared" si="339"/>
        <v>0</v>
      </c>
      <c r="N214" s="34" t="s">
        <v>11</v>
      </c>
      <c r="O214" s="20">
        <f>MAX(O161,BA161)</f>
        <v>1</v>
      </c>
      <c r="P214" s="34" t="s">
        <v>9</v>
      </c>
      <c r="Q214" s="20">
        <f t="shared" si="340"/>
        <v>0</v>
      </c>
      <c r="R214" s="34" t="s">
        <v>11</v>
      </c>
      <c r="S214" s="20">
        <f>MAX(S161,BE161)</f>
        <v>0.9</v>
      </c>
      <c r="T214" s="34" t="s">
        <v>9</v>
      </c>
      <c r="U214" s="20">
        <f t="shared" si="341"/>
        <v>9.9999999999999978E-2</v>
      </c>
      <c r="V214" s="36" t="s">
        <v>10</v>
      </c>
      <c r="W214" s="20">
        <f>MIN(W161,BI161)</f>
        <v>0.32729999999999998</v>
      </c>
      <c r="X214" s="37" t="s">
        <v>12</v>
      </c>
      <c r="Y214" s="20">
        <f t="shared" si="342"/>
        <v>0.67270000000000008</v>
      </c>
      <c r="Z214" s="34" t="s">
        <v>11</v>
      </c>
      <c r="AA214" s="20">
        <f t="shared" si="333"/>
        <v>1</v>
      </c>
      <c r="AB214" s="34" t="s">
        <v>9</v>
      </c>
      <c r="AC214" s="20">
        <f t="shared" si="343"/>
        <v>0</v>
      </c>
      <c r="AD214" s="34" t="s">
        <v>11</v>
      </c>
      <c r="AE214" s="20">
        <f t="shared" si="334"/>
        <v>1</v>
      </c>
      <c r="AF214" s="34" t="s">
        <v>9</v>
      </c>
      <c r="AG214" s="20">
        <f t="shared" si="344"/>
        <v>0</v>
      </c>
      <c r="AH214" s="34" t="s">
        <v>11</v>
      </c>
      <c r="AI214" s="20">
        <f t="shared" si="335"/>
        <v>1</v>
      </c>
      <c r="AJ214" s="34" t="s">
        <v>9</v>
      </c>
      <c r="AK214" s="20">
        <f t="shared" si="345"/>
        <v>0</v>
      </c>
    </row>
    <row r="215" spans="1:37" x14ac:dyDescent="0.2">
      <c r="A215" s="79" t="s">
        <v>18</v>
      </c>
      <c r="B215" s="34" t="s">
        <v>11</v>
      </c>
      <c r="C215" s="20">
        <f t="shared" si="336"/>
        <v>1</v>
      </c>
      <c r="D215" s="34" t="s">
        <v>9</v>
      </c>
      <c r="E215" s="69">
        <f t="shared" si="337"/>
        <v>0</v>
      </c>
      <c r="F215" s="34" t="s">
        <v>11</v>
      </c>
      <c r="G215" s="20">
        <f t="shared" si="346"/>
        <v>1</v>
      </c>
      <c r="H215" s="34" t="s">
        <v>9</v>
      </c>
      <c r="I215" s="20">
        <f t="shared" si="338"/>
        <v>0</v>
      </c>
      <c r="J215" s="34" t="s">
        <v>11</v>
      </c>
      <c r="K215" s="20">
        <f t="shared" si="347"/>
        <v>1</v>
      </c>
      <c r="L215" s="34" t="s">
        <v>9</v>
      </c>
      <c r="M215" s="20">
        <f t="shared" si="339"/>
        <v>0</v>
      </c>
      <c r="N215" s="34" t="s">
        <v>11</v>
      </c>
      <c r="O215" s="20">
        <f>MAX(O162,BA162)</f>
        <v>1</v>
      </c>
      <c r="P215" s="34" t="s">
        <v>9</v>
      </c>
      <c r="Q215" s="20">
        <f t="shared" si="340"/>
        <v>0</v>
      </c>
      <c r="R215" s="34" t="s">
        <v>11</v>
      </c>
      <c r="S215" s="20">
        <f>MAX(S162,BE162)</f>
        <v>1</v>
      </c>
      <c r="T215" s="34" t="s">
        <v>9</v>
      </c>
      <c r="U215" s="20">
        <f t="shared" si="341"/>
        <v>0</v>
      </c>
      <c r="V215" s="34" t="s">
        <v>11</v>
      </c>
      <c r="W215" s="20">
        <f>MAX(W162,BI162)</f>
        <v>1</v>
      </c>
      <c r="X215" s="34" t="s">
        <v>9</v>
      </c>
      <c r="Y215" s="20">
        <f t="shared" si="342"/>
        <v>0</v>
      </c>
      <c r="Z215" s="36" t="s">
        <v>10</v>
      </c>
      <c r="AA215" s="20">
        <f>MIN(AA162,BM162)</f>
        <v>0.15790000000000001</v>
      </c>
      <c r="AB215" s="37" t="s">
        <v>12</v>
      </c>
      <c r="AC215" s="20">
        <f t="shared" si="343"/>
        <v>0.84209999999999996</v>
      </c>
      <c r="AD215" s="34" t="s">
        <v>11</v>
      </c>
      <c r="AE215" s="20">
        <f t="shared" si="334"/>
        <v>1</v>
      </c>
      <c r="AF215" s="34" t="s">
        <v>9</v>
      </c>
      <c r="AG215" s="20">
        <f t="shared" si="344"/>
        <v>0</v>
      </c>
      <c r="AH215" s="34" t="s">
        <v>11</v>
      </c>
      <c r="AI215" s="20">
        <f t="shared" si="335"/>
        <v>1</v>
      </c>
      <c r="AJ215" s="34" t="s">
        <v>9</v>
      </c>
      <c r="AK215" s="20">
        <f t="shared" si="345"/>
        <v>0</v>
      </c>
    </row>
    <row r="216" spans="1:37" x14ac:dyDescent="0.2">
      <c r="A216" s="79" t="s">
        <v>19</v>
      </c>
      <c r="B216" s="34" t="s">
        <v>11</v>
      </c>
      <c r="C216" s="20">
        <f t="shared" si="336"/>
        <v>1</v>
      </c>
      <c r="D216" s="34" t="s">
        <v>9</v>
      </c>
      <c r="E216" s="69">
        <f t="shared" si="337"/>
        <v>0</v>
      </c>
      <c r="F216" s="34" t="s">
        <v>11</v>
      </c>
      <c r="G216" s="20">
        <f t="shared" si="346"/>
        <v>1</v>
      </c>
      <c r="H216" s="34" t="s">
        <v>9</v>
      </c>
      <c r="I216" s="20">
        <f t="shared" si="338"/>
        <v>0</v>
      </c>
      <c r="J216" s="34" t="s">
        <v>11</v>
      </c>
      <c r="K216" s="20">
        <f t="shared" si="347"/>
        <v>1</v>
      </c>
      <c r="L216" s="34" t="s">
        <v>9</v>
      </c>
      <c r="M216" s="20">
        <f t="shared" si="339"/>
        <v>0</v>
      </c>
      <c r="N216" s="34" t="s">
        <v>11</v>
      </c>
      <c r="O216" s="20">
        <f>MAX(O163,BA163)</f>
        <v>0.66669999999999996</v>
      </c>
      <c r="P216" s="34" t="s">
        <v>9</v>
      </c>
      <c r="Q216" s="20">
        <f t="shared" si="340"/>
        <v>0.33330000000000004</v>
      </c>
      <c r="R216" s="34" t="s">
        <v>11</v>
      </c>
      <c r="S216" s="20">
        <f>MAX(S163,BE163)</f>
        <v>1</v>
      </c>
      <c r="T216" s="34" t="s">
        <v>9</v>
      </c>
      <c r="U216" s="20">
        <f t="shared" si="341"/>
        <v>0</v>
      </c>
      <c r="V216" s="34" t="s">
        <v>11</v>
      </c>
      <c r="W216" s="20">
        <f>MAX(W163,BI163)</f>
        <v>1</v>
      </c>
      <c r="X216" s="34" t="s">
        <v>9</v>
      </c>
      <c r="Y216" s="20">
        <f t="shared" si="342"/>
        <v>0</v>
      </c>
      <c r="Z216" s="34" t="s">
        <v>11</v>
      </c>
      <c r="AA216" s="20">
        <f>MAX(AA163,BM163)</f>
        <v>1</v>
      </c>
      <c r="AB216" s="34" t="s">
        <v>9</v>
      </c>
      <c r="AC216" s="20">
        <f t="shared" si="343"/>
        <v>0</v>
      </c>
      <c r="AD216" s="36" t="s">
        <v>10</v>
      </c>
      <c r="AE216" s="20">
        <f>MIN(AE163,BQ163)</f>
        <v>0.3488</v>
      </c>
      <c r="AF216" s="37" t="s">
        <v>12</v>
      </c>
      <c r="AG216" s="20">
        <f t="shared" si="344"/>
        <v>0.6512</v>
      </c>
      <c r="AH216" s="34" t="s">
        <v>11</v>
      </c>
      <c r="AI216" s="20">
        <f t="shared" si="335"/>
        <v>0.95240000000000002</v>
      </c>
      <c r="AJ216" s="34" t="s">
        <v>9</v>
      </c>
      <c r="AK216" s="20">
        <f t="shared" si="345"/>
        <v>4.7599999999999976E-2</v>
      </c>
    </row>
    <row r="217" spans="1:37" x14ac:dyDescent="0.2">
      <c r="A217" s="79" t="s">
        <v>20</v>
      </c>
      <c r="B217" s="34" t="s">
        <v>11</v>
      </c>
      <c r="C217" s="20">
        <f t="shared" si="336"/>
        <v>1</v>
      </c>
      <c r="D217" s="34" t="s">
        <v>9</v>
      </c>
      <c r="E217" s="20">
        <f t="shared" si="337"/>
        <v>0</v>
      </c>
      <c r="F217" s="34" t="s">
        <v>11</v>
      </c>
      <c r="G217" s="20">
        <f t="shared" si="346"/>
        <v>1</v>
      </c>
      <c r="H217" s="34" t="s">
        <v>9</v>
      </c>
      <c r="I217" s="20">
        <f t="shared" si="338"/>
        <v>0</v>
      </c>
      <c r="J217" s="34" t="s">
        <v>11</v>
      </c>
      <c r="K217" s="20">
        <f t="shared" si="347"/>
        <v>1</v>
      </c>
      <c r="L217" s="34" t="s">
        <v>9</v>
      </c>
      <c r="M217" s="20">
        <f t="shared" si="339"/>
        <v>0</v>
      </c>
      <c r="N217" s="34" t="s">
        <v>11</v>
      </c>
      <c r="O217" s="20">
        <f>MAX(O164,BA164)</f>
        <v>1</v>
      </c>
      <c r="P217" s="34" t="s">
        <v>9</v>
      </c>
      <c r="Q217" s="20">
        <f t="shared" si="340"/>
        <v>0</v>
      </c>
      <c r="R217" s="34" t="s">
        <v>11</v>
      </c>
      <c r="S217" s="20">
        <f>MAX(S164,BE164)</f>
        <v>1</v>
      </c>
      <c r="T217" s="34" t="s">
        <v>9</v>
      </c>
      <c r="U217" s="20">
        <f t="shared" si="341"/>
        <v>0</v>
      </c>
      <c r="V217" s="34" t="s">
        <v>11</v>
      </c>
      <c r="W217" s="20">
        <f>MAX(W164,BI164)</f>
        <v>1</v>
      </c>
      <c r="X217" s="34" t="s">
        <v>9</v>
      </c>
      <c r="Y217" s="20">
        <f t="shared" si="342"/>
        <v>0</v>
      </c>
      <c r="Z217" s="34" t="s">
        <v>11</v>
      </c>
      <c r="AA217" s="20">
        <f>MAX(AA164,BM164)</f>
        <v>1</v>
      </c>
      <c r="AB217" s="34" t="s">
        <v>9</v>
      </c>
      <c r="AC217" s="20">
        <f t="shared" si="343"/>
        <v>0</v>
      </c>
      <c r="AD217" s="34" t="s">
        <v>11</v>
      </c>
      <c r="AE217" s="20">
        <f>MAX(AE164,BQ164)</f>
        <v>1</v>
      </c>
      <c r="AF217" s="34" t="s">
        <v>9</v>
      </c>
      <c r="AG217" s="20">
        <f t="shared" si="344"/>
        <v>0</v>
      </c>
      <c r="AH217" s="36" t="s">
        <v>10</v>
      </c>
      <c r="AI217" s="20">
        <f>MIN(AI164,BU164)</f>
        <v>0</v>
      </c>
      <c r="AJ217" s="37" t="s">
        <v>12</v>
      </c>
      <c r="AK217" s="20">
        <f t="shared" si="345"/>
        <v>1</v>
      </c>
    </row>
    <row r="218" spans="1:37" x14ac:dyDescent="0.2">
      <c r="A218" s="79" t="s">
        <v>43</v>
      </c>
      <c r="B218" s="79" t="s">
        <v>31</v>
      </c>
      <c r="C218" s="79">
        <f xml:space="preserve"> AVERAGE(C209:C217)</f>
        <v>0.88888888888888884</v>
      </c>
      <c r="D218" s="79" t="s">
        <v>32</v>
      </c>
      <c r="E218" s="79">
        <f>AVERAGE(E209:E217)</f>
        <v>0.1111111111111111</v>
      </c>
      <c r="F218" s="79" t="s">
        <v>31</v>
      </c>
      <c r="G218" s="79">
        <f>AVERAGE(G209:G217)</f>
        <v>0.93501111111111124</v>
      </c>
      <c r="H218" s="79" t="s">
        <v>32</v>
      </c>
      <c r="I218" s="79">
        <f>AVERAGE(I209:I217)</f>
        <v>6.4988888888888888E-2</v>
      </c>
      <c r="J218" s="79" t="s">
        <v>31</v>
      </c>
      <c r="K218" s="79">
        <f>AVERAGE(K209:K217)</f>
        <v>0.93651111111111107</v>
      </c>
      <c r="L218" s="79" t="s">
        <v>32</v>
      </c>
      <c r="M218" s="79">
        <f>AVERAGE(M209:M217)</f>
        <v>6.3488888888888886E-2</v>
      </c>
      <c r="N218" s="79" t="s">
        <v>31</v>
      </c>
      <c r="O218" s="79">
        <f>AVERAGE(O209:O217)</f>
        <v>0.8539888888888888</v>
      </c>
      <c r="P218" s="79" t="s">
        <v>32</v>
      </c>
      <c r="Q218" s="79">
        <f>AVERAGE(Q209:Q217)</f>
        <v>0.14601111111111112</v>
      </c>
      <c r="R218" s="79" t="s">
        <v>31</v>
      </c>
      <c r="S218" s="79">
        <f>AVERAGE(S209:S217)</f>
        <v>0.88848888888888888</v>
      </c>
      <c r="T218" s="79" t="s">
        <v>32</v>
      </c>
      <c r="U218" s="79">
        <f>AVERAGE(U209:U217)</f>
        <v>0.11151111111111112</v>
      </c>
      <c r="V218" s="79" t="s">
        <v>31</v>
      </c>
      <c r="W218" s="79">
        <f>AVERAGE(W209:W217)</f>
        <v>0.92525555555555572</v>
      </c>
      <c r="X218" s="79" t="s">
        <v>32</v>
      </c>
      <c r="Y218" s="79">
        <f>AVERAGE(Y209:Y217)</f>
        <v>7.4744444444444447E-2</v>
      </c>
      <c r="Z218" s="79" t="s">
        <v>31</v>
      </c>
      <c r="AA218" s="79">
        <f>AVERAGE(AA209:AA217)</f>
        <v>0.90643333333333331</v>
      </c>
      <c r="AB218" s="79" t="s">
        <v>32</v>
      </c>
      <c r="AC218" s="79">
        <f>AVERAGE(AC209:AC217)</f>
        <v>9.3566666666666659E-2</v>
      </c>
      <c r="AD218" s="79" t="s">
        <v>31</v>
      </c>
      <c r="AE218" s="79">
        <f>AVERAGE(AE209:AE217)</f>
        <v>0.9225888888888889</v>
      </c>
      <c r="AF218" s="79" t="s">
        <v>32</v>
      </c>
      <c r="AG218" s="79">
        <f>AVERAGE(AG209:AG217)</f>
        <v>7.7411111111111111E-2</v>
      </c>
      <c r="AH218" s="79" t="s">
        <v>31</v>
      </c>
      <c r="AI218" s="79">
        <f>AVERAGE(AI209:AI217)</f>
        <v>0.87350000000000005</v>
      </c>
      <c r="AJ218" s="79" t="s">
        <v>32</v>
      </c>
      <c r="AK218" s="79">
        <f>AVERAGE(AK209:AK217)</f>
        <v>0.1265</v>
      </c>
    </row>
    <row r="219" spans="1:37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4" t="s">
        <v>70</v>
      </c>
      <c r="AI219" s="175"/>
      <c r="AJ219" s="176"/>
      <c r="AK219" s="20">
        <f>AVERAGE(C218,G218,K218,O218,S218,W218,AA218,AE218,AI218)</f>
        <v>0.90340740740740744</v>
      </c>
    </row>
    <row r="220" spans="1:37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4" t="s">
        <v>71</v>
      </c>
      <c r="AI220" s="175"/>
      <c r="AJ220" s="176"/>
      <c r="AK220" s="20">
        <f xml:space="preserve"> AVERAGE(E218,I218,M218,Q218,U218,Y218,AC218,AG218,AK218)</f>
        <v>9.6592592592592591E-2</v>
      </c>
    </row>
    <row r="223" spans="1:37" x14ac:dyDescent="0.2">
      <c r="AF223" s="193" t="s">
        <v>91</v>
      </c>
      <c r="AG223" s="193"/>
      <c r="AH223" s="193"/>
      <c r="AI223" s="193"/>
      <c r="AJ223" s="193"/>
      <c r="AK223" s="193"/>
    </row>
    <row r="224" spans="1:37" x14ac:dyDescent="0.2">
      <c r="A224" s="13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22"/>
      <c r="M224" s="22"/>
      <c r="N224" s="22"/>
      <c r="O224" s="22"/>
      <c r="P224" s="22"/>
      <c r="Q224" s="22"/>
      <c r="R224" s="21"/>
      <c r="S224" s="21"/>
      <c r="T224" s="13"/>
      <c r="U224" s="13"/>
      <c r="V224" s="21"/>
      <c r="W224" s="21"/>
      <c r="X224" s="21"/>
      <c r="Y224" s="21"/>
      <c r="Z224" s="13"/>
      <c r="AA224" s="22"/>
      <c r="AB224" s="177" t="s">
        <v>81</v>
      </c>
      <c r="AC224" s="190"/>
      <c r="AD224" s="190"/>
      <c r="AE224" s="178"/>
      <c r="AF224" s="80" t="s">
        <v>80</v>
      </c>
      <c r="AG224" s="177" t="s">
        <v>82</v>
      </c>
      <c r="AH224" s="190"/>
      <c r="AI224" s="190"/>
      <c r="AJ224" s="178"/>
      <c r="AK224" s="80" t="s">
        <v>83</v>
      </c>
    </row>
    <row r="225" spans="1:37" x14ac:dyDescent="0.2">
      <c r="A225" s="79" t="s">
        <v>67</v>
      </c>
      <c r="B225" s="174" t="s">
        <v>0</v>
      </c>
      <c r="C225" s="175"/>
      <c r="D225" s="175"/>
      <c r="E225" s="176"/>
      <c r="F225" s="174" t="s">
        <v>1</v>
      </c>
      <c r="G225" s="175"/>
      <c r="H225" s="175"/>
      <c r="I225" s="176"/>
      <c r="J225" s="174" t="s">
        <v>2</v>
      </c>
      <c r="K225" s="175"/>
      <c r="L225" s="175"/>
      <c r="M225" s="176"/>
      <c r="N225" s="174" t="s">
        <v>3</v>
      </c>
      <c r="O225" s="175"/>
      <c r="P225" s="175"/>
      <c r="Q225" s="176"/>
      <c r="R225" s="174" t="s">
        <v>4</v>
      </c>
      <c r="S225" s="175"/>
      <c r="T225" s="175"/>
      <c r="U225" s="176"/>
      <c r="V225" s="174" t="s">
        <v>5</v>
      </c>
      <c r="W225" s="175"/>
      <c r="X225" s="175"/>
      <c r="Y225" s="176"/>
      <c r="Z225" s="174" t="s">
        <v>6</v>
      </c>
      <c r="AA225" s="175"/>
      <c r="AB225" s="175"/>
      <c r="AC225" s="176"/>
      <c r="AD225" s="174" t="s">
        <v>7</v>
      </c>
      <c r="AE225" s="175"/>
      <c r="AF225" s="175"/>
      <c r="AG225" s="176"/>
      <c r="AH225" s="174" t="s">
        <v>8</v>
      </c>
      <c r="AI225" s="175"/>
      <c r="AJ225" s="175"/>
      <c r="AK225" s="176"/>
    </row>
    <row r="226" spans="1:37" x14ac:dyDescent="0.2">
      <c r="A226" s="79" t="s">
        <v>13</v>
      </c>
      <c r="B226" s="35" t="s">
        <v>10</v>
      </c>
      <c r="C226" s="20">
        <f>MIN(C172,AO172)</f>
        <v>0.1176</v>
      </c>
      <c r="D226" s="35" t="s">
        <v>12</v>
      </c>
      <c r="E226" s="20">
        <f>1-C226</f>
        <v>0.88239999999999996</v>
      </c>
      <c r="F226" s="34" t="s">
        <v>11</v>
      </c>
      <c r="G226" s="20">
        <f>MAX(G172,AS172)</f>
        <v>1</v>
      </c>
      <c r="H226" s="34" t="s">
        <v>9</v>
      </c>
      <c r="I226" s="20">
        <f>1-G226</f>
        <v>0</v>
      </c>
      <c r="J226" s="34" t="s">
        <v>11</v>
      </c>
      <c r="K226" s="20">
        <f>MAX(K172,AW172)</f>
        <v>1</v>
      </c>
      <c r="L226" s="34" t="s">
        <v>9</v>
      </c>
      <c r="M226" s="20">
        <f>1-K226</f>
        <v>0</v>
      </c>
      <c r="N226" s="34" t="s">
        <v>11</v>
      </c>
      <c r="O226" s="20">
        <f>MAX(O172,BA172)</f>
        <v>1</v>
      </c>
      <c r="P226" s="34" t="s">
        <v>9</v>
      </c>
      <c r="Q226" s="20">
        <f>1-O226</f>
        <v>0</v>
      </c>
      <c r="R226" s="34" t="s">
        <v>11</v>
      </c>
      <c r="S226" s="20">
        <f>MAX(S172,BE172)</f>
        <v>1</v>
      </c>
      <c r="T226" s="34" t="s">
        <v>9</v>
      </c>
      <c r="U226" s="20">
        <f>1-S226</f>
        <v>0</v>
      </c>
      <c r="V226" s="34" t="s">
        <v>11</v>
      </c>
      <c r="W226" s="20">
        <f>MAX(W172,BI172)</f>
        <v>1</v>
      </c>
      <c r="X226" s="34" t="s">
        <v>9</v>
      </c>
      <c r="Y226" s="20">
        <f>1-W226</f>
        <v>0</v>
      </c>
      <c r="Z226" s="34" t="s">
        <v>11</v>
      </c>
      <c r="AA226" s="20">
        <f t="shared" ref="AA226:AA231" si="348">MAX(AA172,BM172)</f>
        <v>1</v>
      </c>
      <c r="AB226" s="34" t="s">
        <v>9</v>
      </c>
      <c r="AC226" s="20">
        <f>1-AA226</f>
        <v>0</v>
      </c>
      <c r="AD226" s="34" t="s">
        <v>11</v>
      </c>
      <c r="AE226" s="20">
        <f t="shared" ref="AE226:AE232" si="349">MAX(AE172,BQ172)</f>
        <v>0.79830000000000001</v>
      </c>
      <c r="AF226" s="34" t="s">
        <v>9</v>
      </c>
      <c r="AG226" s="20">
        <f>1-AE226</f>
        <v>0.20169999999999999</v>
      </c>
      <c r="AH226" s="34" t="s">
        <v>11</v>
      </c>
      <c r="AI226" s="20">
        <f t="shared" ref="AI226:AI233" si="350">MAX(AI172,BU172)</f>
        <v>0.97060000000000002</v>
      </c>
      <c r="AJ226" s="34" t="s">
        <v>9</v>
      </c>
      <c r="AK226" s="20">
        <f>1-AI226</f>
        <v>2.9399999999999982E-2</v>
      </c>
    </row>
    <row r="227" spans="1:37" x14ac:dyDescent="0.2">
      <c r="A227" s="79" t="s">
        <v>1</v>
      </c>
      <c r="B227" s="34" t="s">
        <v>11</v>
      </c>
      <c r="C227" s="20">
        <f t="shared" ref="C227:C234" si="351">MAX(C173,AO173)</f>
        <v>1</v>
      </c>
      <c r="D227" s="34" t="s">
        <v>9</v>
      </c>
      <c r="E227" s="69">
        <f t="shared" ref="E227:E234" si="352">1-C227</f>
        <v>0</v>
      </c>
      <c r="F227" s="35" t="s">
        <v>10</v>
      </c>
      <c r="G227" s="20">
        <f>MIN(G173,AS173)</f>
        <v>0.23080000000000001</v>
      </c>
      <c r="H227" s="35" t="s">
        <v>12</v>
      </c>
      <c r="I227" s="69">
        <f t="shared" ref="I227:I234" si="353">1-G227</f>
        <v>0.76919999999999999</v>
      </c>
      <c r="J227" s="34" t="s">
        <v>11</v>
      </c>
      <c r="K227" s="20">
        <f>MAX(K173,AW173)</f>
        <v>1</v>
      </c>
      <c r="L227" s="34" t="s">
        <v>9</v>
      </c>
      <c r="M227" s="20">
        <f t="shared" ref="M227:M234" si="354">1-K227</f>
        <v>0</v>
      </c>
      <c r="N227" s="34" t="s">
        <v>11</v>
      </c>
      <c r="O227" s="20">
        <f>MAX(O173,BA173)</f>
        <v>1</v>
      </c>
      <c r="P227" s="34" t="s">
        <v>9</v>
      </c>
      <c r="Q227" s="20">
        <f t="shared" ref="Q227:Q234" si="355">1-O227</f>
        <v>0</v>
      </c>
      <c r="R227" s="34" t="s">
        <v>11</v>
      </c>
      <c r="S227" s="20">
        <f>MAX(S173,BE173)</f>
        <v>1</v>
      </c>
      <c r="T227" s="34" t="s">
        <v>9</v>
      </c>
      <c r="U227" s="20">
        <f t="shared" ref="U227:U234" si="356">1-S227</f>
        <v>0</v>
      </c>
      <c r="V227" s="34" t="s">
        <v>11</v>
      </c>
      <c r="W227" s="20">
        <f>MAX(W173,BI173)</f>
        <v>1</v>
      </c>
      <c r="X227" s="34" t="s">
        <v>9</v>
      </c>
      <c r="Y227" s="20">
        <f t="shared" ref="Y227:Y234" si="357">1-W227</f>
        <v>0</v>
      </c>
      <c r="Z227" s="34" t="s">
        <v>11</v>
      </c>
      <c r="AA227" s="20">
        <f t="shared" si="348"/>
        <v>1</v>
      </c>
      <c r="AB227" s="34" t="s">
        <v>9</v>
      </c>
      <c r="AC227" s="20">
        <f t="shared" ref="AC227:AC234" si="358">1-AA227</f>
        <v>0</v>
      </c>
      <c r="AD227" s="34" t="s">
        <v>11</v>
      </c>
      <c r="AE227" s="20">
        <f t="shared" si="349"/>
        <v>1</v>
      </c>
      <c r="AF227" s="34" t="s">
        <v>9</v>
      </c>
      <c r="AG227" s="20">
        <f t="shared" ref="AG227:AG234" si="359">1-AE227</f>
        <v>0</v>
      </c>
      <c r="AH227" s="34" t="s">
        <v>11</v>
      </c>
      <c r="AI227" s="20">
        <f t="shared" si="350"/>
        <v>1</v>
      </c>
      <c r="AJ227" s="34" t="s">
        <v>9</v>
      </c>
      <c r="AK227" s="20">
        <f t="shared" ref="AK227:AK234" si="360">1-AI227</f>
        <v>0</v>
      </c>
    </row>
    <row r="228" spans="1:37" x14ac:dyDescent="0.2">
      <c r="A228" s="79" t="s">
        <v>14</v>
      </c>
      <c r="B228" s="34" t="s">
        <v>11</v>
      </c>
      <c r="C228" s="20">
        <f t="shared" si="351"/>
        <v>1</v>
      </c>
      <c r="D228" s="34" t="s">
        <v>9</v>
      </c>
      <c r="E228" s="69">
        <f t="shared" si="352"/>
        <v>0</v>
      </c>
      <c r="F228" s="34" t="s">
        <v>11</v>
      </c>
      <c r="G228" s="20">
        <f t="shared" ref="G228:G234" si="361">MAX(G174,AS174)</f>
        <v>1</v>
      </c>
      <c r="H228" s="34" t="s">
        <v>9</v>
      </c>
      <c r="I228" s="20">
        <f t="shared" si="353"/>
        <v>0</v>
      </c>
      <c r="J228" s="36" t="s">
        <v>10</v>
      </c>
      <c r="K228" s="20">
        <f>MIN(K174,AW174)</f>
        <v>0.21049999999999999</v>
      </c>
      <c r="L228" s="37" t="s">
        <v>12</v>
      </c>
      <c r="M228" s="20">
        <f t="shared" si="354"/>
        <v>0.78949999999999998</v>
      </c>
      <c r="N228" s="34" t="s">
        <v>11</v>
      </c>
      <c r="O228" s="20">
        <f>MAX(O174,BA174)</f>
        <v>1</v>
      </c>
      <c r="P228" s="34" t="s">
        <v>9</v>
      </c>
      <c r="Q228" s="20">
        <f t="shared" si="355"/>
        <v>0</v>
      </c>
      <c r="R228" s="34" t="s">
        <v>11</v>
      </c>
      <c r="S228" s="20">
        <f>MAX(S174,BE174)</f>
        <v>1</v>
      </c>
      <c r="T228" s="34" t="s">
        <v>9</v>
      </c>
      <c r="U228" s="20">
        <f t="shared" si="356"/>
        <v>0</v>
      </c>
      <c r="V228" s="34" t="s">
        <v>11</v>
      </c>
      <c r="W228" s="20">
        <f>MAX(W174,BI174)</f>
        <v>1</v>
      </c>
      <c r="X228" s="34" t="s">
        <v>9</v>
      </c>
      <c r="Y228" s="20">
        <f t="shared" si="357"/>
        <v>0</v>
      </c>
      <c r="Z228" s="34" t="s">
        <v>11</v>
      </c>
      <c r="AA228" s="20">
        <f t="shared" si="348"/>
        <v>1</v>
      </c>
      <c r="AB228" s="34" t="s">
        <v>9</v>
      </c>
      <c r="AC228" s="20">
        <f t="shared" si="358"/>
        <v>0</v>
      </c>
      <c r="AD228" s="34" t="s">
        <v>11</v>
      </c>
      <c r="AE228" s="20">
        <f t="shared" si="349"/>
        <v>1</v>
      </c>
      <c r="AF228" s="34" t="s">
        <v>9</v>
      </c>
      <c r="AG228" s="20">
        <f t="shared" si="359"/>
        <v>0</v>
      </c>
      <c r="AH228" s="34" t="s">
        <v>11</v>
      </c>
      <c r="AI228" s="20">
        <f t="shared" si="350"/>
        <v>1</v>
      </c>
      <c r="AJ228" s="34" t="s">
        <v>9</v>
      </c>
      <c r="AK228" s="20">
        <f t="shared" si="360"/>
        <v>0</v>
      </c>
    </row>
    <row r="229" spans="1:37" x14ac:dyDescent="0.2">
      <c r="A229" s="79" t="s">
        <v>15</v>
      </c>
      <c r="B229" s="34" t="s">
        <v>11</v>
      </c>
      <c r="C229" s="20">
        <f t="shared" si="351"/>
        <v>1</v>
      </c>
      <c r="D229" s="34" t="s">
        <v>9</v>
      </c>
      <c r="E229" s="69">
        <f t="shared" si="352"/>
        <v>0</v>
      </c>
      <c r="F229" s="34" t="s">
        <v>11</v>
      </c>
      <c r="G229" s="20">
        <f t="shared" si="361"/>
        <v>1</v>
      </c>
      <c r="H229" s="34" t="s">
        <v>9</v>
      </c>
      <c r="I229" s="20">
        <f t="shared" si="353"/>
        <v>0</v>
      </c>
      <c r="J229" s="34" t="s">
        <v>11</v>
      </c>
      <c r="K229" s="20">
        <f t="shared" ref="K229:K234" si="362">MAX(K175,AW175)</f>
        <v>1</v>
      </c>
      <c r="L229" s="34" t="s">
        <v>9</v>
      </c>
      <c r="M229" s="20">
        <f t="shared" si="354"/>
        <v>0</v>
      </c>
      <c r="N229" s="36" t="s">
        <v>10</v>
      </c>
      <c r="O229" s="20">
        <f>MIN(O175,BA175)</f>
        <v>0.1212</v>
      </c>
      <c r="P229" s="37" t="s">
        <v>12</v>
      </c>
      <c r="Q229" s="20">
        <f t="shared" si="355"/>
        <v>0.87880000000000003</v>
      </c>
      <c r="R229" s="34" t="s">
        <v>11</v>
      </c>
      <c r="S229" s="20">
        <f>MAX(S175,BE175)</f>
        <v>1</v>
      </c>
      <c r="T229" s="34" t="s">
        <v>9</v>
      </c>
      <c r="U229" s="20">
        <f t="shared" si="356"/>
        <v>0</v>
      </c>
      <c r="V229" s="34" t="s">
        <v>11</v>
      </c>
      <c r="W229" s="20">
        <f>MAX(W175,BI175)</f>
        <v>1</v>
      </c>
      <c r="X229" s="34" t="s">
        <v>9</v>
      </c>
      <c r="Y229" s="20">
        <f t="shared" si="357"/>
        <v>0</v>
      </c>
      <c r="Z229" s="34" t="s">
        <v>11</v>
      </c>
      <c r="AA229" s="20">
        <f t="shared" si="348"/>
        <v>1</v>
      </c>
      <c r="AB229" s="34" t="s">
        <v>9</v>
      </c>
      <c r="AC229" s="20">
        <f t="shared" si="358"/>
        <v>0</v>
      </c>
      <c r="AD229" s="34" t="s">
        <v>11</v>
      </c>
      <c r="AE229" s="20">
        <f t="shared" si="349"/>
        <v>1</v>
      </c>
      <c r="AF229" s="34" t="s">
        <v>9</v>
      </c>
      <c r="AG229" s="20">
        <f t="shared" si="359"/>
        <v>0</v>
      </c>
      <c r="AH229" s="34" t="s">
        <v>11</v>
      </c>
      <c r="AI229" s="20">
        <f t="shared" si="350"/>
        <v>1</v>
      </c>
      <c r="AJ229" s="34" t="s">
        <v>9</v>
      </c>
      <c r="AK229" s="20">
        <f t="shared" si="360"/>
        <v>0</v>
      </c>
    </row>
    <row r="230" spans="1:37" x14ac:dyDescent="0.2">
      <c r="A230" s="79" t="s">
        <v>16</v>
      </c>
      <c r="B230" s="34" t="s">
        <v>11</v>
      </c>
      <c r="C230" s="20">
        <f t="shared" si="351"/>
        <v>1</v>
      </c>
      <c r="D230" s="34" t="s">
        <v>9</v>
      </c>
      <c r="E230" s="69">
        <f t="shared" si="352"/>
        <v>0</v>
      </c>
      <c r="F230" s="34" t="s">
        <v>11</v>
      </c>
      <c r="G230" s="20">
        <f t="shared" si="361"/>
        <v>1</v>
      </c>
      <c r="H230" s="34" t="s">
        <v>9</v>
      </c>
      <c r="I230" s="20">
        <f t="shared" si="353"/>
        <v>0</v>
      </c>
      <c r="J230" s="34" t="s">
        <v>11</v>
      </c>
      <c r="K230" s="20">
        <f t="shared" si="362"/>
        <v>1</v>
      </c>
      <c r="L230" s="34" t="s">
        <v>9</v>
      </c>
      <c r="M230" s="20">
        <f t="shared" si="354"/>
        <v>0</v>
      </c>
      <c r="N230" s="34" t="s">
        <v>11</v>
      </c>
      <c r="O230" s="20">
        <f>MAX(O176,BA176)</f>
        <v>1</v>
      </c>
      <c r="P230" s="34" t="s">
        <v>9</v>
      </c>
      <c r="Q230" s="20">
        <f t="shared" si="355"/>
        <v>0</v>
      </c>
      <c r="R230" s="36" t="s">
        <v>10</v>
      </c>
      <c r="S230" s="20">
        <f>MIN(S176,BE176)</f>
        <v>0.4839</v>
      </c>
      <c r="T230" s="37" t="s">
        <v>12</v>
      </c>
      <c r="U230" s="20">
        <f t="shared" si="356"/>
        <v>0.5161</v>
      </c>
      <c r="V230" s="34" t="s">
        <v>11</v>
      </c>
      <c r="W230" s="20">
        <f>MAX(W176,BI176)</f>
        <v>1</v>
      </c>
      <c r="X230" s="34" t="s">
        <v>9</v>
      </c>
      <c r="Y230" s="20">
        <f t="shared" si="357"/>
        <v>0</v>
      </c>
      <c r="Z230" s="34" t="s">
        <v>11</v>
      </c>
      <c r="AA230" s="20">
        <f t="shared" si="348"/>
        <v>1</v>
      </c>
      <c r="AB230" s="34" t="s">
        <v>9</v>
      </c>
      <c r="AC230" s="20">
        <f t="shared" si="358"/>
        <v>0</v>
      </c>
      <c r="AD230" s="34" t="s">
        <v>11</v>
      </c>
      <c r="AE230" s="20">
        <f t="shared" si="349"/>
        <v>1</v>
      </c>
      <c r="AF230" s="34" t="s">
        <v>9</v>
      </c>
      <c r="AG230" s="20">
        <f t="shared" si="359"/>
        <v>0</v>
      </c>
      <c r="AH230" s="34" t="s">
        <v>11</v>
      </c>
      <c r="AI230" s="20">
        <f t="shared" si="350"/>
        <v>1</v>
      </c>
      <c r="AJ230" s="34" t="s">
        <v>9</v>
      </c>
      <c r="AK230" s="20">
        <f t="shared" si="360"/>
        <v>0</v>
      </c>
    </row>
    <row r="231" spans="1:37" x14ac:dyDescent="0.2">
      <c r="A231" s="79" t="s">
        <v>17</v>
      </c>
      <c r="B231" s="34" t="s">
        <v>11</v>
      </c>
      <c r="C231" s="20">
        <f t="shared" si="351"/>
        <v>1</v>
      </c>
      <c r="D231" s="34" t="s">
        <v>9</v>
      </c>
      <c r="E231" s="69">
        <f t="shared" si="352"/>
        <v>0</v>
      </c>
      <c r="F231" s="34" t="s">
        <v>11</v>
      </c>
      <c r="G231" s="20">
        <f t="shared" si="361"/>
        <v>0.88239999999999996</v>
      </c>
      <c r="H231" s="34" t="s">
        <v>9</v>
      </c>
      <c r="I231" s="20">
        <f t="shared" si="353"/>
        <v>0.11760000000000004</v>
      </c>
      <c r="J231" s="34" t="s">
        <v>11</v>
      </c>
      <c r="K231" s="20">
        <f t="shared" si="362"/>
        <v>1</v>
      </c>
      <c r="L231" s="34" t="s">
        <v>9</v>
      </c>
      <c r="M231" s="20">
        <f t="shared" si="354"/>
        <v>0</v>
      </c>
      <c r="N231" s="34" t="s">
        <v>11</v>
      </c>
      <c r="O231" s="20">
        <f>MAX(O177,BA177)</f>
        <v>1</v>
      </c>
      <c r="P231" s="34" t="s">
        <v>9</v>
      </c>
      <c r="Q231" s="20">
        <f t="shared" si="355"/>
        <v>0</v>
      </c>
      <c r="R231" s="34" t="s">
        <v>11</v>
      </c>
      <c r="S231" s="20">
        <f>MAX(S177,BE177)</f>
        <v>1</v>
      </c>
      <c r="T231" s="34" t="s">
        <v>9</v>
      </c>
      <c r="U231" s="20">
        <f t="shared" si="356"/>
        <v>0</v>
      </c>
      <c r="V231" s="36" t="s">
        <v>10</v>
      </c>
      <c r="W231" s="20">
        <f>MIN(W177,BI177)</f>
        <v>0.1923</v>
      </c>
      <c r="X231" s="37" t="s">
        <v>12</v>
      </c>
      <c r="Y231" s="20">
        <f t="shared" si="357"/>
        <v>0.80769999999999997</v>
      </c>
      <c r="Z231" s="34" t="s">
        <v>11</v>
      </c>
      <c r="AA231" s="20">
        <f t="shared" si="348"/>
        <v>1</v>
      </c>
      <c r="AB231" s="34" t="s">
        <v>9</v>
      </c>
      <c r="AC231" s="20">
        <f t="shared" si="358"/>
        <v>0</v>
      </c>
      <c r="AD231" s="34" t="s">
        <v>11</v>
      </c>
      <c r="AE231" s="20">
        <f t="shared" si="349"/>
        <v>1</v>
      </c>
      <c r="AF231" s="34" t="s">
        <v>9</v>
      </c>
      <c r="AG231" s="20">
        <f t="shared" si="359"/>
        <v>0</v>
      </c>
      <c r="AH231" s="34" t="s">
        <v>11</v>
      </c>
      <c r="AI231" s="20">
        <f t="shared" si="350"/>
        <v>1</v>
      </c>
      <c r="AJ231" s="34" t="s">
        <v>9</v>
      </c>
      <c r="AK231" s="20">
        <f t="shared" si="360"/>
        <v>0</v>
      </c>
    </row>
    <row r="232" spans="1:37" x14ac:dyDescent="0.2">
      <c r="A232" s="79" t="s">
        <v>18</v>
      </c>
      <c r="B232" s="34" t="s">
        <v>11</v>
      </c>
      <c r="C232" s="20">
        <f t="shared" si="351"/>
        <v>1</v>
      </c>
      <c r="D232" s="34" t="s">
        <v>9</v>
      </c>
      <c r="E232" s="69">
        <f t="shared" si="352"/>
        <v>0</v>
      </c>
      <c r="F232" s="34" t="s">
        <v>11</v>
      </c>
      <c r="G232" s="20">
        <f t="shared" si="361"/>
        <v>1</v>
      </c>
      <c r="H232" s="34" t="s">
        <v>9</v>
      </c>
      <c r="I232" s="20">
        <f t="shared" si="353"/>
        <v>0</v>
      </c>
      <c r="J232" s="34" t="s">
        <v>11</v>
      </c>
      <c r="K232" s="20">
        <f t="shared" si="362"/>
        <v>1</v>
      </c>
      <c r="L232" s="34" t="s">
        <v>9</v>
      </c>
      <c r="M232" s="20">
        <f t="shared" si="354"/>
        <v>0</v>
      </c>
      <c r="N232" s="34" t="s">
        <v>11</v>
      </c>
      <c r="O232" s="20">
        <f>MAX(O178,BA178)</f>
        <v>1</v>
      </c>
      <c r="P232" s="34" t="s">
        <v>9</v>
      </c>
      <c r="Q232" s="20">
        <f t="shared" si="355"/>
        <v>0</v>
      </c>
      <c r="R232" s="34" t="s">
        <v>11</v>
      </c>
      <c r="S232" s="20">
        <f>MAX(S178,BE178)</f>
        <v>1</v>
      </c>
      <c r="T232" s="34" t="s">
        <v>9</v>
      </c>
      <c r="U232" s="20">
        <f t="shared" si="356"/>
        <v>0</v>
      </c>
      <c r="V232" s="34" t="s">
        <v>11</v>
      </c>
      <c r="W232" s="20">
        <f>MAX(W178,BI178)</f>
        <v>1</v>
      </c>
      <c r="X232" s="34" t="s">
        <v>9</v>
      </c>
      <c r="Y232" s="20">
        <f t="shared" si="357"/>
        <v>0</v>
      </c>
      <c r="Z232" s="36" t="s">
        <v>10</v>
      </c>
      <c r="AA232" s="20">
        <f>MIN(AA178,BM178)</f>
        <v>0.31580000000000003</v>
      </c>
      <c r="AB232" s="37" t="s">
        <v>12</v>
      </c>
      <c r="AC232" s="20">
        <f t="shared" si="358"/>
        <v>0.68419999999999992</v>
      </c>
      <c r="AD232" s="34" t="s">
        <v>11</v>
      </c>
      <c r="AE232" s="20">
        <f t="shared" si="349"/>
        <v>1</v>
      </c>
      <c r="AF232" s="34" t="s">
        <v>9</v>
      </c>
      <c r="AG232" s="20">
        <f t="shared" si="359"/>
        <v>0</v>
      </c>
      <c r="AH232" s="34" t="s">
        <v>11</v>
      </c>
      <c r="AI232" s="20">
        <f t="shared" si="350"/>
        <v>1</v>
      </c>
      <c r="AJ232" s="34" t="s">
        <v>9</v>
      </c>
      <c r="AK232" s="20">
        <f t="shared" si="360"/>
        <v>0</v>
      </c>
    </row>
    <row r="233" spans="1:37" x14ac:dyDescent="0.2">
      <c r="A233" s="79" t="s">
        <v>19</v>
      </c>
      <c r="B233" s="34" t="s">
        <v>11</v>
      </c>
      <c r="C233" s="20">
        <f t="shared" si="351"/>
        <v>1</v>
      </c>
      <c r="D233" s="34" t="s">
        <v>9</v>
      </c>
      <c r="E233" s="69">
        <f t="shared" si="352"/>
        <v>0</v>
      </c>
      <c r="F233" s="34" t="s">
        <v>11</v>
      </c>
      <c r="G233" s="20">
        <f t="shared" si="361"/>
        <v>1</v>
      </c>
      <c r="H233" s="34" t="s">
        <v>9</v>
      </c>
      <c r="I233" s="20">
        <f t="shared" si="353"/>
        <v>0</v>
      </c>
      <c r="J233" s="34" t="s">
        <v>11</v>
      </c>
      <c r="K233" s="20">
        <f t="shared" si="362"/>
        <v>1</v>
      </c>
      <c r="L233" s="34" t="s">
        <v>9</v>
      </c>
      <c r="M233" s="20">
        <f t="shared" si="354"/>
        <v>0</v>
      </c>
      <c r="N233" s="34" t="s">
        <v>11</v>
      </c>
      <c r="O233" s="20">
        <f>MAX(O179,BA179)</f>
        <v>1</v>
      </c>
      <c r="P233" s="34" t="s">
        <v>9</v>
      </c>
      <c r="Q233" s="20">
        <f t="shared" si="355"/>
        <v>0</v>
      </c>
      <c r="R233" s="34" t="s">
        <v>11</v>
      </c>
      <c r="S233" s="20">
        <f>MAX(S179,BE179)</f>
        <v>1</v>
      </c>
      <c r="T233" s="34" t="s">
        <v>9</v>
      </c>
      <c r="U233" s="20">
        <f t="shared" si="356"/>
        <v>0</v>
      </c>
      <c r="V233" s="34" t="s">
        <v>11</v>
      </c>
      <c r="W233" s="20">
        <f>MAX(W179,BI179)</f>
        <v>1</v>
      </c>
      <c r="X233" s="34" t="s">
        <v>9</v>
      </c>
      <c r="Y233" s="20">
        <f t="shared" si="357"/>
        <v>0</v>
      </c>
      <c r="Z233" s="34" t="s">
        <v>11</v>
      </c>
      <c r="AA233" s="20">
        <f>MAX(AA179,BM179)</f>
        <v>1</v>
      </c>
      <c r="AB233" s="34" t="s">
        <v>9</v>
      </c>
      <c r="AC233" s="20">
        <f t="shared" si="358"/>
        <v>0</v>
      </c>
      <c r="AD233" s="36" t="s">
        <v>10</v>
      </c>
      <c r="AE233" s="20">
        <f>MIN(AE179,BQ179)</f>
        <v>0.3</v>
      </c>
      <c r="AF233" s="37" t="s">
        <v>12</v>
      </c>
      <c r="AG233" s="20">
        <f t="shared" si="359"/>
        <v>0.7</v>
      </c>
      <c r="AH233" s="34" t="s">
        <v>11</v>
      </c>
      <c r="AI233" s="20">
        <f t="shared" si="350"/>
        <v>1</v>
      </c>
      <c r="AJ233" s="34" t="s">
        <v>9</v>
      </c>
      <c r="AK233" s="20">
        <f t="shared" si="360"/>
        <v>0</v>
      </c>
    </row>
    <row r="234" spans="1:37" x14ac:dyDescent="0.2">
      <c r="A234" s="79" t="s">
        <v>20</v>
      </c>
      <c r="B234" s="34" t="s">
        <v>11</v>
      </c>
      <c r="C234" s="20">
        <f t="shared" si="351"/>
        <v>1</v>
      </c>
      <c r="D234" s="34" t="s">
        <v>9</v>
      </c>
      <c r="E234" s="20">
        <f t="shared" si="352"/>
        <v>0</v>
      </c>
      <c r="F234" s="34" t="s">
        <v>11</v>
      </c>
      <c r="G234" s="20">
        <f t="shared" si="361"/>
        <v>1</v>
      </c>
      <c r="H234" s="34" t="s">
        <v>9</v>
      </c>
      <c r="I234" s="20">
        <f t="shared" si="353"/>
        <v>0</v>
      </c>
      <c r="J234" s="34" t="s">
        <v>11</v>
      </c>
      <c r="K234" s="20">
        <f t="shared" si="362"/>
        <v>1</v>
      </c>
      <c r="L234" s="34" t="s">
        <v>9</v>
      </c>
      <c r="M234" s="20">
        <f t="shared" si="354"/>
        <v>0</v>
      </c>
      <c r="N234" s="34" t="s">
        <v>11</v>
      </c>
      <c r="O234" s="20">
        <f>MAX(O180,BA180)</f>
        <v>1</v>
      </c>
      <c r="P234" s="34" t="s">
        <v>9</v>
      </c>
      <c r="Q234" s="20">
        <f t="shared" si="355"/>
        <v>0</v>
      </c>
      <c r="R234" s="34" t="s">
        <v>11</v>
      </c>
      <c r="S234" s="20">
        <f>MAX(S180,BE180)</f>
        <v>1</v>
      </c>
      <c r="T234" s="34" t="s">
        <v>9</v>
      </c>
      <c r="U234" s="20">
        <f t="shared" si="356"/>
        <v>0</v>
      </c>
      <c r="V234" s="34" t="s">
        <v>11</v>
      </c>
      <c r="W234" s="20">
        <f>MAX(W180,BI180)</f>
        <v>1</v>
      </c>
      <c r="X234" s="34" t="s">
        <v>9</v>
      </c>
      <c r="Y234" s="20">
        <f t="shared" si="357"/>
        <v>0</v>
      </c>
      <c r="Z234" s="34" t="s">
        <v>11</v>
      </c>
      <c r="AA234" s="20">
        <f>MAX(AA180,BM180)</f>
        <v>1</v>
      </c>
      <c r="AB234" s="34" t="s">
        <v>9</v>
      </c>
      <c r="AC234" s="20">
        <f t="shared" si="358"/>
        <v>0</v>
      </c>
      <c r="AD234" s="34" t="s">
        <v>11</v>
      </c>
      <c r="AE234" s="20">
        <f>MAX(AE180,BQ180)</f>
        <v>1</v>
      </c>
      <c r="AF234" s="34" t="s">
        <v>9</v>
      </c>
      <c r="AG234" s="20">
        <f t="shared" si="359"/>
        <v>0</v>
      </c>
      <c r="AH234" s="36" t="s">
        <v>10</v>
      </c>
      <c r="AI234" s="20">
        <f>MIN(AI180,BU180)</f>
        <v>0.1176</v>
      </c>
      <c r="AJ234" s="37" t="s">
        <v>12</v>
      </c>
      <c r="AK234" s="20">
        <f t="shared" si="360"/>
        <v>0.88239999999999996</v>
      </c>
    </row>
    <row r="235" spans="1:37" x14ac:dyDescent="0.2">
      <c r="A235" s="79" t="s">
        <v>43</v>
      </c>
      <c r="B235" s="79" t="s">
        <v>31</v>
      </c>
      <c r="C235" s="79">
        <f xml:space="preserve"> AVERAGE(C226:C234)</f>
        <v>0.90195555555555551</v>
      </c>
      <c r="D235" s="79" t="s">
        <v>32</v>
      </c>
      <c r="E235" s="79">
        <f>AVERAGE(E226:E234)</f>
        <v>9.8044444444444434E-2</v>
      </c>
      <c r="F235" s="79" t="s">
        <v>31</v>
      </c>
      <c r="G235" s="79">
        <f>AVERAGE(G226:G234)</f>
        <v>0.90146666666666653</v>
      </c>
      <c r="H235" s="79" t="s">
        <v>32</v>
      </c>
      <c r="I235" s="79">
        <f>AVERAGE(I226:I234)</f>
        <v>9.8533333333333334E-2</v>
      </c>
      <c r="J235" s="79" t="s">
        <v>31</v>
      </c>
      <c r="K235" s="79">
        <f>AVERAGE(K226:K234)</f>
        <v>0.91227777777777774</v>
      </c>
      <c r="L235" s="79" t="s">
        <v>32</v>
      </c>
      <c r="M235" s="79">
        <f>AVERAGE(M226:M234)</f>
        <v>8.7722222222222215E-2</v>
      </c>
      <c r="N235" s="79" t="s">
        <v>31</v>
      </c>
      <c r="O235" s="79">
        <f>AVERAGE(O226:O234)</f>
        <v>0.90235555555555558</v>
      </c>
      <c r="P235" s="79" t="s">
        <v>32</v>
      </c>
      <c r="Q235" s="79">
        <f>AVERAGE(Q226:Q234)</f>
        <v>9.764444444444445E-2</v>
      </c>
      <c r="R235" s="79" t="s">
        <v>31</v>
      </c>
      <c r="S235" s="79">
        <f>AVERAGE(S226:S234)</f>
        <v>0.94265555555555558</v>
      </c>
      <c r="T235" s="79" t="s">
        <v>32</v>
      </c>
      <c r="U235" s="79">
        <f>AVERAGE(U226:U234)</f>
        <v>5.7344444444444448E-2</v>
      </c>
      <c r="V235" s="79" t="s">
        <v>31</v>
      </c>
      <c r="W235" s="79">
        <f>AVERAGE(W226:W234)</f>
        <v>0.91025555555555548</v>
      </c>
      <c r="X235" s="79" t="s">
        <v>32</v>
      </c>
      <c r="Y235" s="79">
        <f>AVERAGE(Y226:Y234)</f>
        <v>8.9744444444444446E-2</v>
      </c>
      <c r="Z235" s="79" t="s">
        <v>31</v>
      </c>
      <c r="AA235" s="79">
        <f>AVERAGE(AA226:AA234)</f>
        <v>0.92397777777777768</v>
      </c>
      <c r="AB235" s="79" t="s">
        <v>32</v>
      </c>
      <c r="AC235" s="79">
        <f>AVERAGE(AC226:AC234)</f>
        <v>7.6022222222222213E-2</v>
      </c>
      <c r="AD235" s="79" t="s">
        <v>31</v>
      </c>
      <c r="AE235" s="79">
        <f>AVERAGE(AE226:AE234)</f>
        <v>0.89981111111111112</v>
      </c>
      <c r="AF235" s="79" t="s">
        <v>32</v>
      </c>
      <c r="AG235" s="79">
        <f>AVERAGE(AG226:AG234)</f>
        <v>0.10018888888888888</v>
      </c>
      <c r="AH235" s="79" t="s">
        <v>31</v>
      </c>
      <c r="AI235" s="79">
        <f>AVERAGE(AI226:AI234)</f>
        <v>0.89868888888888898</v>
      </c>
      <c r="AJ235" s="79" t="s">
        <v>32</v>
      </c>
      <c r="AK235" s="79">
        <f>AVERAGE(AK226:AK234)</f>
        <v>0.1013111111111111</v>
      </c>
    </row>
    <row r="236" spans="1:37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4" t="s">
        <v>70</v>
      </c>
      <c r="AI236" s="175"/>
      <c r="AJ236" s="176"/>
      <c r="AK236" s="20">
        <f>AVERAGE(C235,G235,K235,O235,S235,W235,AA235,AE235,AI235)</f>
        <v>0.91038271604938281</v>
      </c>
    </row>
    <row r="237" spans="1:37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4" t="s">
        <v>71</v>
      </c>
      <c r="AI237" s="175"/>
      <c r="AJ237" s="176"/>
      <c r="AK237" s="20">
        <f xml:space="preserve"> AVERAGE(E235,I235,M235,Q235,U235,Y235,AC235,AG235,AK235)</f>
        <v>8.9617283950617271E-2</v>
      </c>
    </row>
    <row r="242" spans="1:37" x14ac:dyDescent="0.2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</row>
    <row r="243" spans="1:37" x14ac:dyDescent="0.2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</row>
  </sheetData>
  <mergeCells count="999">
    <mergeCell ref="AH236:AJ236"/>
    <mergeCell ref="AH237:AJ237"/>
    <mergeCell ref="AH202:AJ202"/>
    <mergeCell ref="AH203:AJ203"/>
    <mergeCell ref="AF206:AK206"/>
    <mergeCell ref="AB207:AE207"/>
    <mergeCell ref="AG207:AJ207"/>
    <mergeCell ref="B208:E208"/>
    <mergeCell ref="F208:I208"/>
    <mergeCell ref="J208:M208"/>
    <mergeCell ref="N208:Q208"/>
    <mergeCell ref="R208:U208"/>
    <mergeCell ref="V208:Y208"/>
    <mergeCell ref="Z208:AC208"/>
    <mergeCell ref="AD208:AG208"/>
    <mergeCell ref="AH208:AK208"/>
    <mergeCell ref="AH219:AJ219"/>
    <mergeCell ref="AH220:AJ220"/>
    <mergeCell ref="AF223:AK223"/>
    <mergeCell ref="AB224:AE224"/>
    <mergeCell ref="AG224:AJ224"/>
    <mergeCell ref="B225:E225"/>
    <mergeCell ref="F225:I225"/>
    <mergeCell ref="J225:M225"/>
    <mergeCell ref="N225:Q225"/>
    <mergeCell ref="R225:U225"/>
    <mergeCell ref="V225:Y225"/>
    <mergeCell ref="Z225:AC225"/>
    <mergeCell ref="AD225:AG225"/>
    <mergeCell ref="AH225:AK225"/>
    <mergeCell ref="AH132:AJ132"/>
    <mergeCell ref="AF189:AK189"/>
    <mergeCell ref="AB190:AE190"/>
    <mergeCell ref="AG190:AJ190"/>
    <mergeCell ref="AH182:AJ182"/>
    <mergeCell ref="AH183:AJ183"/>
    <mergeCell ref="AH166:AJ166"/>
    <mergeCell ref="AH167:AJ167"/>
    <mergeCell ref="AB170:AE170"/>
    <mergeCell ref="AG170:AJ170"/>
    <mergeCell ref="AH150:AJ150"/>
    <mergeCell ref="AH151:AJ151"/>
    <mergeCell ref="AB154:AE154"/>
    <mergeCell ref="AG154:AJ154"/>
    <mergeCell ref="BT150:BV150"/>
    <mergeCell ref="BT151:BV151"/>
    <mergeCell ref="BN154:BQ154"/>
    <mergeCell ref="BS154:BV154"/>
    <mergeCell ref="B191:E191"/>
    <mergeCell ref="F191:I191"/>
    <mergeCell ref="J191:M191"/>
    <mergeCell ref="N191:Q191"/>
    <mergeCell ref="R191:U191"/>
    <mergeCell ref="V191:Y191"/>
    <mergeCell ref="Z191:AC191"/>
    <mergeCell ref="AD191:AG191"/>
    <mergeCell ref="AH191:AK191"/>
    <mergeCell ref="AN155:AQ155"/>
    <mergeCell ref="AR155:AU155"/>
    <mergeCell ref="AV155:AY155"/>
    <mergeCell ref="AZ155:BC155"/>
    <mergeCell ref="BD155:BG155"/>
    <mergeCell ref="BH155:BK155"/>
    <mergeCell ref="BL155:BO155"/>
    <mergeCell ref="BT182:BV182"/>
    <mergeCell ref="BT183:BV183"/>
    <mergeCell ref="BP155:BS155"/>
    <mergeCell ref="BT155:BW155"/>
    <mergeCell ref="BN138:BQ138"/>
    <mergeCell ref="BS138:BV138"/>
    <mergeCell ref="AR139:AU139"/>
    <mergeCell ref="AV139:AY139"/>
    <mergeCell ref="AZ139:BC139"/>
    <mergeCell ref="BD139:BG139"/>
    <mergeCell ref="BH139:BK139"/>
    <mergeCell ref="BL139:BO139"/>
    <mergeCell ref="BP139:BS139"/>
    <mergeCell ref="BT139:BW139"/>
    <mergeCell ref="BT166:BV166"/>
    <mergeCell ref="BT167:BV167"/>
    <mergeCell ref="BN170:BQ170"/>
    <mergeCell ref="BS170:BV170"/>
    <mergeCell ref="AN171:AQ171"/>
    <mergeCell ref="AR171:AU171"/>
    <mergeCell ref="AV171:AY171"/>
    <mergeCell ref="AZ171:BC171"/>
    <mergeCell ref="BD171:BG171"/>
    <mergeCell ref="BH171:BK171"/>
    <mergeCell ref="BL171:BO171"/>
    <mergeCell ref="BP171:BS171"/>
    <mergeCell ref="BT171:BW171"/>
    <mergeCell ref="B171:E171"/>
    <mergeCell ref="F171:I171"/>
    <mergeCell ref="J171:M171"/>
    <mergeCell ref="N171:Q171"/>
    <mergeCell ref="R171:U171"/>
    <mergeCell ref="V171:Y171"/>
    <mergeCell ref="Z171:AC171"/>
    <mergeCell ref="AD171:AG171"/>
    <mergeCell ref="AH171:AK171"/>
    <mergeCell ref="B155:E155"/>
    <mergeCell ref="F155:I155"/>
    <mergeCell ref="J155:M155"/>
    <mergeCell ref="N155:Q155"/>
    <mergeCell ref="R155:U155"/>
    <mergeCell ref="V155:Y155"/>
    <mergeCell ref="Z155:AC155"/>
    <mergeCell ref="AD155:AG155"/>
    <mergeCell ref="AH155:AK155"/>
    <mergeCell ref="EC21:ED21"/>
    <mergeCell ref="DK2:DL2"/>
    <mergeCell ref="DM2:DN2"/>
    <mergeCell ref="AB138:AE138"/>
    <mergeCell ref="AG138:AJ138"/>
    <mergeCell ref="B139:E139"/>
    <mergeCell ref="F139:I139"/>
    <mergeCell ref="J139:M139"/>
    <mergeCell ref="N139:Q139"/>
    <mergeCell ref="R139:U139"/>
    <mergeCell ref="V139:Y139"/>
    <mergeCell ref="Z139:AC139"/>
    <mergeCell ref="AD139:AG139"/>
    <mergeCell ref="AH139:AK139"/>
    <mergeCell ref="BR137:BW137"/>
    <mergeCell ref="AF137:AK137"/>
    <mergeCell ref="AN139:AQ139"/>
    <mergeCell ref="B120:E120"/>
    <mergeCell ref="F120:I120"/>
    <mergeCell ref="J120:M120"/>
    <mergeCell ref="N120:Q120"/>
    <mergeCell ref="R120:U120"/>
    <mergeCell ref="V120:Y120"/>
    <mergeCell ref="Z120:AC120"/>
    <mergeCell ref="EQ22:ET22"/>
    <mergeCell ref="DL23:DO23"/>
    <mergeCell ref="DP23:DS23"/>
    <mergeCell ref="DT23:DW23"/>
    <mergeCell ref="DX23:EA23"/>
    <mergeCell ref="EB23:EE23"/>
    <mergeCell ref="EF23:EI23"/>
    <mergeCell ref="DL39:DO39"/>
    <mergeCell ref="EP2:EU2"/>
    <mergeCell ref="EJ23:EM23"/>
    <mergeCell ref="EN23:EQ23"/>
    <mergeCell ref="ER23:EU23"/>
    <mergeCell ref="ER34:ET34"/>
    <mergeCell ref="ER35:ET35"/>
    <mergeCell ref="EL38:EO38"/>
    <mergeCell ref="EQ38:ET38"/>
    <mergeCell ref="DK21:DL21"/>
    <mergeCell ref="DM21:DN21"/>
    <mergeCell ref="DO21:DP21"/>
    <mergeCell ref="DQ21:DR21"/>
    <mergeCell ref="DS21:DT21"/>
    <mergeCell ref="DU21:DV21"/>
    <mergeCell ref="DW21:DX21"/>
    <mergeCell ref="DY21:EB21"/>
    <mergeCell ref="DO2:DP2"/>
    <mergeCell ref="DQ2:DR2"/>
    <mergeCell ref="DS2:DT2"/>
    <mergeCell ref="DU2:DV2"/>
    <mergeCell ref="DW2:DX2"/>
    <mergeCell ref="DY2:DZ2"/>
    <mergeCell ref="EA2:EB2"/>
    <mergeCell ref="ER39:EU39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G1:EH1"/>
    <mergeCell ref="EI1:EJ1"/>
    <mergeCell ref="EK1:EL1"/>
    <mergeCell ref="EC2:ED2"/>
    <mergeCell ref="EP21:EU21"/>
    <mergeCell ref="EL22:EO22"/>
    <mergeCell ref="DL54:DO54"/>
    <mergeCell ref="DP54:DS54"/>
    <mergeCell ref="DT54:DW54"/>
    <mergeCell ref="DX54:EA54"/>
    <mergeCell ref="EB54:EE54"/>
    <mergeCell ref="EF54:EI54"/>
    <mergeCell ref="EJ54:EM54"/>
    <mergeCell ref="EN54:EQ54"/>
    <mergeCell ref="ER54:EU54"/>
    <mergeCell ref="DP39:DS39"/>
    <mergeCell ref="DT39:DW39"/>
    <mergeCell ref="DX39:EA39"/>
    <mergeCell ref="EB39:EE39"/>
    <mergeCell ref="EF39:EI39"/>
    <mergeCell ref="EJ39:EM39"/>
    <mergeCell ref="EN39:EQ39"/>
    <mergeCell ref="EL53:EO53"/>
    <mergeCell ref="EQ53:ET53"/>
    <mergeCell ref="ER50:ET50"/>
    <mergeCell ref="ER51:ET51"/>
    <mergeCell ref="ER65:ET65"/>
    <mergeCell ref="ER66:ET66"/>
    <mergeCell ref="DF114:DH114"/>
    <mergeCell ref="CZ102:DC102"/>
    <mergeCell ref="DE102:DH102"/>
    <mergeCell ref="BZ103:CC103"/>
    <mergeCell ref="CD103:CG103"/>
    <mergeCell ref="CH103:CK103"/>
    <mergeCell ref="CL103:CO103"/>
    <mergeCell ref="CP103:CS103"/>
    <mergeCell ref="CT103:CW103"/>
    <mergeCell ref="CX103:DA103"/>
    <mergeCell ref="DB103:DE103"/>
    <mergeCell ref="DF103:DI103"/>
    <mergeCell ref="DF99:DH99"/>
    <mergeCell ref="DF100:DH100"/>
    <mergeCell ref="BZ88:CC88"/>
    <mergeCell ref="CD88:CG88"/>
    <mergeCell ref="CH88:CK88"/>
    <mergeCell ref="CT88:CW88"/>
    <mergeCell ref="CX88:DA88"/>
    <mergeCell ref="DB88:DE88"/>
    <mergeCell ref="DF88:DI88"/>
    <mergeCell ref="AR119:AU119"/>
    <mergeCell ref="AV119:AY119"/>
    <mergeCell ref="AZ119:BC119"/>
    <mergeCell ref="BD119:BG119"/>
    <mergeCell ref="BH119:BK119"/>
    <mergeCell ref="BL119:BO119"/>
    <mergeCell ref="BP119:BS119"/>
    <mergeCell ref="BT119:BW119"/>
    <mergeCell ref="BT99:BV99"/>
    <mergeCell ref="BT100:BV100"/>
    <mergeCell ref="BN102:BQ102"/>
    <mergeCell ref="BS102:BV102"/>
    <mergeCell ref="AR103:AU103"/>
    <mergeCell ref="AV103:AY103"/>
    <mergeCell ref="AZ103:BC103"/>
    <mergeCell ref="BD103:BG103"/>
    <mergeCell ref="BH103:BK103"/>
    <mergeCell ref="BL103:BO103"/>
    <mergeCell ref="BP103:BS103"/>
    <mergeCell ref="BT103:BW103"/>
    <mergeCell ref="BT130:BV130"/>
    <mergeCell ref="BT131:BV131"/>
    <mergeCell ref="BT114:BV114"/>
    <mergeCell ref="BT115:BV115"/>
    <mergeCell ref="BN118:BQ118"/>
    <mergeCell ref="BS118:BV118"/>
    <mergeCell ref="DF130:DH130"/>
    <mergeCell ref="DF115:DH115"/>
    <mergeCell ref="CZ118:DC118"/>
    <mergeCell ref="DE118:DH118"/>
    <mergeCell ref="BZ119:CC119"/>
    <mergeCell ref="CD119:CG119"/>
    <mergeCell ref="CH119:CK119"/>
    <mergeCell ref="CL119:CO119"/>
    <mergeCell ref="CP119:CS119"/>
    <mergeCell ref="CT119:CW119"/>
    <mergeCell ref="CX119:DA119"/>
    <mergeCell ref="DB119:DE119"/>
    <mergeCell ref="DF119:DI119"/>
    <mergeCell ref="AQ86:AR86"/>
    <mergeCell ref="AS86:AT86"/>
    <mergeCell ref="AU86:AV86"/>
    <mergeCell ref="AW86:AX86"/>
    <mergeCell ref="AY86:AZ86"/>
    <mergeCell ref="BA86:BD86"/>
    <mergeCell ref="BE86:BF86"/>
    <mergeCell ref="CL88:CO88"/>
    <mergeCell ref="CP88:CS88"/>
    <mergeCell ref="BN87:BQ87"/>
    <mergeCell ref="BS87:BV87"/>
    <mergeCell ref="AN88:AQ88"/>
    <mergeCell ref="AR88:AU88"/>
    <mergeCell ref="AV88:AY88"/>
    <mergeCell ref="AZ88:BC88"/>
    <mergeCell ref="BD88:BG88"/>
    <mergeCell ref="BH88:BK88"/>
    <mergeCell ref="BL88:BO88"/>
    <mergeCell ref="BP88:BS88"/>
    <mergeCell ref="BT88:BW88"/>
    <mergeCell ref="AN103:AQ103"/>
    <mergeCell ref="BE84:BF84"/>
    <mergeCell ref="BG84:BH84"/>
    <mergeCell ref="BI84:BJ84"/>
    <mergeCell ref="BK84:BL84"/>
    <mergeCell ref="BM84:BN84"/>
    <mergeCell ref="AM85:AN85"/>
    <mergeCell ref="AO85:AP85"/>
    <mergeCell ref="AQ85:AR85"/>
    <mergeCell ref="AS85:AT85"/>
    <mergeCell ref="AU85:AV85"/>
    <mergeCell ref="AW85:AX85"/>
    <mergeCell ref="AY85:AZ85"/>
    <mergeCell ref="BA85:BB85"/>
    <mergeCell ref="BC85:BD85"/>
    <mergeCell ref="BE85:BF85"/>
    <mergeCell ref="AM84:AN84"/>
    <mergeCell ref="AO84:AP84"/>
    <mergeCell ref="AQ84:AR84"/>
    <mergeCell ref="AS84:AT84"/>
    <mergeCell ref="AU84:AV84"/>
    <mergeCell ref="AW84:AX84"/>
    <mergeCell ref="AY84:AZ84"/>
    <mergeCell ref="BA84:BB84"/>
    <mergeCell ref="BC84:BD84"/>
    <mergeCell ref="BE82:BF82"/>
    <mergeCell ref="BG82:BH82"/>
    <mergeCell ref="BI82:BJ82"/>
    <mergeCell ref="BK82:BL82"/>
    <mergeCell ref="BM82:BN82"/>
    <mergeCell ref="AM83:AN83"/>
    <mergeCell ref="AO83:AP83"/>
    <mergeCell ref="AQ83:AR83"/>
    <mergeCell ref="AS83:AT83"/>
    <mergeCell ref="AU83:AV83"/>
    <mergeCell ref="AW83:AX83"/>
    <mergeCell ref="AY83:AZ83"/>
    <mergeCell ref="BA83:BB83"/>
    <mergeCell ref="BC83:BD83"/>
    <mergeCell ref="BE83:BF83"/>
    <mergeCell ref="AM82:AN82"/>
    <mergeCell ref="AO82:AP82"/>
    <mergeCell ref="AQ82:AR82"/>
    <mergeCell ref="AS82:AT82"/>
    <mergeCell ref="AU82:AV82"/>
    <mergeCell ref="AW82:AX82"/>
    <mergeCell ref="AY82:AZ82"/>
    <mergeCell ref="BA82:BB82"/>
    <mergeCell ref="BC82:BD82"/>
    <mergeCell ref="BE80:BF80"/>
    <mergeCell ref="BG80:BH80"/>
    <mergeCell ref="BI80:BJ80"/>
    <mergeCell ref="BK80:BL80"/>
    <mergeCell ref="BM80:BN80"/>
    <mergeCell ref="AM81:AN81"/>
    <mergeCell ref="AO81:AP81"/>
    <mergeCell ref="AQ81:AR81"/>
    <mergeCell ref="AS81:AT81"/>
    <mergeCell ref="AU81:AV81"/>
    <mergeCell ref="AW81:AX81"/>
    <mergeCell ref="AY81:AZ81"/>
    <mergeCell ref="BA81:BB81"/>
    <mergeCell ref="BC81:BD81"/>
    <mergeCell ref="BE81:BF81"/>
    <mergeCell ref="AM80:AN80"/>
    <mergeCell ref="AO80:AP80"/>
    <mergeCell ref="AQ80:AR80"/>
    <mergeCell ref="AS80:AT80"/>
    <mergeCell ref="AU80:AV80"/>
    <mergeCell ref="AW80:AX80"/>
    <mergeCell ref="AY80:AZ80"/>
    <mergeCell ref="BA80:BB80"/>
    <mergeCell ref="BC80:BD80"/>
    <mergeCell ref="BE78:BF78"/>
    <mergeCell ref="BG78:BH78"/>
    <mergeCell ref="BI78:BJ78"/>
    <mergeCell ref="BK78:BL78"/>
    <mergeCell ref="BM78:BN78"/>
    <mergeCell ref="AM79:AN79"/>
    <mergeCell ref="AO79:AP79"/>
    <mergeCell ref="AQ79:AR79"/>
    <mergeCell ref="AS79:AT79"/>
    <mergeCell ref="AU79:AV79"/>
    <mergeCell ref="AW79:AX79"/>
    <mergeCell ref="AY79:AZ79"/>
    <mergeCell ref="BA79:BB79"/>
    <mergeCell ref="BC79:BD79"/>
    <mergeCell ref="BE79:BF79"/>
    <mergeCell ref="AM78:AN78"/>
    <mergeCell ref="AO78:AP78"/>
    <mergeCell ref="AQ78:AR78"/>
    <mergeCell ref="AS78:AT78"/>
    <mergeCell ref="AU78:AV78"/>
    <mergeCell ref="AW78:AX78"/>
    <mergeCell ref="AY78:AZ78"/>
    <mergeCell ref="BA78:BB78"/>
    <mergeCell ref="BC78:BD78"/>
    <mergeCell ref="BE76:BF76"/>
    <mergeCell ref="BG76:BH76"/>
    <mergeCell ref="BI76:BJ76"/>
    <mergeCell ref="BK76:BL76"/>
    <mergeCell ref="BM76:BN76"/>
    <mergeCell ref="AM77:AN77"/>
    <mergeCell ref="AO77:AP77"/>
    <mergeCell ref="AQ77:AR77"/>
    <mergeCell ref="AS77:AT77"/>
    <mergeCell ref="AU77:AV77"/>
    <mergeCell ref="AW77:AX77"/>
    <mergeCell ref="AY77:AZ77"/>
    <mergeCell ref="BA77:BB77"/>
    <mergeCell ref="BC77:BD77"/>
    <mergeCell ref="BE77:BF77"/>
    <mergeCell ref="AM76:AN76"/>
    <mergeCell ref="AO76:AP76"/>
    <mergeCell ref="AQ76:AR76"/>
    <mergeCell ref="AS76:AT76"/>
    <mergeCell ref="AU76:AV76"/>
    <mergeCell ref="AW76:AX76"/>
    <mergeCell ref="AY76:AZ76"/>
    <mergeCell ref="BA76:BB76"/>
    <mergeCell ref="BC76:BD76"/>
    <mergeCell ref="BG74:BH74"/>
    <mergeCell ref="BI74:BJ74"/>
    <mergeCell ref="BK74:BL74"/>
    <mergeCell ref="BM74:BN74"/>
    <mergeCell ref="AM75:AN75"/>
    <mergeCell ref="AO75:AP75"/>
    <mergeCell ref="AQ75:AR75"/>
    <mergeCell ref="AS75:AT75"/>
    <mergeCell ref="AU75:AV75"/>
    <mergeCell ref="AW75:AX75"/>
    <mergeCell ref="AY75:AZ75"/>
    <mergeCell ref="BA75:BB75"/>
    <mergeCell ref="BC75:BD75"/>
    <mergeCell ref="BE75:BF75"/>
    <mergeCell ref="AO74:AP74"/>
    <mergeCell ref="AQ74:AR74"/>
    <mergeCell ref="AS74:AT74"/>
    <mergeCell ref="AU74:AV74"/>
    <mergeCell ref="AW74:AX74"/>
    <mergeCell ref="AY74:AZ74"/>
    <mergeCell ref="BA74:BB74"/>
    <mergeCell ref="BC74:BD74"/>
    <mergeCell ref="BE74:BF74"/>
    <mergeCell ref="BG72:BH72"/>
    <mergeCell ref="BI72:BJ72"/>
    <mergeCell ref="BK72:BL72"/>
    <mergeCell ref="BM72:BN72"/>
    <mergeCell ref="AM73:AN73"/>
    <mergeCell ref="AO73:AP73"/>
    <mergeCell ref="AQ73:AR73"/>
    <mergeCell ref="AS73:AT73"/>
    <mergeCell ref="AU73:AV73"/>
    <mergeCell ref="AW73:AX73"/>
    <mergeCell ref="AY73:AZ73"/>
    <mergeCell ref="BA73:BB73"/>
    <mergeCell ref="BC73:BD73"/>
    <mergeCell ref="BE73:BF73"/>
    <mergeCell ref="AQ72:AR72"/>
    <mergeCell ref="AS72:AT72"/>
    <mergeCell ref="AU72:AV72"/>
    <mergeCell ref="AW72:AX72"/>
    <mergeCell ref="AY72:AZ72"/>
    <mergeCell ref="BG70:BH70"/>
    <mergeCell ref="BI70:BJ70"/>
    <mergeCell ref="BK70:BL70"/>
    <mergeCell ref="BM70:BN70"/>
    <mergeCell ref="AM71:AN71"/>
    <mergeCell ref="AO71:AP71"/>
    <mergeCell ref="AQ71:AR71"/>
    <mergeCell ref="AS71:AT71"/>
    <mergeCell ref="AU71:AV71"/>
    <mergeCell ref="AW71:AX71"/>
    <mergeCell ref="AY71:AZ71"/>
    <mergeCell ref="BA71:BB71"/>
    <mergeCell ref="BC71:BD71"/>
    <mergeCell ref="BE71:BF71"/>
    <mergeCell ref="BG68:BH68"/>
    <mergeCell ref="BI68:BJ68"/>
    <mergeCell ref="BK68:BL68"/>
    <mergeCell ref="BM68:BN68"/>
    <mergeCell ref="AM69:AN69"/>
    <mergeCell ref="AO69:AP69"/>
    <mergeCell ref="AQ69:AR69"/>
    <mergeCell ref="AS69:AT69"/>
    <mergeCell ref="AU69:AV69"/>
    <mergeCell ref="AW69:AX69"/>
    <mergeCell ref="AY69:AZ69"/>
    <mergeCell ref="BA69:BB69"/>
    <mergeCell ref="BC69:BD69"/>
    <mergeCell ref="BE69:BF69"/>
    <mergeCell ref="AM74:AN74"/>
    <mergeCell ref="BA68:BB68"/>
    <mergeCell ref="BC68:BD68"/>
    <mergeCell ref="BE68:BF68"/>
    <mergeCell ref="BA70:BB70"/>
    <mergeCell ref="BC70:BD70"/>
    <mergeCell ref="BE70:BF70"/>
    <mergeCell ref="BA72:BB72"/>
    <mergeCell ref="BC72:BD72"/>
    <mergeCell ref="BE72:BF72"/>
    <mergeCell ref="AQ68:AR68"/>
    <mergeCell ref="AS68:AT68"/>
    <mergeCell ref="AU68:AV68"/>
    <mergeCell ref="AW68:AX68"/>
    <mergeCell ref="AY68:AZ68"/>
    <mergeCell ref="AM70:AN70"/>
    <mergeCell ref="AO70:AP70"/>
    <mergeCell ref="AQ70:AR70"/>
    <mergeCell ref="AS70:AT70"/>
    <mergeCell ref="AU70:AV70"/>
    <mergeCell ref="AW70:AX70"/>
    <mergeCell ref="AY70:AZ70"/>
    <mergeCell ref="A86:B86"/>
    <mergeCell ref="C86:D86"/>
    <mergeCell ref="E86:F86"/>
    <mergeCell ref="G86:H86"/>
    <mergeCell ref="I86:J86"/>
    <mergeCell ref="K86:L86"/>
    <mergeCell ref="AH131:AJ131"/>
    <mergeCell ref="AM68:AN68"/>
    <mergeCell ref="AO68:AP68"/>
    <mergeCell ref="AM72:AN72"/>
    <mergeCell ref="AO72:AP72"/>
    <mergeCell ref="AM86:AN86"/>
    <mergeCell ref="AO86:AP86"/>
    <mergeCell ref="AN119:AQ119"/>
    <mergeCell ref="AD120:AG120"/>
    <mergeCell ref="AH120:AK120"/>
    <mergeCell ref="AH116:AJ116"/>
    <mergeCell ref="AB119:AE119"/>
    <mergeCell ref="AG119:AJ119"/>
    <mergeCell ref="AB87:AE87"/>
    <mergeCell ref="AG87:AJ87"/>
    <mergeCell ref="AH115:AJ115"/>
    <mergeCell ref="AB103:AE103"/>
    <mergeCell ref="AG103:AJ103"/>
    <mergeCell ref="B104:E104"/>
    <mergeCell ref="F104:I104"/>
    <mergeCell ref="J104:M104"/>
    <mergeCell ref="N104:Q104"/>
    <mergeCell ref="B88:E88"/>
    <mergeCell ref="F88:I88"/>
    <mergeCell ref="J88:M88"/>
    <mergeCell ref="N88:Q88"/>
    <mergeCell ref="R88:U88"/>
    <mergeCell ref="R104:U104"/>
    <mergeCell ref="V104:Y104"/>
    <mergeCell ref="Z104:AC104"/>
    <mergeCell ref="AD104:AG104"/>
    <mergeCell ref="AH104:AK104"/>
    <mergeCell ref="M86:N86"/>
    <mergeCell ref="O86:R86"/>
    <mergeCell ref="S86:T86"/>
    <mergeCell ref="S84:T84"/>
    <mergeCell ref="U84:V84"/>
    <mergeCell ref="W84:X84"/>
    <mergeCell ref="Y84:Z84"/>
    <mergeCell ref="AA84:AB84"/>
    <mergeCell ref="S85:T85"/>
    <mergeCell ref="V88:Y88"/>
    <mergeCell ref="Z88:AC88"/>
    <mergeCell ref="AD88:AG88"/>
    <mergeCell ref="AH88:AK88"/>
    <mergeCell ref="M84:N84"/>
    <mergeCell ref="O84:P84"/>
    <mergeCell ref="Q84:R84"/>
    <mergeCell ref="AH99:AJ99"/>
    <mergeCell ref="AH100:AJ100"/>
    <mergeCell ref="A85:B85"/>
    <mergeCell ref="C85:D85"/>
    <mergeCell ref="E85:F85"/>
    <mergeCell ref="G85:H85"/>
    <mergeCell ref="I85:J85"/>
    <mergeCell ref="K85:L85"/>
    <mergeCell ref="M85:N85"/>
    <mergeCell ref="O85:P85"/>
    <mergeCell ref="Q85:R85"/>
    <mergeCell ref="A84:B84"/>
    <mergeCell ref="C84:D84"/>
    <mergeCell ref="E84:F84"/>
    <mergeCell ref="G84:H84"/>
    <mergeCell ref="I84:J84"/>
    <mergeCell ref="K84:L84"/>
    <mergeCell ref="S82:T82"/>
    <mergeCell ref="U82:V82"/>
    <mergeCell ref="W82:X82"/>
    <mergeCell ref="Y82:Z82"/>
    <mergeCell ref="AA82:AB82"/>
    <mergeCell ref="A83:B83"/>
    <mergeCell ref="C83:D83"/>
    <mergeCell ref="E83:F83"/>
    <mergeCell ref="G83:H83"/>
    <mergeCell ref="I83:J83"/>
    <mergeCell ref="K83:L83"/>
    <mergeCell ref="M83:N83"/>
    <mergeCell ref="O83:P83"/>
    <mergeCell ref="Q83:R83"/>
    <mergeCell ref="S83:T83"/>
    <mergeCell ref="A82:B82"/>
    <mergeCell ref="C82:D82"/>
    <mergeCell ref="E82:F82"/>
    <mergeCell ref="G82:H82"/>
    <mergeCell ref="I82:J82"/>
    <mergeCell ref="K82:L82"/>
    <mergeCell ref="M82:N82"/>
    <mergeCell ref="O82:P82"/>
    <mergeCell ref="Q82:R82"/>
    <mergeCell ref="S80:T80"/>
    <mergeCell ref="U80:V80"/>
    <mergeCell ref="W80:X80"/>
    <mergeCell ref="Y80:Z80"/>
    <mergeCell ref="AA80:AB80"/>
    <mergeCell ref="A81:B81"/>
    <mergeCell ref="C81:D81"/>
    <mergeCell ref="E81:F81"/>
    <mergeCell ref="G81:H81"/>
    <mergeCell ref="I81:J81"/>
    <mergeCell ref="K81:L81"/>
    <mergeCell ref="M81:N81"/>
    <mergeCell ref="O81:P81"/>
    <mergeCell ref="Q81:R81"/>
    <mergeCell ref="S81:T81"/>
    <mergeCell ref="A80:B80"/>
    <mergeCell ref="C80:D80"/>
    <mergeCell ref="E80:F80"/>
    <mergeCell ref="G80:H80"/>
    <mergeCell ref="I80:J80"/>
    <mergeCell ref="K80:L80"/>
    <mergeCell ref="M80:N80"/>
    <mergeCell ref="O80:P80"/>
    <mergeCell ref="Q80:R80"/>
    <mergeCell ref="S78:T78"/>
    <mergeCell ref="U78:V78"/>
    <mergeCell ref="W78:X78"/>
    <mergeCell ref="Y78:Z78"/>
    <mergeCell ref="AA78:AB78"/>
    <mergeCell ref="A79:B79"/>
    <mergeCell ref="C79:D79"/>
    <mergeCell ref="E79:F79"/>
    <mergeCell ref="G79:H79"/>
    <mergeCell ref="I79:J79"/>
    <mergeCell ref="K79:L79"/>
    <mergeCell ref="M79:N79"/>
    <mergeCell ref="O79:P79"/>
    <mergeCell ref="Q79:R79"/>
    <mergeCell ref="S79:T79"/>
    <mergeCell ref="A78:B78"/>
    <mergeCell ref="C78:D78"/>
    <mergeCell ref="E78:F78"/>
    <mergeCell ref="G78:H78"/>
    <mergeCell ref="I78:J78"/>
    <mergeCell ref="K78:L78"/>
    <mergeCell ref="M78:N78"/>
    <mergeCell ref="O78:P78"/>
    <mergeCell ref="Q78:R78"/>
    <mergeCell ref="S76:T76"/>
    <mergeCell ref="U76:V76"/>
    <mergeCell ref="W76:X76"/>
    <mergeCell ref="Y76:Z76"/>
    <mergeCell ref="AA76:AB76"/>
    <mergeCell ref="A77:B77"/>
    <mergeCell ref="C77:D77"/>
    <mergeCell ref="E77:F77"/>
    <mergeCell ref="G77:H77"/>
    <mergeCell ref="I77:J77"/>
    <mergeCell ref="K77:L77"/>
    <mergeCell ref="M77:N77"/>
    <mergeCell ref="O77:P77"/>
    <mergeCell ref="Q77:R77"/>
    <mergeCell ref="S77:T77"/>
    <mergeCell ref="A76:B76"/>
    <mergeCell ref="C76:D76"/>
    <mergeCell ref="E76:F76"/>
    <mergeCell ref="G76:H76"/>
    <mergeCell ref="I76:J76"/>
    <mergeCell ref="K76:L76"/>
    <mergeCell ref="M76:N76"/>
    <mergeCell ref="O76:P76"/>
    <mergeCell ref="Q76:R76"/>
    <mergeCell ref="S74:T74"/>
    <mergeCell ref="U74:V74"/>
    <mergeCell ref="W74:X74"/>
    <mergeCell ref="Y74:Z74"/>
    <mergeCell ref="AA74:AB74"/>
    <mergeCell ref="A75:B75"/>
    <mergeCell ref="C75:D75"/>
    <mergeCell ref="E75:F75"/>
    <mergeCell ref="G75:H75"/>
    <mergeCell ref="I75:J75"/>
    <mergeCell ref="K75:L75"/>
    <mergeCell ref="M75:N75"/>
    <mergeCell ref="O75:P75"/>
    <mergeCell ref="Q75:R75"/>
    <mergeCell ref="S75:T75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2:T72"/>
    <mergeCell ref="U72:V72"/>
    <mergeCell ref="W72:X72"/>
    <mergeCell ref="Y72:Z72"/>
    <mergeCell ref="AA72:AB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0:T70"/>
    <mergeCell ref="U70:V70"/>
    <mergeCell ref="W70:X70"/>
    <mergeCell ref="Y70:Z70"/>
    <mergeCell ref="AA70:AB70"/>
    <mergeCell ref="A71:B71"/>
    <mergeCell ref="C71:D71"/>
    <mergeCell ref="E71:F71"/>
    <mergeCell ref="G71:H71"/>
    <mergeCell ref="I71:J71"/>
    <mergeCell ref="K71:L71"/>
    <mergeCell ref="M71:N71"/>
    <mergeCell ref="O71:P71"/>
    <mergeCell ref="Q71:R71"/>
    <mergeCell ref="S71:T71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68:T68"/>
    <mergeCell ref="U68:V68"/>
    <mergeCell ref="W68:X68"/>
    <mergeCell ref="Y68:Z68"/>
    <mergeCell ref="AA68:AB68"/>
    <mergeCell ref="A69:B69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A68:B68"/>
    <mergeCell ref="C68:D68"/>
    <mergeCell ref="E68:F68"/>
    <mergeCell ref="G68:H68"/>
    <mergeCell ref="I68:J68"/>
    <mergeCell ref="K68:L68"/>
    <mergeCell ref="M68:N68"/>
    <mergeCell ref="O68:P68"/>
    <mergeCell ref="Q68:R68"/>
    <mergeCell ref="S1:T1"/>
    <mergeCell ref="E1:F1"/>
    <mergeCell ref="G1:H1"/>
    <mergeCell ref="U1:V1"/>
    <mergeCell ref="W1:X1"/>
    <mergeCell ref="Y1:Z1"/>
    <mergeCell ref="AA1:AB1"/>
    <mergeCell ref="I1:J1"/>
    <mergeCell ref="K1:L1"/>
    <mergeCell ref="M1:N1"/>
    <mergeCell ref="Q1:R1"/>
    <mergeCell ref="CY1:CZ1"/>
    <mergeCell ref="CG1:CH1"/>
    <mergeCell ref="CI1:CJ1"/>
    <mergeCell ref="CK1:CL1"/>
    <mergeCell ref="CM1:CN1"/>
    <mergeCell ref="CO1:CP1"/>
    <mergeCell ref="CQ1:CR1"/>
    <mergeCell ref="BK1:BL1"/>
    <mergeCell ref="BM1:BN1"/>
    <mergeCell ref="CA1:CB1"/>
    <mergeCell ref="CC1:CD1"/>
    <mergeCell ref="CE1:CF1"/>
    <mergeCell ref="CS1:CT1"/>
    <mergeCell ref="CU1:CV1"/>
    <mergeCell ref="CO2:CP2"/>
    <mergeCell ref="CQ2:CR2"/>
    <mergeCell ref="CW1:CX1"/>
    <mergeCell ref="BI1:BJ1"/>
    <mergeCell ref="AL1:AM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AM2:AN2"/>
    <mergeCell ref="AO2:AP2"/>
    <mergeCell ref="AQ2:AR2"/>
    <mergeCell ref="I21:J21"/>
    <mergeCell ref="K21:L21"/>
    <mergeCell ref="M21:N21"/>
    <mergeCell ref="S21:T21"/>
    <mergeCell ref="A21:B21"/>
    <mergeCell ref="C21:D21"/>
    <mergeCell ref="E21:F21"/>
    <mergeCell ref="G21:H21"/>
    <mergeCell ref="E2:F2"/>
    <mergeCell ref="G2:H2"/>
    <mergeCell ref="I2:J2"/>
    <mergeCell ref="K2:L2"/>
    <mergeCell ref="M2:N2"/>
    <mergeCell ref="Q2:R2"/>
    <mergeCell ref="S2:T2"/>
    <mergeCell ref="O3:P4"/>
    <mergeCell ref="O5:P6"/>
    <mergeCell ref="O7:P8"/>
    <mergeCell ref="O9:P10"/>
    <mergeCell ref="O11:P12"/>
    <mergeCell ref="O13:P14"/>
    <mergeCell ref="O21:P21"/>
    <mergeCell ref="CM21:CP21"/>
    <mergeCell ref="BE21:BF21"/>
    <mergeCell ref="BY21:BZ21"/>
    <mergeCell ref="CA21:CB21"/>
    <mergeCell ref="CC21:CD21"/>
    <mergeCell ref="CE21:CF21"/>
    <mergeCell ref="AQ21:AR21"/>
    <mergeCell ref="AS21:AT21"/>
    <mergeCell ref="CC2:CD2"/>
    <mergeCell ref="CE2:CF2"/>
    <mergeCell ref="CG2:CH2"/>
    <mergeCell ref="CI2:CJ2"/>
    <mergeCell ref="CK2:CL2"/>
    <mergeCell ref="CM2:CN2"/>
    <mergeCell ref="AY2:AZ2"/>
    <mergeCell ref="BA2:BB2"/>
    <mergeCell ref="BC2:BD2"/>
    <mergeCell ref="BE2:BF2"/>
    <mergeCell ref="BY2:BZ2"/>
    <mergeCell ref="CA2:CB2"/>
    <mergeCell ref="AY21:AZ21"/>
    <mergeCell ref="AS2:AT2"/>
    <mergeCell ref="AU2:AV2"/>
    <mergeCell ref="AW2:AX2"/>
    <mergeCell ref="B23:E23"/>
    <mergeCell ref="F23:I23"/>
    <mergeCell ref="J23:M23"/>
    <mergeCell ref="N23:Q23"/>
    <mergeCell ref="R23:U23"/>
    <mergeCell ref="V23:Y23"/>
    <mergeCell ref="AN23:AQ23"/>
    <mergeCell ref="AR23:AU23"/>
    <mergeCell ref="AV23:AY23"/>
    <mergeCell ref="AH34:AJ34"/>
    <mergeCell ref="BT34:BV34"/>
    <mergeCell ref="DF34:DH34"/>
    <mergeCell ref="AU21:AV21"/>
    <mergeCell ref="AW21:AX21"/>
    <mergeCell ref="DE22:DH22"/>
    <mergeCell ref="Z23:AC23"/>
    <mergeCell ref="AD23:AG23"/>
    <mergeCell ref="AH23:AK23"/>
    <mergeCell ref="AZ23:BC23"/>
    <mergeCell ref="BD23:BG23"/>
    <mergeCell ref="BH23:BK23"/>
    <mergeCell ref="AM21:AN21"/>
    <mergeCell ref="AO21:AP21"/>
    <mergeCell ref="DD21:DI21"/>
    <mergeCell ref="AB22:AE22"/>
    <mergeCell ref="AG22:AJ22"/>
    <mergeCell ref="BN22:BQ22"/>
    <mergeCell ref="BS22:BV22"/>
    <mergeCell ref="CZ22:DC22"/>
    <mergeCell ref="CG21:CH21"/>
    <mergeCell ref="CI21:CJ21"/>
    <mergeCell ref="CK21:CL21"/>
    <mergeCell ref="CQ21:CR21"/>
    <mergeCell ref="CL23:CO23"/>
    <mergeCell ref="CP23:CS23"/>
    <mergeCell ref="CT23:CW23"/>
    <mergeCell ref="CX23:DA23"/>
    <mergeCell ref="DB23:DE23"/>
    <mergeCell ref="DF23:DI23"/>
    <mergeCell ref="BL23:BO23"/>
    <mergeCell ref="BP23:BS23"/>
    <mergeCell ref="BT23:BW23"/>
    <mergeCell ref="BZ23:CC23"/>
    <mergeCell ref="CD23:CG23"/>
    <mergeCell ref="CH23:CK23"/>
    <mergeCell ref="DF35:DH35"/>
    <mergeCell ref="DE38:DH38"/>
    <mergeCell ref="AB38:AE38"/>
    <mergeCell ref="AG38:AJ38"/>
    <mergeCell ref="B39:E39"/>
    <mergeCell ref="F39:I39"/>
    <mergeCell ref="J39:M39"/>
    <mergeCell ref="BN38:BQ38"/>
    <mergeCell ref="BS38:BV38"/>
    <mergeCell ref="CZ38:DC38"/>
    <mergeCell ref="AR39:AU39"/>
    <mergeCell ref="AV39:AY39"/>
    <mergeCell ref="CD39:CG39"/>
    <mergeCell ref="CH39:CK39"/>
    <mergeCell ref="CL39:CO39"/>
    <mergeCell ref="CP39:CS39"/>
    <mergeCell ref="AH35:AJ35"/>
    <mergeCell ref="BT35:BV35"/>
    <mergeCell ref="J54:M54"/>
    <mergeCell ref="N54:Q54"/>
    <mergeCell ref="R54:U54"/>
    <mergeCell ref="V54:Y54"/>
    <mergeCell ref="Z54:AC54"/>
    <mergeCell ref="AD54:AG54"/>
    <mergeCell ref="B54:E54"/>
    <mergeCell ref="N39:Q39"/>
    <mergeCell ref="DF50:DH50"/>
    <mergeCell ref="BZ39:CC39"/>
    <mergeCell ref="R39:U39"/>
    <mergeCell ref="V39:Y39"/>
    <mergeCell ref="Z39:AC39"/>
    <mergeCell ref="AD39:AG39"/>
    <mergeCell ref="AH39:AK39"/>
    <mergeCell ref="AH50:AJ50"/>
    <mergeCell ref="F54:I54"/>
    <mergeCell ref="DF51:DH51"/>
    <mergeCell ref="AB53:AE53"/>
    <mergeCell ref="CZ53:DC53"/>
    <mergeCell ref="DE53:DH53"/>
    <mergeCell ref="AH66:AJ66"/>
    <mergeCell ref="AN39:AQ39"/>
    <mergeCell ref="AH51:AJ51"/>
    <mergeCell ref="CT39:CW39"/>
    <mergeCell ref="AZ39:BC39"/>
    <mergeCell ref="BD39:BG39"/>
    <mergeCell ref="BH39:BK39"/>
    <mergeCell ref="BL39:BO39"/>
    <mergeCell ref="BP39:BS39"/>
    <mergeCell ref="BT39:BW39"/>
    <mergeCell ref="BL54:BO54"/>
    <mergeCell ref="BP54:BS54"/>
    <mergeCell ref="AN54:AQ54"/>
    <mergeCell ref="AR54:AU54"/>
    <mergeCell ref="AH54:AK54"/>
    <mergeCell ref="BT51:BV51"/>
    <mergeCell ref="AG53:AJ53"/>
    <mergeCell ref="BN53:BQ53"/>
    <mergeCell ref="BS53:BV53"/>
    <mergeCell ref="BA21:BD21"/>
    <mergeCell ref="BT66:BV66"/>
    <mergeCell ref="DF66:DH66"/>
    <mergeCell ref="CT54:CW54"/>
    <mergeCell ref="CX54:DA54"/>
    <mergeCell ref="DB54:DE54"/>
    <mergeCell ref="DF54:DI54"/>
    <mergeCell ref="AH65:AJ65"/>
    <mergeCell ref="BT65:BV65"/>
    <mergeCell ref="DF65:DH65"/>
    <mergeCell ref="BT54:BW54"/>
    <mergeCell ref="BZ54:CC54"/>
    <mergeCell ref="CD54:CG54"/>
    <mergeCell ref="CH54:CK54"/>
    <mergeCell ref="CL54:CO54"/>
    <mergeCell ref="CP54:CS54"/>
    <mergeCell ref="AV54:AY54"/>
    <mergeCell ref="AZ54:BC54"/>
    <mergeCell ref="BD54:BG54"/>
    <mergeCell ref="BH54:BK54"/>
    <mergeCell ref="CX39:DA39"/>
    <mergeCell ref="DB39:DE39"/>
    <mergeCell ref="DF39:DI39"/>
    <mergeCell ref="BT50:BV50"/>
    <mergeCell ref="A1:D1"/>
    <mergeCell ref="A2:D2"/>
    <mergeCell ref="A13:D13"/>
    <mergeCell ref="A19:D19"/>
    <mergeCell ref="A20:D20"/>
    <mergeCell ref="O1:P2"/>
    <mergeCell ref="A14:D14"/>
    <mergeCell ref="O15:P16"/>
    <mergeCell ref="O17:P18"/>
    <mergeCell ref="O19:P20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5:D15"/>
    <mergeCell ref="A16:D16"/>
    <mergeCell ref="A17:D17"/>
    <mergeCell ref="A18:D18"/>
  </mergeCells>
  <conditionalFormatting sqref="AO172:AO180 AS172:AS180 AW172:AW180 BA172:BA180 BE172:BE180 BI172:BI180 BM172:BM180 BQ172:BQ180 BU172:BU180 AO156:AO164 AS156:AS164 AW156:AW164 BA156:BA164 BE156:BE164 BI156:BI164 BM156:BM164 BQ156:BQ164 BU156:BU164 AO140:AO148 AS140:AS148 AW140:AW148 BA140:BA148 BE140:BE148 BI140:BI148 BM140:BM148 BQ140:BQ148 BU140:BU148">
    <cfRule type="cellIs" dxfId="207" priority="20" operator="between">
      <formula>0.8</formula>
      <formula>0.8999</formula>
    </cfRule>
  </conditionalFormatting>
  <conditionalFormatting sqref="AO172:AO180 AS172:AS180 AW172:AW180 BA172:BA180 BE172:BE180 BI172:BI180 BM172:BM180 BQ172:BQ180 BU172:BU180 AO156:AO164 AS156:AS164 AW156:AW164 BA156:BA164 BE156:BE164 BI156:BI164 BM156:BM164 BQ156:BQ164 BU156:BU164 AO140:AO148 AS140:AS148 AW140:AW148 BA140:BA148 BE140:BE148 BI140:BI148 BM140:BM148 BQ140:BQ148 BU140:BU148">
    <cfRule type="cellIs" dxfId="206" priority="19" operator="lessThan">
      <formula>0.8</formula>
    </cfRule>
  </conditionalFormatting>
  <conditionalFormatting sqref="AQ140:AQ148 AU140:AU148 AY140:AY148 BC140:BC148 BG140:BG148 BK140:BK148 BO140:BO148 BS140:BS148 BW140:BW148 AQ156:AQ164 AU156:AU164 AY156:AY164 BC156:BC164 BG156:BG164 BK156:BK164 BO156:BO164 BS156:BS164 BW156:BW164 AQ172:AQ180 AU172:AU180 AY172:AY180 BC172:BC180 BG172:BG180 BK172:BK180 BO172:BO180 BS172:BS180 BW172:BW180">
    <cfRule type="cellIs" dxfId="205" priority="18" operator="between">
      <formula>0.1</formula>
      <formula>0.1999</formula>
    </cfRule>
  </conditionalFormatting>
  <conditionalFormatting sqref="AQ140:AQ148 AU140:AU148 AY140:AY148 BC140:BC148 BG140:BG148 BK140:BK148 BO140:BO148 BS140:BS148 BW140:BW148 AQ156:AQ164 AU156:AU164 AY156:AY164 BC156:BC164 BG156:BG164 BK156:BK164 BO156:BO164 BS156:BS164 BW156:BW164 AQ172:AQ180 AU172:AU180 AY172:AY180 BC172:BC180 BG172:BG180 BK172:BK180 BO172:BO180 BS172:BS180 BW172:BW180">
    <cfRule type="cellIs" dxfId="204" priority="17" operator="greaterThan">
      <formula>0.1999</formula>
    </cfRule>
  </conditionalFormatting>
  <conditionalFormatting sqref="AO89:AO97 AS89:AS97 AW89:AW97 BA89:BA97 BE89:BE97 BI89:BI97 BM89:BM97 BQ89:BQ97 BU89:BU97 AO104:AO112 AS104:AS112 AW104:AW112 BA104:BA112 BE104:BE112 BI104:BI112 BM104:BM112 BQ104:BQ112 BU104:BU112 AO120:AO128 AS120:AS128 AW120:AW128 BA120:BA128 BE120:BE128 BI120:BI128 BM120:BM128 BQ120:BQ128 BU120:BU128">
    <cfRule type="cellIs" dxfId="203" priority="15" operator="lessThan">
      <formula>0.8</formula>
    </cfRule>
    <cfRule type="cellIs" dxfId="202" priority="16" operator="between">
      <formula>0.8</formula>
      <formula>0.8999</formula>
    </cfRule>
  </conditionalFormatting>
  <conditionalFormatting sqref="AQ89:AQ97 AU89:AU97 AY89:AY97 BC89:BC97 BG89:BG97 BK89:BK97 BO89:BO97 BS89:BS97 BW89:BW97 AQ104:AQ112 AQ120:AQ128 AU120:AU128 AY120:AY128 BC120:BC128 BG120:BG128 BK120:BK128 BO120:BO128 BS120:BS128 BW120:BW128 AU104:AU112 AY104:AY112 BC104:BC112 BG104:BG112 BK104:BK112 BO104:BO112 BS104:BS112 BW104:BW112">
    <cfRule type="cellIs" dxfId="201" priority="13" operator="greaterThan">
      <formula>0.2</formula>
    </cfRule>
    <cfRule type="cellIs" dxfId="200" priority="14" operator="between">
      <formula>0.1001</formula>
      <formula>0.2</formula>
    </cfRule>
  </conditionalFormatting>
  <conditionalFormatting sqref="C192:C200 C209:C217 C226:C234 G192:G200 K192:K200 O192:O200 S192:S200 W192:W200 AA192:AA200 AE192:AE200 AI192:AI200 G209:G217 G226:G234 K226:K234 O226:O234 S226:S234 W226:W234 AA226:AA234 AE226:AE234 AI226:AI234 AI209:AI217 AE209:AE217 AA209:AA217 W209:W217 S209:S217 O209:O217 K209:K217">
    <cfRule type="cellIs" dxfId="199" priority="7" operator="lessThan">
      <formula>0.8</formula>
    </cfRule>
    <cfRule type="cellIs" dxfId="198" priority="8" operator="between">
      <formula>0.8</formula>
      <formula>0.8999</formula>
    </cfRule>
  </conditionalFormatting>
  <conditionalFormatting sqref="E192:E200 E209:E217 E226:E234 I226:I234 M226:M234 Q226:Q234 U226:U234 Y226:Y234 AC226:AC234 AG226:AG234 AK226:AK234 AK209:AK217 AG209:AG217 AC209:AC217 Y209:Y217 U209:U217 Q209:Q217 M209:M217 I209:I217 I192:I200 M192:M200 Q192:Q200 U192:U200 Y192:Y200 AC192:AC200 AG192:AG200 AK192:AK200">
    <cfRule type="cellIs" dxfId="197" priority="5" operator="greaterThan">
      <formula>0.2</formula>
    </cfRule>
    <cfRule type="cellIs" dxfId="196" priority="6" operator="between">
      <formula>0.1001</formula>
      <formula>0.2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37D7-4DF0-6548-AE79-2F80855A5198}">
  <dimension ref="A1:EU243"/>
  <sheetViews>
    <sheetView zoomScale="84" zoomScaleNormal="84" workbookViewId="0">
      <selection activeCell="AI32" sqref="AI32"/>
    </sheetView>
  </sheetViews>
  <sheetFormatPr baseColWidth="10" defaultRowHeight="16" x14ac:dyDescent="0.2"/>
  <cols>
    <col min="1" max="1" width="9.1640625" style="10" customWidth="1"/>
    <col min="2" max="2" width="3.33203125" style="10" customWidth="1"/>
    <col min="3" max="3" width="8" style="10" customWidth="1"/>
    <col min="4" max="4" width="3.33203125" style="10" customWidth="1"/>
    <col min="5" max="5" width="8" style="10" customWidth="1"/>
    <col min="6" max="6" width="3.33203125" style="10" customWidth="1"/>
    <col min="7" max="7" width="8" style="10" customWidth="1"/>
    <col min="8" max="8" width="3.33203125" style="10" customWidth="1"/>
    <col min="9" max="9" width="8" style="10" customWidth="1"/>
    <col min="10" max="10" width="3.33203125" style="10" customWidth="1"/>
    <col min="11" max="11" width="8" style="10" customWidth="1"/>
    <col min="12" max="12" width="3.33203125" style="10" customWidth="1"/>
    <col min="13" max="13" width="8" style="10" customWidth="1"/>
    <col min="14" max="14" width="3.33203125" style="10" customWidth="1"/>
    <col min="15" max="15" width="8" style="10" customWidth="1"/>
    <col min="16" max="16" width="3.33203125" style="10" customWidth="1"/>
    <col min="17" max="17" width="8" style="10" customWidth="1"/>
    <col min="18" max="18" width="3.33203125" style="10" customWidth="1"/>
    <col min="19" max="19" width="8" style="10" customWidth="1"/>
    <col min="20" max="20" width="3.33203125" style="10" customWidth="1"/>
    <col min="21" max="21" width="8" style="10" customWidth="1"/>
    <col min="22" max="22" width="3.33203125" style="10" customWidth="1"/>
    <col min="23" max="23" width="8" style="10" customWidth="1"/>
    <col min="24" max="24" width="3.33203125" style="10" customWidth="1"/>
    <col min="25" max="25" width="8" style="10" customWidth="1"/>
    <col min="26" max="26" width="3.33203125" style="10" customWidth="1"/>
    <col min="27" max="27" width="8" style="10" customWidth="1"/>
    <col min="28" max="28" width="3.33203125" style="10" customWidth="1"/>
    <col min="29" max="29" width="8" style="10" customWidth="1"/>
    <col min="30" max="30" width="3.33203125" style="10" customWidth="1"/>
    <col min="31" max="31" width="8" style="10" customWidth="1"/>
    <col min="32" max="32" width="3.33203125" style="10" customWidth="1"/>
    <col min="33" max="33" width="8" style="10" customWidth="1"/>
    <col min="34" max="34" width="3.33203125" style="10" customWidth="1"/>
    <col min="35" max="35" width="8" style="10" customWidth="1"/>
    <col min="36" max="36" width="3.33203125" style="10" customWidth="1"/>
    <col min="37" max="37" width="8" style="10" customWidth="1"/>
    <col min="38" max="38" width="6.5" style="10" customWidth="1"/>
    <col min="39" max="39" width="9.1640625" style="10" customWidth="1"/>
    <col min="40" max="40" width="3.33203125" style="10" customWidth="1"/>
    <col min="41" max="41" width="8" style="10" customWidth="1"/>
    <col min="42" max="42" width="3.33203125" style="10" customWidth="1"/>
    <col min="43" max="43" width="8" style="10" customWidth="1"/>
    <col min="44" max="44" width="3.33203125" style="10" customWidth="1"/>
    <col min="45" max="45" width="8" style="10" customWidth="1"/>
    <col min="46" max="46" width="3.33203125" style="10" customWidth="1"/>
    <col min="47" max="47" width="8" style="10" customWidth="1"/>
    <col min="48" max="48" width="3.33203125" style="10" customWidth="1"/>
    <col min="49" max="49" width="8" style="10" customWidth="1"/>
    <col min="50" max="50" width="3.33203125" style="10" customWidth="1"/>
    <col min="51" max="51" width="8" style="10" customWidth="1"/>
    <col min="52" max="52" width="3.33203125" style="10" customWidth="1"/>
    <col min="53" max="53" width="8" style="10" customWidth="1"/>
    <col min="54" max="54" width="3.33203125" style="10" customWidth="1"/>
    <col min="55" max="55" width="8" style="10" customWidth="1"/>
    <col min="56" max="56" width="3.33203125" style="10" customWidth="1"/>
    <col min="57" max="57" width="8" style="10" customWidth="1"/>
    <col min="58" max="58" width="3.33203125" style="10" customWidth="1"/>
    <col min="59" max="59" width="8" style="10" customWidth="1"/>
    <col min="60" max="60" width="3.33203125" style="10" customWidth="1"/>
    <col min="61" max="61" width="8" style="10" customWidth="1"/>
    <col min="62" max="62" width="3.33203125" style="10" customWidth="1"/>
    <col min="63" max="63" width="8" style="10" customWidth="1"/>
    <col min="64" max="64" width="3.33203125" style="10" customWidth="1"/>
    <col min="65" max="65" width="8" style="10" customWidth="1"/>
    <col min="66" max="66" width="3.33203125" style="10" customWidth="1"/>
    <col min="67" max="67" width="8" style="10" customWidth="1"/>
    <col min="68" max="68" width="3.33203125" style="10" customWidth="1"/>
    <col min="69" max="69" width="8" style="10" customWidth="1"/>
    <col min="70" max="70" width="3.33203125" style="10" customWidth="1"/>
    <col min="71" max="71" width="8" style="10" customWidth="1"/>
    <col min="72" max="72" width="3.33203125" style="10" customWidth="1"/>
    <col min="73" max="73" width="8" style="10" customWidth="1"/>
    <col min="74" max="74" width="3.33203125" style="10" customWidth="1"/>
    <col min="75" max="75" width="8" style="10" customWidth="1"/>
    <col min="76" max="76" width="6.5" style="10" customWidth="1"/>
    <col min="77" max="77" width="9.1640625" style="10" customWidth="1"/>
    <col min="78" max="78" width="3.33203125" style="10" customWidth="1"/>
    <col min="79" max="79" width="8" style="10" customWidth="1"/>
    <col min="80" max="80" width="3.33203125" style="10" customWidth="1"/>
    <col min="81" max="81" width="8" style="10" customWidth="1"/>
    <col min="82" max="82" width="3.33203125" style="10" customWidth="1"/>
    <col min="83" max="83" width="8" style="10" customWidth="1"/>
    <col min="84" max="84" width="3.33203125" style="10" customWidth="1"/>
    <col min="85" max="85" width="8" style="10" customWidth="1"/>
    <col min="86" max="86" width="3.33203125" style="10" customWidth="1"/>
    <col min="87" max="87" width="8" style="10" customWidth="1"/>
    <col min="88" max="88" width="3.33203125" style="10" customWidth="1"/>
    <col min="89" max="89" width="8" style="10" customWidth="1"/>
    <col min="90" max="90" width="3.33203125" style="10" customWidth="1"/>
    <col min="91" max="91" width="8" style="10" customWidth="1"/>
    <col min="92" max="92" width="3.33203125" style="10" customWidth="1"/>
    <col min="93" max="93" width="8" style="10" customWidth="1"/>
    <col min="94" max="94" width="3.33203125" style="10" customWidth="1"/>
    <col min="95" max="95" width="8" style="10" customWidth="1"/>
    <col min="96" max="96" width="3.33203125" style="10" customWidth="1"/>
    <col min="97" max="97" width="8" style="10" customWidth="1"/>
    <col min="98" max="98" width="3.33203125" style="10" customWidth="1"/>
    <col min="99" max="99" width="8" style="10" customWidth="1"/>
    <col min="100" max="100" width="3.33203125" style="10" customWidth="1"/>
    <col min="101" max="101" width="8" style="10" customWidth="1"/>
    <col min="102" max="102" width="3.33203125" style="10" customWidth="1"/>
    <col min="103" max="103" width="8" style="10" customWidth="1"/>
    <col min="104" max="104" width="3.33203125" style="10" customWidth="1"/>
    <col min="105" max="105" width="8" style="10" customWidth="1"/>
    <col min="106" max="106" width="3.33203125" style="10" customWidth="1"/>
    <col min="107" max="107" width="8" style="10" customWidth="1"/>
    <col min="108" max="108" width="3.33203125" style="10" customWidth="1"/>
    <col min="109" max="109" width="8" style="10" customWidth="1"/>
    <col min="110" max="110" width="3.33203125" style="10" customWidth="1"/>
    <col min="111" max="111" width="8" style="10" customWidth="1"/>
    <col min="112" max="112" width="3.33203125" style="10" customWidth="1"/>
    <col min="113" max="113" width="8" style="10" customWidth="1"/>
    <col min="114" max="114" width="6.83203125" style="10" customWidth="1"/>
    <col min="115" max="115" width="9.1640625" style="10" customWidth="1"/>
    <col min="116" max="116" width="3.33203125" style="10" customWidth="1"/>
    <col min="117" max="117" width="8" style="10" customWidth="1"/>
    <col min="118" max="118" width="3.33203125" style="10" customWidth="1"/>
    <col min="119" max="119" width="8" style="10" customWidth="1"/>
    <col min="120" max="120" width="3.33203125" style="10" customWidth="1"/>
    <col min="121" max="121" width="8" style="10" customWidth="1"/>
    <col min="122" max="122" width="3.33203125" style="10" customWidth="1"/>
    <col min="123" max="123" width="8" style="10" customWidth="1"/>
    <col min="124" max="124" width="3.33203125" style="10" customWidth="1"/>
    <col min="125" max="125" width="8" style="10" customWidth="1"/>
    <col min="126" max="126" width="3.33203125" style="10" customWidth="1"/>
    <col min="127" max="127" width="8" style="10" customWidth="1"/>
    <col min="128" max="128" width="3.33203125" style="10" customWidth="1"/>
    <col min="129" max="129" width="8" style="10" customWidth="1"/>
    <col min="130" max="130" width="3.33203125" style="10" customWidth="1"/>
    <col min="131" max="131" width="8" style="10" customWidth="1"/>
    <col min="132" max="132" width="3.33203125" style="10" customWidth="1"/>
    <col min="133" max="133" width="8" style="10" customWidth="1"/>
    <col min="134" max="134" width="3.33203125" style="10" customWidth="1"/>
    <col min="135" max="135" width="8" style="10" customWidth="1"/>
    <col min="136" max="136" width="3.33203125" style="10" customWidth="1"/>
    <col min="137" max="137" width="8" style="10" customWidth="1"/>
    <col min="138" max="138" width="3.33203125" style="10" customWidth="1"/>
    <col min="139" max="139" width="8" style="10" customWidth="1"/>
    <col min="140" max="140" width="3.33203125" style="10" customWidth="1"/>
    <col min="141" max="141" width="8" style="10" customWidth="1"/>
    <col min="142" max="142" width="3.33203125" style="10" customWidth="1"/>
    <col min="143" max="143" width="8" style="10" customWidth="1"/>
    <col min="144" max="144" width="3.33203125" style="10" customWidth="1"/>
    <col min="145" max="145" width="8" style="10" customWidth="1"/>
    <col min="146" max="146" width="3.33203125" style="10" customWidth="1"/>
    <col min="147" max="147" width="8" style="10" customWidth="1"/>
    <col min="148" max="148" width="3.33203125" style="10" customWidth="1"/>
    <col min="149" max="149" width="8" style="10" customWidth="1"/>
    <col min="150" max="150" width="3.33203125" style="10" customWidth="1"/>
    <col min="151" max="151" width="8" style="10" customWidth="1"/>
    <col min="152" max="16384" width="10.83203125" style="10"/>
  </cols>
  <sheetData>
    <row r="1" spans="1:151" s="13" customFormat="1" x14ac:dyDescent="0.2">
      <c r="A1" s="194" t="s">
        <v>145</v>
      </c>
      <c r="B1" s="195"/>
      <c r="C1" s="195"/>
      <c r="D1" s="196"/>
      <c r="E1" s="232" t="s">
        <v>66</v>
      </c>
      <c r="F1" s="233"/>
      <c r="G1" s="232" t="s">
        <v>47</v>
      </c>
      <c r="H1" s="233"/>
      <c r="I1" s="232" t="s">
        <v>48</v>
      </c>
      <c r="J1" s="233"/>
      <c r="K1" s="232" t="s">
        <v>76</v>
      </c>
      <c r="L1" s="233"/>
      <c r="M1" s="232" t="s">
        <v>77</v>
      </c>
      <c r="N1" s="234"/>
      <c r="O1" s="208" t="s">
        <v>147</v>
      </c>
      <c r="P1" s="209"/>
      <c r="Q1" s="160" t="s">
        <v>49</v>
      </c>
      <c r="R1" s="160"/>
      <c r="S1" s="161" t="s">
        <v>140</v>
      </c>
      <c r="T1" s="161"/>
      <c r="U1" s="177" t="s">
        <v>51</v>
      </c>
      <c r="V1" s="178"/>
      <c r="W1" s="179" t="s">
        <v>52</v>
      </c>
      <c r="X1" s="180"/>
      <c r="Y1" s="177" t="s">
        <v>29</v>
      </c>
      <c r="Z1" s="178"/>
      <c r="AA1" s="179" t="s">
        <v>53</v>
      </c>
      <c r="AB1" s="180"/>
      <c r="AG1" s="116"/>
      <c r="AH1" s="116"/>
      <c r="AI1" s="116"/>
      <c r="AJ1" s="116"/>
      <c r="AK1" s="116"/>
      <c r="AL1" s="165"/>
      <c r="AM1" s="165"/>
      <c r="AN1" s="116"/>
      <c r="AO1" s="172" t="s">
        <v>66</v>
      </c>
      <c r="AP1" s="173"/>
      <c r="AQ1" s="172" t="s">
        <v>47</v>
      </c>
      <c r="AR1" s="173"/>
      <c r="AS1" s="172" t="s">
        <v>48</v>
      </c>
      <c r="AT1" s="173"/>
      <c r="AU1" s="172" t="s">
        <v>76</v>
      </c>
      <c r="AV1" s="173"/>
      <c r="AW1" s="172" t="s">
        <v>77</v>
      </c>
      <c r="AX1" s="173"/>
      <c r="AY1" s="172"/>
      <c r="AZ1" s="173"/>
      <c r="BA1" s="172"/>
      <c r="BB1" s="173"/>
      <c r="BC1" s="177" t="s">
        <v>49</v>
      </c>
      <c r="BD1" s="178"/>
      <c r="BE1" s="179" t="s">
        <v>89</v>
      </c>
      <c r="BF1" s="180"/>
      <c r="BG1" s="177" t="s">
        <v>51</v>
      </c>
      <c r="BH1" s="178"/>
      <c r="BI1" s="179" t="s">
        <v>52</v>
      </c>
      <c r="BJ1" s="180"/>
      <c r="BK1" s="177" t="s">
        <v>29</v>
      </c>
      <c r="BL1" s="178"/>
      <c r="BM1" s="179" t="s">
        <v>53</v>
      </c>
      <c r="BN1" s="180"/>
      <c r="BS1" s="116"/>
      <c r="BT1" s="116"/>
      <c r="BU1" s="116"/>
      <c r="BV1" s="116"/>
      <c r="BW1" s="116"/>
      <c r="BX1" s="92"/>
      <c r="BY1" s="91"/>
      <c r="BZ1" s="116"/>
      <c r="CA1" s="172" t="s">
        <v>66</v>
      </c>
      <c r="CB1" s="173"/>
      <c r="CC1" s="172" t="s">
        <v>47</v>
      </c>
      <c r="CD1" s="173"/>
      <c r="CE1" s="172" t="s">
        <v>48</v>
      </c>
      <c r="CF1" s="173"/>
      <c r="CG1" s="172" t="s">
        <v>76</v>
      </c>
      <c r="CH1" s="173"/>
      <c r="CI1" s="172" t="s">
        <v>77</v>
      </c>
      <c r="CJ1" s="173"/>
      <c r="CK1" s="172"/>
      <c r="CL1" s="173"/>
      <c r="CM1" s="172"/>
      <c r="CN1" s="173"/>
      <c r="CO1" s="177" t="s">
        <v>49</v>
      </c>
      <c r="CP1" s="178"/>
      <c r="CQ1" s="191" t="s">
        <v>90</v>
      </c>
      <c r="CR1" s="192"/>
      <c r="CS1" s="177" t="s">
        <v>51</v>
      </c>
      <c r="CT1" s="178"/>
      <c r="CU1" s="179" t="s">
        <v>52</v>
      </c>
      <c r="CV1" s="180"/>
      <c r="CW1" s="177" t="s">
        <v>29</v>
      </c>
      <c r="CX1" s="178"/>
      <c r="CY1" s="179" t="s">
        <v>53</v>
      </c>
      <c r="CZ1" s="180"/>
      <c r="DE1" s="116"/>
      <c r="DF1" s="116"/>
      <c r="DG1" s="116"/>
      <c r="DH1" s="116"/>
      <c r="DI1" s="116"/>
      <c r="DJ1" s="85"/>
      <c r="DL1" s="116"/>
      <c r="DM1" s="172" t="s">
        <v>66</v>
      </c>
      <c r="DN1" s="173"/>
      <c r="DO1" s="172" t="s">
        <v>47</v>
      </c>
      <c r="DP1" s="173"/>
      <c r="DQ1" s="172" t="s">
        <v>48</v>
      </c>
      <c r="DR1" s="173"/>
      <c r="DS1" s="172" t="s">
        <v>76</v>
      </c>
      <c r="DT1" s="173"/>
      <c r="DU1" s="172" t="s">
        <v>77</v>
      </c>
      <c r="DV1" s="173"/>
      <c r="DW1" s="172"/>
      <c r="DX1" s="173"/>
      <c r="DY1" s="172"/>
      <c r="DZ1" s="173"/>
      <c r="EA1" s="177" t="s">
        <v>49</v>
      </c>
      <c r="EB1" s="178"/>
      <c r="EC1" s="191" t="s">
        <v>90</v>
      </c>
      <c r="ED1" s="192"/>
      <c r="EE1" s="177" t="s">
        <v>51</v>
      </c>
      <c r="EF1" s="178"/>
      <c r="EG1" s="179" t="s">
        <v>52</v>
      </c>
      <c r="EH1" s="180"/>
      <c r="EI1" s="177" t="s">
        <v>29</v>
      </c>
      <c r="EJ1" s="178"/>
      <c r="EK1" s="179" t="s">
        <v>53</v>
      </c>
      <c r="EL1" s="180"/>
      <c r="EQ1" s="116"/>
      <c r="ER1" s="116"/>
      <c r="ES1" s="116"/>
      <c r="ET1" s="116"/>
      <c r="EU1" s="116"/>
    </row>
    <row r="2" spans="1:151" s="13" customFormat="1" ht="17" thickBot="1" x14ac:dyDescent="0.25">
      <c r="A2" s="197" t="s">
        <v>146</v>
      </c>
      <c r="B2" s="198"/>
      <c r="C2" s="198"/>
      <c r="D2" s="199"/>
      <c r="E2" s="228" t="s">
        <v>66</v>
      </c>
      <c r="F2" s="229"/>
      <c r="G2" s="228" t="s">
        <v>47</v>
      </c>
      <c r="H2" s="229"/>
      <c r="I2" s="228" t="s">
        <v>48</v>
      </c>
      <c r="J2" s="229"/>
      <c r="K2" s="228" t="s">
        <v>76</v>
      </c>
      <c r="L2" s="229"/>
      <c r="M2" s="228" t="s">
        <v>77</v>
      </c>
      <c r="N2" s="230"/>
      <c r="O2" s="210"/>
      <c r="P2" s="211"/>
      <c r="Q2" s="160" t="s">
        <v>85</v>
      </c>
      <c r="R2" s="160"/>
      <c r="S2" s="161" t="s">
        <v>86</v>
      </c>
      <c r="T2" s="161"/>
      <c r="U2" s="133"/>
      <c r="V2" s="133"/>
      <c r="W2" s="133"/>
      <c r="X2" s="133"/>
      <c r="AG2" s="116"/>
      <c r="AH2" s="116"/>
      <c r="AI2" s="116"/>
      <c r="AJ2" s="116"/>
      <c r="AK2" s="116"/>
      <c r="AL2" s="117"/>
      <c r="AM2" s="177" t="s">
        <v>69</v>
      </c>
      <c r="AN2" s="178"/>
      <c r="AO2" s="172" t="s">
        <v>66</v>
      </c>
      <c r="AP2" s="173"/>
      <c r="AQ2" s="172" t="s">
        <v>47</v>
      </c>
      <c r="AR2" s="173"/>
      <c r="AS2" s="172" t="s">
        <v>48</v>
      </c>
      <c r="AT2" s="173"/>
      <c r="AU2" s="172" t="s">
        <v>76</v>
      </c>
      <c r="AV2" s="173"/>
      <c r="AW2" s="172" t="s">
        <v>77</v>
      </c>
      <c r="AX2" s="173"/>
      <c r="AY2" s="172"/>
      <c r="AZ2" s="173"/>
      <c r="BA2" s="172"/>
      <c r="BB2" s="173"/>
      <c r="BC2" s="177" t="s">
        <v>85</v>
      </c>
      <c r="BD2" s="178"/>
      <c r="BE2" s="179" t="s">
        <v>86</v>
      </c>
      <c r="BF2" s="180"/>
      <c r="BG2" s="133"/>
      <c r="BH2" s="133"/>
      <c r="BI2" s="133"/>
      <c r="BJ2" s="133"/>
      <c r="BS2" s="116"/>
      <c r="BT2" s="116"/>
      <c r="BU2" s="116"/>
      <c r="BV2" s="116"/>
      <c r="BW2" s="116"/>
      <c r="BX2" s="84"/>
      <c r="BY2" s="177" t="s">
        <v>69</v>
      </c>
      <c r="BZ2" s="178"/>
      <c r="CA2" s="172" t="s">
        <v>66</v>
      </c>
      <c r="CB2" s="173"/>
      <c r="CC2" s="172" t="s">
        <v>47</v>
      </c>
      <c r="CD2" s="173"/>
      <c r="CE2" s="172" t="s">
        <v>48</v>
      </c>
      <c r="CF2" s="173"/>
      <c r="CG2" s="172" t="s">
        <v>76</v>
      </c>
      <c r="CH2" s="173"/>
      <c r="CI2" s="172" t="s">
        <v>77</v>
      </c>
      <c r="CJ2" s="173"/>
      <c r="CK2" s="172"/>
      <c r="CL2" s="173"/>
      <c r="CM2" s="172"/>
      <c r="CN2" s="173"/>
      <c r="CO2" s="177" t="s">
        <v>85</v>
      </c>
      <c r="CP2" s="178"/>
      <c r="CQ2" s="179" t="s">
        <v>86</v>
      </c>
      <c r="CR2" s="180"/>
      <c r="CS2" s="133"/>
      <c r="CT2" s="133"/>
      <c r="CU2" s="133"/>
      <c r="CV2" s="133"/>
      <c r="DE2" s="116"/>
      <c r="DF2" s="116"/>
      <c r="DG2" s="116"/>
      <c r="DH2" s="116"/>
      <c r="DI2" s="116"/>
      <c r="DJ2" s="85"/>
      <c r="DK2" s="177" t="s">
        <v>69</v>
      </c>
      <c r="DL2" s="178"/>
      <c r="DM2" s="172" t="s">
        <v>66</v>
      </c>
      <c r="DN2" s="173"/>
      <c r="DO2" s="172" t="s">
        <v>47</v>
      </c>
      <c r="DP2" s="173"/>
      <c r="DQ2" s="172" t="s">
        <v>48</v>
      </c>
      <c r="DR2" s="173"/>
      <c r="DS2" s="172" t="s">
        <v>76</v>
      </c>
      <c r="DT2" s="173"/>
      <c r="DU2" s="172" t="s">
        <v>77</v>
      </c>
      <c r="DV2" s="173"/>
      <c r="DW2" s="172"/>
      <c r="DX2" s="173"/>
      <c r="DY2" s="172"/>
      <c r="DZ2" s="173"/>
      <c r="EA2" s="177" t="s">
        <v>85</v>
      </c>
      <c r="EB2" s="178"/>
      <c r="EC2" s="179" t="s">
        <v>86</v>
      </c>
      <c r="ED2" s="180"/>
      <c r="EE2" s="133"/>
      <c r="EF2" s="133"/>
      <c r="EG2" s="133"/>
      <c r="EH2" s="133"/>
      <c r="EP2" s="256" t="s">
        <v>135</v>
      </c>
      <c r="EQ2" s="256"/>
      <c r="ER2" s="256"/>
      <c r="ES2" s="256"/>
      <c r="ET2" s="256"/>
      <c r="EU2" s="256"/>
    </row>
    <row r="3" spans="1:151" s="13" customFormat="1" ht="16" customHeight="1" x14ac:dyDescent="0.2">
      <c r="A3" s="200" t="s">
        <v>148</v>
      </c>
      <c r="B3" s="201"/>
      <c r="C3" s="201"/>
      <c r="D3" s="201"/>
      <c r="E3" s="130"/>
      <c r="F3" s="131"/>
      <c r="G3" s="130"/>
      <c r="H3" s="131"/>
      <c r="I3" s="130"/>
      <c r="J3" s="132"/>
      <c r="K3" s="139"/>
      <c r="L3" s="139"/>
      <c r="M3" s="136"/>
      <c r="N3" s="136"/>
      <c r="O3" s="214" t="s">
        <v>149</v>
      </c>
      <c r="P3" s="215"/>
      <c r="Q3" s="133"/>
      <c r="R3" s="133"/>
      <c r="S3" s="133"/>
      <c r="T3" s="133"/>
      <c r="U3" s="133"/>
      <c r="V3" s="133"/>
      <c r="W3" s="133"/>
      <c r="X3" s="133"/>
      <c r="AG3" s="116"/>
      <c r="AH3" s="116"/>
      <c r="AI3" s="116"/>
      <c r="AJ3" s="116"/>
      <c r="AK3" s="116"/>
      <c r="AL3" s="117"/>
      <c r="AM3" s="121"/>
      <c r="AN3" s="122"/>
      <c r="AO3" s="119"/>
      <c r="AP3" s="120"/>
      <c r="AQ3" s="119"/>
      <c r="AR3" s="120"/>
      <c r="AS3" s="119"/>
      <c r="AT3" s="120"/>
      <c r="AU3" s="119"/>
      <c r="AV3" s="120"/>
      <c r="AW3" s="119"/>
      <c r="AX3" s="120"/>
      <c r="AY3" s="119"/>
      <c r="AZ3" s="120"/>
      <c r="BA3" s="119"/>
      <c r="BB3" s="125"/>
      <c r="BC3" s="126"/>
      <c r="BD3" s="122"/>
      <c r="BE3" s="123"/>
      <c r="BF3" s="124"/>
      <c r="BG3" s="133"/>
      <c r="BH3" s="133"/>
      <c r="BI3" s="133"/>
      <c r="BJ3" s="133"/>
      <c r="BS3" s="116"/>
      <c r="BT3" s="116"/>
      <c r="BU3" s="116"/>
      <c r="BV3" s="116"/>
      <c r="BW3" s="116"/>
      <c r="BX3" s="84"/>
      <c r="BY3" s="121"/>
      <c r="BZ3" s="122"/>
      <c r="CA3" s="119"/>
      <c r="CB3" s="120"/>
      <c r="CC3" s="119"/>
      <c r="CD3" s="120"/>
      <c r="CE3" s="119"/>
      <c r="CF3" s="120"/>
      <c r="CG3" s="119"/>
      <c r="CH3" s="120"/>
      <c r="CI3" s="119"/>
      <c r="CJ3" s="120"/>
      <c r="CK3" s="119"/>
      <c r="CL3" s="120"/>
      <c r="CM3" s="119"/>
      <c r="CN3" s="125"/>
      <c r="CO3" s="126"/>
      <c r="CP3" s="122"/>
      <c r="CQ3" s="123"/>
      <c r="CR3" s="124"/>
      <c r="CS3" s="133"/>
      <c r="CT3" s="133"/>
      <c r="CU3" s="133"/>
      <c r="CV3" s="133"/>
      <c r="DE3" s="116"/>
      <c r="DF3" s="116"/>
      <c r="DG3" s="116"/>
      <c r="DH3" s="116"/>
      <c r="DI3" s="116"/>
      <c r="DJ3" s="85"/>
      <c r="DK3" s="121"/>
      <c r="DL3" s="122"/>
      <c r="DM3" s="119"/>
      <c r="DN3" s="120"/>
      <c r="DO3" s="119"/>
      <c r="DP3" s="120"/>
      <c r="DQ3" s="119"/>
      <c r="DR3" s="120"/>
      <c r="DS3" s="119"/>
      <c r="DT3" s="120"/>
      <c r="DU3" s="119"/>
      <c r="DV3" s="120"/>
      <c r="DW3" s="119"/>
      <c r="DX3" s="120"/>
      <c r="DY3" s="119"/>
      <c r="DZ3" s="125"/>
      <c r="EA3" s="126"/>
      <c r="EB3" s="122"/>
      <c r="EC3" s="123"/>
      <c r="ED3" s="124"/>
      <c r="EE3" s="133"/>
      <c r="EF3" s="133"/>
      <c r="EG3" s="133"/>
      <c r="EH3" s="133"/>
      <c r="EP3" s="134"/>
      <c r="EQ3" s="134"/>
      <c r="ER3" s="134"/>
      <c r="ES3" s="134"/>
      <c r="ET3" s="134"/>
      <c r="EU3" s="134"/>
    </row>
    <row r="4" spans="1:151" s="13" customFormat="1" ht="17" thickBot="1" x14ac:dyDescent="0.25">
      <c r="A4" s="212" t="s">
        <v>150</v>
      </c>
      <c r="B4" s="213"/>
      <c r="C4" s="213"/>
      <c r="D4" s="213"/>
      <c r="E4" s="127"/>
      <c r="F4" s="128"/>
      <c r="G4" s="127"/>
      <c r="H4" s="128"/>
      <c r="I4" s="127"/>
      <c r="J4" s="129"/>
      <c r="K4" s="140"/>
      <c r="L4" s="140"/>
      <c r="M4" s="138"/>
      <c r="N4" s="138"/>
      <c r="O4" s="216"/>
      <c r="P4" s="217"/>
      <c r="Q4" s="133"/>
      <c r="R4" s="133"/>
      <c r="S4" s="133"/>
      <c r="T4" s="133"/>
      <c r="U4" s="133"/>
      <c r="V4" s="133"/>
      <c r="W4" s="133"/>
      <c r="X4" s="133"/>
      <c r="AG4" s="116"/>
      <c r="AH4" s="116"/>
      <c r="AI4" s="116"/>
      <c r="AJ4" s="116"/>
      <c r="AK4" s="116"/>
      <c r="AL4" s="117"/>
      <c r="AM4" s="121"/>
      <c r="AN4" s="122"/>
      <c r="AO4" s="119"/>
      <c r="AP4" s="120"/>
      <c r="AQ4" s="119"/>
      <c r="AR4" s="120"/>
      <c r="AS4" s="119"/>
      <c r="AT4" s="120"/>
      <c r="AU4" s="119"/>
      <c r="AV4" s="120"/>
      <c r="AW4" s="119"/>
      <c r="AX4" s="120"/>
      <c r="AY4" s="119"/>
      <c r="AZ4" s="120"/>
      <c r="BA4" s="119"/>
      <c r="BB4" s="125"/>
      <c r="BC4" s="126"/>
      <c r="BD4" s="122"/>
      <c r="BE4" s="123"/>
      <c r="BF4" s="124"/>
      <c r="BG4" s="133"/>
      <c r="BH4" s="133"/>
      <c r="BI4" s="133"/>
      <c r="BJ4" s="133"/>
      <c r="BS4" s="116"/>
      <c r="BT4" s="116"/>
      <c r="BU4" s="116"/>
      <c r="BV4" s="116"/>
      <c r="BW4" s="116"/>
      <c r="BX4" s="84"/>
      <c r="BY4" s="121"/>
      <c r="BZ4" s="122"/>
      <c r="CA4" s="119"/>
      <c r="CB4" s="120"/>
      <c r="CC4" s="119"/>
      <c r="CD4" s="120"/>
      <c r="CE4" s="119"/>
      <c r="CF4" s="120"/>
      <c r="CG4" s="119"/>
      <c r="CH4" s="120"/>
      <c r="CI4" s="119"/>
      <c r="CJ4" s="120"/>
      <c r="CK4" s="119"/>
      <c r="CL4" s="120"/>
      <c r="CM4" s="119"/>
      <c r="CN4" s="125"/>
      <c r="CO4" s="126"/>
      <c r="CP4" s="122"/>
      <c r="CQ4" s="123"/>
      <c r="CR4" s="124"/>
      <c r="CS4" s="133"/>
      <c r="CT4" s="133"/>
      <c r="CU4" s="133"/>
      <c r="CV4" s="133"/>
      <c r="DE4" s="116"/>
      <c r="DF4" s="116"/>
      <c r="DG4" s="116"/>
      <c r="DH4" s="116"/>
      <c r="DI4" s="116"/>
      <c r="DJ4" s="85"/>
      <c r="DK4" s="121"/>
      <c r="DL4" s="122"/>
      <c r="DM4" s="119"/>
      <c r="DN4" s="120"/>
      <c r="DO4" s="119"/>
      <c r="DP4" s="120"/>
      <c r="DQ4" s="119"/>
      <c r="DR4" s="120"/>
      <c r="DS4" s="119"/>
      <c r="DT4" s="120"/>
      <c r="DU4" s="119"/>
      <c r="DV4" s="120"/>
      <c r="DW4" s="119"/>
      <c r="DX4" s="120"/>
      <c r="DY4" s="119"/>
      <c r="DZ4" s="125"/>
      <c r="EA4" s="126"/>
      <c r="EB4" s="122"/>
      <c r="EC4" s="123"/>
      <c r="ED4" s="124"/>
      <c r="EE4" s="133"/>
      <c r="EF4" s="133"/>
      <c r="EG4" s="133"/>
      <c r="EH4" s="133"/>
      <c r="EP4" s="134"/>
      <c r="EQ4" s="134"/>
      <c r="ER4" s="134"/>
      <c r="ES4" s="134"/>
      <c r="ET4" s="134"/>
      <c r="EU4" s="134"/>
    </row>
    <row r="5" spans="1:151" s="13" customFormat="1" ht="16" customHeight="1" x14ac:dyDescent="0.2">
      <c r="A5" s="200" t="s">
        <v>151</v>
      </c>
      <c r="B5" s="201"/>
      <c r="C5" s="201"/>
      <c r="D5" s="201"/>
      <c r="E5" s="130"/>
      <c r="F5" s="131"/>
      <c r="G5" s="130"/>
      <c r="H5" s="131"/>
      <c r="I5" s="130"/>
      <c r="J5" s="132"/>
      <c r="K5" s="139"/>
      <c r="L5" s="139"/>
      <c r="M5" s="136"/>
      <c r="N5" s="136"/>
      <c r="O5" s="214" t="s">
        <v>149</v>
      </c>
      <c r="P5" s="215"/>
      <c r="Q5" s="133"/>
      <c r="R5" s="133"/>
      <c r="S5" s="133"/>
      <c r="T5" s="133"/>
      <c r="U5" s="133"/>
      <c r="V5" s="133"/>
      <c r="W5" s="133"/>
      <c r="X5" s="133"/>
      <c r="AG5" s="116"/>
      <c r="AH5" s="116"/>
      <c r="AI5" s="116"/>
      <c r="AJ5" s="116"/>
      <c r="AK5" s="116"/>
      <c r="AL5" s="117"/>
      <c r="AM5" s="121"/>
      <c r="AN5" s="122"/>
      <c r="AO5" s="119"/>
      <c r="AP5" s="120"/>
      <c r="AQ5" s="119"/>
      <c r="AR5" s="120"/>
      <c r="AS5" s="119"/>
      <c r="AT5" s="120"/>
      <c r="AU5" s="119"/>
      <c r="AV5" s="120"/>
      <c r="AW5" s="119"/>
      <c r="AX5" s="120"/>
      <c r="AY5" s="119"/>
      <c r="AZ5" s="120"/>
      <c r="BA5" s="119"/>
      <c r="BB5" s="125"/>
      <c r="BC5" s="126"/>
      <c r="BD5" s="122"/>
      <c r="BE5" s="123"/>
      <c r="BF5" s="124"/>
      <c r="BG5" s="133"/>
      <c r="BH5" s="133"/>
      <c r="BI5" s="133"/>
      <c r="BJ5" s="133"/>
      <c r="BS5" s="116"/>
      <c r="BT5" s="116"/>
      <c r="BU5" s="116"/>
      <c r="BV5" s="116"/>
      <c r="BW5" s="116"/>
      <c r="BX5" s="84"/>
      <c r="BY5" s="121"/>
      <c r="BZ5" s="122"/>
      <c r="CA5" s="119"/>
      <c r="CB5" s="120"/>
      <c r="CC5" s="119"/>
      <c r="CD5" s="120"/>
      <c r="CE5" s="119"/>
      <c r="CF5" s="120"/>
      <c r="CG5" s="119"/>
      <c r="CH5" s="120"/>
      <c r="CI5" s="119"/>
      <c r="CJ5" s="120"/>
      <c r="CK5" s="119"/>
      <c r="CL5" s="120"/>
      <c r="CM5" s="119"/>
      <c r="CN5" s="125"/>
      <c r="CO5" s="126"/>
      <c r="CP5" s="122"/>
      <c r="CQ5" s="123"/>
      <c r="CR5" s="124"/>
      <c r="CS5" s="133"/>
      <c r="CT5" s="133"/>
      <c r="CU5" s="133"/>
      <c r="CV5" s="133"/>
      <c r="DE5" s="116"/>
      <c r="DF5" s="116"/>
      <c r="DG5" s="116"/>
      <c r="DH5" s="116"/>
      <c r="DI5" s="116"/>
      <c r="DJ5" s="85"/>
      <c r="DK5" s="121"/>
      <c r="DL5" s="122"/>
      <c r="DM5" s="119"/>
      <c r="DN5" s="120"/>
      <c r="DO5" s="119"/>
      <c r="DP5" s="120"/>
      <c r="DQ5" s="119"/>
      <c r="DR5" s="120"/>
      <c r="DS5" s="119"/>
      <c r="DT5" s="120"/>
      <c r="DU5" s="119"/>
      <c r="DV5" s="120"/>
      <c r="DW5" s="119"/>
      <c r="DX5" s="120"/>
      <c r="DY5" s="119"/>
      <c r="DZ5" s="125"/>
      <c r="EA5" s="126"/>
      <c r="EB5" s="122"/>
      <c r="EC5" s="123"/>
      <c r="ED5" s="124"/>
      <c r="EE5" s="133"/>
      <c r="EF5" s="133"/>
      <c r="EG5" s="133"/>
      <c r="EH5" s="133"/>
      <c r="EP5" s="134"/>
      <c r="EQ5" s="134"/>
      <c r="ER5" s="134"/>
      <c r="ES5" s="134"/>
      <c r="ET5" s="134"/>
      <c r="EU5" s="134"/>
    </row>
    <row r="6" spans="1:151" s="13" customFormat="1" ht="17" thickBot="1" x14ac:dyDescent="0.25">
      <c r="A6" s="212" t="s">
        <v>152</v>
      </c>
      <c r="B6" s="213"/>
      <c r="C6" s="213"/>
      <c r="D6" s="213"/>
      <c r="E6" s="127"/>
      <c r="F6" s="128"/>
      <c r="G6" s="127"/>
      <c r="H6" s="128"/>
      <c r="I6" s="127"/>
      <c r="J6" s="129"/>
      <c r="K6" s="140"/>
      <c r="L6" s="140"/>
      <c r="M6" s="138"/>
      <c r="N6" s="138"/>
      <c r="O6" s="216"/>
      <c r="P6" s="217"/>
      <c r="Q6" s="133"/>
      <c r="R6" s="133"/>
      <c r="S6" s="133"/>
      <c r="T6" s="133"/>
      <c r="U6" s="133"/>
      <c r="V6" s="133"/>
      <c r="W6" s="133"/>
      <c r="X6" s="133"/>
      <c r="AG6" s="116"/>
      <c r="AH6" s="116"/>
      <c r="AI6" s="116"/>
      <c r="AJ6" s="116"/>
      <c r="AK6" s="116"/>
      <c r="AL6" s="117"/>
      <c r="AM6" s="121"/>
      <c r="AN6" s="122"/>
      <c r="AO6" s="119"/>
      <c r="AP6" s="120"/>
      <c r="AQ6" s="119"/>
      <c r="AR6" s="120"/>
      <c r="AS6" s="119"/>
      <c r="AT6" s="120"/>
      <c r="AU6" s="119"/>
      <c r="AV6" s="120"/>
      <c r="AW6" s="119"/>
      <c r="AX6" s="120"/>
      <c r="AY6" s="119"/>
      <c r="AZ6" s="120"/>
      <c r="BA6" s="119"/>
      <c r="BB6" s="125"/>
      <c r="BC6" s="126"/>
      <c r="BD6" s="122"/>
      <c r="BE6" s="123"/>
      <c r="BF6" s="124"/>
      <c r="BG6" s="133"/>
      <c r="BH6" s="133"/>
      <c r="BI6" s="133"/>
      <c r="BJ6" s="133"/>
      <c r="BS6" s="116"/>
      <c r="BT6" s="116"/>
      <c r="BU6" s="116"/>
      <c r="BV6" s="116"/>
      <c r="BW6" s="116"/>
      <c r="BX6" s="84"/>
      <c r="BY6" s="121"/>
      <c r="BZ6" s="122"/>
      <c r="CA6" s="119"/>
      <c r="CB6" s="120"/>
      <c r="CC6" s="119"/>
      <c r="CD6" s="120"/>
      <c r="CE6" s="119"/>
      <c r="CF6" s="120"/>
      <c r="CG6" s="119"/>
      <c r="CH6" s="120"/>
      <c r="CI6" s="119"/>
      <c r="CJ6" s="120"/>
      <c r="CK6" s="119"/>
      <c r="CL6" s="120"/>
      <c r="CM6" s="119"/>
      <c r="CN6" s="125"/>
      <c r="CO6" s="126"/>
      <c r="CP6" s="122"/>
      <c r="CQ6" s="123"/>
      <c r="CR6" s="124"/>
      <c r="CS6" s="133"/>
      <c r="CT6" s="133"/>
      <c r="CU6" s="133"/>
      <c r="CV6" s="133"/>
      <c r="DE6" s="116"/>
      <c r="DF6" s="116"/>
      <c r="DG6" s="116"/>
      <c r="DH6" s="116"/>
      <c r="DI6" s="116"/>
      <c r="DJ6" s="85"/>
      <c r="DK6" s="121"/>
      <c r="DL6" s="122"/>
      <c r="DM6" s="119"/>
      <c r="DN6" s="120"/>
      <c r="DO6" s="119"/>
      <c r="DP6" s="120"/>
      <c r="DQ6" s="119"/>
      <c r="DR6" s="120"/>
      <c r="DS6" s="119"/>
      <c r="DT6" s="120"/>
      <c r="DU6" s="119"/>
      <c r="DV6" s="120"/>
      <c r="DW6" s="119"/>
      <c r="DX6" s="120"/>
      <c r="DY6" s="119"/>
      <c r="DZ6" s="125"/>
      <c r="EA6" s="126"/>
      <c r="EB6" s="122"/>
      <c r="EC6" s="123"/>
      <c r="ED6" s="124"/>
      <c r="EE6" s="133"/>
      <c r="EF6" s="133"/>
      <c r="EG6" s="133"/>
      <c r="EH6" s="133"/>
      <c r="EP6" s="134"/>
      <c r="EQ6" s="134"/>
      <c r="ER6" s="134"/>
      <c r="ES6" s="134"/>
      <c r="ET6" s="134"/>
      <c r="EU6" s="134"/>
    </row>
    <row r="7" spans="1:151" s="13" customFormat="1" ht="16" customHeight="1" x14ac:dyDescent="0.2">
      <c r="A7" s="200" t="s">
        <v>153</v>
      </c>
      <c r="B7" s="201"/>
      <c r="C7" s="201"/>
      <c r="D7" s="201"/>
      <c r="E7" s="130"/>
      <c r="F7" s="131"/>
      <c r="G7" s="130"/>
      <c r="H7" s="131"/>
      <c r="I7" s="130"/>
      <c r="J7" s="132"/>
      <c r="K7" s="139"/>
      <c r="L7" s="139"/>
      <c r="M7" s="136"/>
      <c r="N7" s="136"/>
      <c r="O7" s="214" t="s">
        <v>149</v>
      </c>
      <c r="P7" s="215"/>
      <c r="Q7" s="133"/>
      <c r="R7" s="133"/>
      <c r="S7" s="133"/>
      <c r="T7" s="133"/>
      <c r="U7" s="133"/>
      <c r="V7" s="133"/>
      <c r="W7" s="133"/>
      <c r="X7" s="133"/>
      <c r="AG7" s="116"/>
      <c r="AH7" s="116"/>
      <c r="AI7" s="116"/>
      <c r="AJ7" s="116"/>
      <c r="AK7" s="116"/>
      <c r="AL7" s="117"/>
      <c r="AM7" s="121"/>
      <c r="AN7" s="122"/>
      <c r="AO7" s="119"/>
      <c r="AP7" s="120"/>
      <c r="AQ7" s="119"/>
      <c r="AR7" s="120"/>
      <c r="AS7" s="119"/>
      <c r="AT7" s="120"/>
      <c r="AU7" s="119"/>
      <c r="AV7" s="120"/>
      <c r="AW7" s="119"/>
      <c r="AX7" s="120"/>
      <c r="AY7" s="119"/>
      <c r="AZ7" s="120"/>
      <c r="BA7" s="119"/>
      <c r="BB7" s="125"/>
      <c r="BC7" s="126"/>
      <c r="BD7" s="122"/>
      <c r="BE7" s="123"/>
      <c r="BF7" s="124"/>
      <c r="BG7" s="133"/>
      <c r="BH7" s="133"/>
      <c r="BI7" s="133"/>
      <c r="BJ7" s="133"/>
      <c r="BS7" s="116"/>
      <c r="BT7" s="116"/>
      <c r="BU7" s="116"/>
      <c r="BV7" s="116"/>
      <c r="BW7" s="116"/>
      <c r="BX7" s="84"/>
      <c r="BY7" s="121"/>
      <c r="BZ7" s="122"/>
      <c r="CA7" s="119"/>
      <c r="CB7" s="120"/>
      <c r="CC7" s="119"/>
      <c r="CD7" s="120"/>
      <c r="CE7" s="119"/>
      <c r="CF7" s="120"/>
      <c r="CG7" s="119"/>
      <c r="CH7" s="120"/>
      <c r="CI7" s="119"/>
      <c r="CJ7" s="120"/>
      <c r="CK7" s="119"/>
      <c r="CL7" s="120"/>
      <c r="CM7" s="119"/>
      <c r="CN7" s="125"/>
      <c r="CO7" s="126"/>
      <c r="CP7" s="122"/>
      <c r="CQ7" s="123"/>
      <c r="CR7" s="124"/>
      <c r="CS7" s="133"/>
      <c r="CT7" s="133"/>
      <c r="CU7" s="133"/>
      <c r="CV7" s="133"/>
      <c r="DE7" s="116"/>
      <c r="DF7" s="116"/>
      <c r="DG7" s="116"/>
      <c r="DH7" s="116"/>
      <c r="DI7" s="116"/>
      <c r="DJ7" s="85"/>
      <c r="DK7" s="121"/>
      <c r="DL7" s="122"/>
      <c r="DM7" s="119"/>
      <c r="DN7" s="120"/>
      <c r="DO7" s="119"/>
      <c r="DP7" s="120"/>
      <c r="DQ7" s="119"/>
      <c r="DR7" s="120"/>
      <c r="DS7" s="119"/>
      <c r="DT7" s="120"/>
      <c r="DU7" s="119"/>
      <c r="DV7" s="120"/>
      <c r="DW7" s="119"/>
      <c r="DX7" s="120"/>
      <c r="DY7" s="119"/>
      <c r="DZ7" s="125"/>
      <c r="EA7" s="126"/>
      <c r="EB7" s="122"/>
      <c r="EC7" s="123"/>
      <c r="ED7" s="124"/>
      <c r="EE7" s="133"/>
      <c r="EF7" s="133"/>
      <c r="EG7" s="133"/>
      <c r="EH7" s="133"/>
      <c r="EP7" s="134"/>
      <c r="EQ7" s="134"/>
      <c r="ER7" s="134"/>
      <c r="ES7" s="134"/>
      <c r="ET7" s="134"/>
      <c r="EU7" s="134"/>
    </row>
    <row r="8" spans="1:151" s="13" customFormat="1" ht="17" thickBot="1" x14ac:dyDescent="0.25">
      <c r="A8" s="212" t="s">
        <v>154</v>
      </c>
      <c r="B8" s="213"/>
      <c r="C8" s="213"/>
      <c r="D8" s="213"/>
      <c r="E8" s="127"/>
      <c r="F8" s="128"/>
      <c r="G8" s="127"/>
      <c r="H8" s="128"/>
      <c r="I8" s="127"/>
      <c r="J8" s="129"/>
      <c r="K8" s="140"/>
      <c r="L8" s="140"/>
      <c r="M8" s="138"/>
      <c r="N8" s="138"/>
      <c r="O8" s="216"/>
      <c r="P8" s="217"/>
      <c r="Q8" s="133"/>
      <c r="R8" s="133"/>
      <c r="S8" s="133"/>
      <c r="T8" s="133"/>
      <c r="U8" s="133"/>
      <c r="V8" s="133"/>
      <c r="W8" s="133"/>
      <c r="X8" s="133"/>
      <c r="AG8" s="116"/>
      <c r="AH8" s="116"/>
      <c r="AI8" s="116"/>
      <c r="AJ8" s="116"/>
      <c r="AK8" s="116"/>
      <c r="AL8" s="117"/>
      <c r="AM8" s="121"/>
      <c r="AN8" s="122"/>
      <c r="AO8" s="119"/>
      <c r="AP8" s="120"/>
      <c r="AQ8" s="119"/>
      <c r="AR8" s="120"/>
      <c r="AS8" s="119"/>
      <c r="AT8" s="120"/>
      <c r="AU8" s="119"/>
      <c r="AV8" s="120"/>
      <c r="AW8" s="119"/>
      <c r="AX8" s="120"/>
      <c r="AY8" s="119"/>
      <c r="AZ8" s="120"/>
      <c r="BA8" s="119"/>
      <c r="BB8" s="125"/>
      <c r="BC8" s="126"/>
      <c r="BD8" s="122"/>
      <c r="BE8" s="123"/>
      <c r="BF8" s="124"/>
      <c r="BG8" s="133"/>
      <c r="BH8" s="133"/>
      <c r="BI8" s="133"/>
      <c r="BJ8" s="133"/>
      <c r="BS8" s="116"/>
      <c r="BT8" s="116"/>
      <c r="BU8" s="116"/>
      <c r="BV8" s="116"/>
      <c r="BW8" s="116"/>
      <c r="BX8" s="84"/>
      <c r="BY8" s="121"/>
      <c r="BZ8" s="122"/>
      <c r="CA8" s="119"/>
      <c r="CB8" s="120"/>
      <c r="CC8" s="119"/>
      <c r="CD8" s="120"/>
      <c r="CE8" s="119"/>
      <c r="CF8" s="120"/>
      <c r="CG8" s="119"/>
      <c r="CH8" s="120"/>
      <c r="CI8" s="119"/>
      <c r="CJ8" s="120"/>
      <c r="CK8" s="119"/>
      <c r="CL8" s="120"/>
      <c r="CM8" s="119"/>
      <c r="CN8" s="125"/>
      <c r="CO8" s="126"/>
      <c r="CP8" s="122"/>
      <c r="CQ8" s="123"/>
      <c r="CR8" s="124"/>
      <c r="CS8" s="133"/>
      <c r="CT8" s="133"/>
      <c r="CU8" s="133"/>
      <c r="CV8" s="133"/>
      <c r="DE8" s="116"/>
      <c r="DF8" s="116"/>
      <c r="DG8" s="116"/>
      <c r="DH8" s="116"/>
      <c r="DI8" s="116"/>
      <c r="DJ8" s="85"/>
      <c r="DK8" s="121"/>
      <c r="DL8" s="122"/>
      <c r="DM8" s="119"/>
      <c r="DN8" s="120"/>
      <c r="DO8" s="119"/>
      <c r="DP8" s="120"/>
      <c r="DQ8" s="119"/>
      <c r="DR8" s="120"/>
      <c r="DS8" s="119"/>
      <c r="DT8" s="120"/>
      <c r="DU8" s="119"/>
      <c r="DV8" s="120"/>
      <c r="DW8" s="119"/>
      <c r="DX8" s="120"/>
      <c r="DY8" s="119"/>
      <c r="DZ8" s="125"/>
      <c r="EA8" s="126"/>
      <c r="EB8" s="122"/>
      <c r="EC8" s="123"/>
      <c r="ED8" s="124"/>
      <c r="EE8" s="133"/>
      <c r="EF8" s="133"/>
      <c r="EG8" s="133"/>
      <c r="EH8" s="133"/>
      <c r="EP8" s="134"/>
      <c r="EQ8" s="134"/>
      <c r="ER8" s="134"/>
      <c r="ES8" s="134"/>
      <c r="ET8" s="134"/>
      <c r="EU8" s="134"/>
    </row>
    <row r="9" spans="1:151" s="13" customFormat="1" ht="16" customHeight="1" x14ac:dyDescent="0.2">
      <c r="A9" s="200" t="s">
        <v>155</v>
      </c>
      <c r="B9" s="201"/>
      <c r="C9" s="201"/>
      <c r="D9" s="201"/>
      <c r="E9" s="130"/>
      <c r="F9" s="131"/>
      <c r="G9" s="130"/>
      <c r="H9" s="131"/>
      <c r="I9" s="130"/>
      <c r="J9" s="132"/>
      <c r="K9" s="139"/>
      <c r="L9" s="139"/>
      <c r="M9" s="136"/>
      <c r="N9" s="136"/>
      <c r="O9" s="214" t="s">
        <v>149</v>
      </c>
      <c r="P9" s="215"/>
      <c r="Q9" s="133"/>
      <c r="R9" s="133"/>
      <c r="S9" s="133"/>
      <c r="T9" s="133"/>
      <c r="U9" s="133"/>
      <c r="V9" s="133"/>
      <c r="W9" s="133"/>
      <c r="X9" s="133"/>
      <c r="AG9" s="116"/>
      <c r="AH9" s="116"/>
      <c r="AI9" s="116"/>
      <c r="AJ9" s="116"/>
      <c r="AK9" s="116"/>
      <c r="AL9" s="117"/>
      <c r="AM9" s="121"/>
      <c r="AN9" s="122"/>
      <c r="AO9" s="119"/>
      <c r="AP9" s="120"/>
      <c r="AQ9" s="119"/>
      <c r="AR9" s="120"/>
      <c r="AS9" s="119"/>
      <c r="AT9" s="120"/>
      <c r="AU9" s="119"/>
      <c r="AV9" s="120"/>
      <c r="AW9" s="119"/>
      <c r="AX9" s="120"/>
      <c r="AY9" s="119"/>
      <c r="AZ9" s="120"/>
      <c r="BA9" s="119"/>
      <c r="BB9" s="125"/>
      <c r="BC9" s="126"/>
      <c r="BD9" s="122"/>
      <c r="BE9" s="123"/>
      <c r="BF9" s="124"/>
      <c r="BG9" s="133"/>
      <c r="BH9" s="133"/>
      <c r="BI9" s="133"/>
      <c r="BJ9" s="133"/>
      <c r="BS9" s="116"/>
      <c r="BT9" s="116"/>
      <c r="BU9" s="116"/>
      <c r="BV9" s="116"/>
      <c r="BW9" s="116"/>
      <c r="BX9" s="84"/>
      <c r="BY9" s="121"/>
      <c r="BZ9" s="122"/>
      <c r="CA9" s="119"/>
      <c r="CB9" s="120"/>
      <c r="CC9" s="119"/>
      <c r="CD9" s="120"/>
      <c r="CE9" s="119"/>
      <c r="CF9" s="120"/>
      <c r="CG9" s="119"/>
      <c r="CH9" s="120"/>
      <c r="CI9" s="119"/>
      <c r="CJ9" s="120"/>
      <c r="CK9" s="119"/>
      <c r="CL9" s="120"/>
      <c r="CM9" s="119"/>
      <c r="CN9" s="125"/>
      <c r="CO9" s="126"/>
      <c r="CP9" s="122"/>
      <c r="CQ9" s="123"/>
      <c r="CR9" s="124"/>
      <c r="CS9" s="133"/>
      <c r="CT9" s="133"/>
      <c r="CU9" s="133"/>
      <c r="CV9" s="133"/>
      <c r="DE9" s="116"/>
      <c r="DF9" s="116"/>
      <c r="DG9" s="116"/>
      <c r="DH9" s="116"/>
      <c r="DI9" s="116"/>
      <c r="DJ9" s="85"/>
      <c r="DK9" s="121"/>
      <c r="DL9" s="122"/>
      <c r="DM9" s="119"/>
      <c r="DN9" s="120"/>
      <c r="DO9" s="119"/>
      <c r="DP9" s="120"/>
      <c r="DQ9" s="119"/>
      <c r="DR9" s="120"/>
      <c r="DS9" s="119"/>
      <c r="DT9" s="120"/>
      <c r="DU9" s="119"/>
      <c r="DV9" s="120"/>
      <c r="DW9" s="119"/>
      <c r="DX9" s="120"/>
      <c r="DY9" s="119"/>
      <c r="DZ9" s="125"/>
      <c r="EA9" s="126"/>
      <c r="EB9" s="122"/>
      <c r="EC9" s="123"/>
      <c r="ED9" s="124"/>
      <c r="EE9" s="133"/>
      <c r="EF9" s="133"/>
      <c r="EG9" s="133"/>
      <c r="EH9" s="133"/>
      <c r="EP9" s="134"/>
      <c r="EQ9" s="134"/>
      <c r="ER9" s="134"/>
      <c r="ES9" s="134"/>
      <c r="ET9" s="134"/>
      <c r="EU9" s="134"/>
    </row>
    <row r="10" spans="1:151" s="13" customFormat="1" ht="17" thickBot="1" x14ac:dyDescent="0.25">
      <c r="A10" s="212" t="s">
        <v>156</v>
      </c>
      <c r="B10" s="213"/>
      <c r="C10" s="213"/>
      <c r="D10" s="213"/>
      <c r="E10" s="127"/>
      <c r="F10" s="128"/>
      <c r="G10" s="127"/>
      <c r="H10" s="128"/>
      <c r="I10" s="127"/>
      <c r="J10" s="129"/>
      <c r="K10" s="140"/>
      <c r="L10" s="140"/>
      <c r="M10" s="138"/>
      <c r="N10" s="138"/>
      <c r="O10" s="216"/>
      <c r="P10" s="217"/>
      <c r="Q10" s="133"/>
      <c r="R10" s="133"/>
      <c r="S10" s="133"/>
      <c r="T10" s="133"/>
      <c r="U10" s="133"/>
      <c r="V10" s="133"/>
      <c r="W10" s="133"/>
      <c r="X10" s="133"/>
      <c r="AG10" s="116"/>
      <c r="AH10" s="116"/>
      <c r="AI10" s="116"/>
      <c r="AJ10" s="116"/>
      <c r="AK10" s="116"/>
      <c r="AL10" s="117"/>
      <c r="AM10" s="121"/>
      <c r="AN10" s="122"/>
      <c r="AO10" s="119"/>
      <c r="AP10" s="120"/>
      <c r="AQ10" s="119"/>
      <c r="AR10" s="120"/>
      <c r="AS10" s="119"/>
      <c r="AT10" s="120"/>
      <c r="AU10" s="119"/>
      <c r="AV10" s="120"/>
      <c r="AW10" s="119"/>
      <c r="AX10" s="120"/>
      <c r="AY10" s="119"/>
      <c r="AZ10" s="120"/>
      <c r="BA10" s="119"/>
      <c r="BB10" s="125"/>
      <c r="BC10" s="126"/>
      <c r="BD10" s="122"/>
      <c r="BE10" s="123"/>
      <c r="BF10" s="124"/>
      <c r="BG10" s="133"/>
      <c r="BH10" s="133"/>
      <c r="BI10" s="133"/>
      <c r="BJ10" s="133"/>
      <c r="BS10" s="116"/>
      <c r="BT10" s="116"/>
      <c r="BU10" s="116"/>
      <c r="BV10" s="116"/>
      <c r="BW10" s="116"/>
      <c r="BX10" s="84"/>
      <c r="BY10" s="121"/>
      <c r="BZ10" s="122"/>
      <c r="CA10" s="119"/>
      <c r="CB10" s="120"/>
      <c r="CC10" s="119"/>
      <c r="CD10" s="120"/>
      <c r="CE10" s="119"/>
      <c r="CF10" s="120"/>
      <c r="CG10" s="119"/>
      <c r="CH10" s="120"/>
      <c r="CI10" s="119"/>
      <c r="CJ10" s="120"/>
      <c r="CK10" s="119"/>
      <c r="CL10" s="120"/>
      <c r="CM10" s="119"/>
      <c r="CN10" s="125"/>
      <c r="CO10" s="126"/>
      <c r="CP10" s="122"/>
      <c r="CQ10" s="123"/>
      <c r="CR10" s="124"/>
      <c r="CS10" s="133"/>
      <c r="CT10" s="133"/>
      <c r="CU10" s="133"/>
      <c r="CV10" s="133"/>
      <c r="DE10" s="116"/>
      <c r="DF10" s="116"/>
      <c r="DG10" s="116"/>
      <c r="DH10" s="116"/>
      <c r="DI10" s="116"/>
      <c r="DJ10" s="85"/>
      <c r="DK10" s="121"/>
      <c r="DL10" s="122"/>
      <c r="DM10" s="119"/>
      <c r="DN10" s="120"/>
      <c r="DO10" s="119"/>
      <c r="DP10" s="120"/>
      <c r="DQ10" s="119"/>
      <c r="DR10" s="120"/>
      <c r="DS10" s="119"/>
      <c r="DT10" s="120"/>
      <c r="DU10" s="119"/>
      <c r="DV10" s="120"/>
      <c r="DW10" s="119"/>
      <c r="DX10" s="120"/>
      <c r="DY10" s="119"/>
      <c r="DZ10" s="125"/>
      <c r="EA10" s="126"/>
      <c r="EB10" s="122"/>
      <c r="EC10" s="123"/>
      <c r="ED10" s="124"/>
      <c r="EE10" s="133"/>
      <c r="EF10" s="133"/>
      <c r="EG10" s="133"/>
      <c r="EH10" s="133"/>
      <c r="EP10" s="134"/>
      <c r="EQ10" s="134"/>
      <c r="ER10" s="134"/>
      <c r="ES10" s="134"/>
      <c r="ET10" s="134"/>
      <c r="EU10" s="134"/>
    </row>
    <row r="11" spans="1:151" s="13" customFormat="1" ht="16" customHeight="1" x14ac:dyDescent="0.2">
      <c r="A11" s="200" t="s">
        <v>157</v>
      </c>
      <c r="B11" s="201"/>
      <c r="C11" s="201"/>
      <c r="D11" s="201"/>
      <c r="E11" s="130"/>
      <c r="F11" s="131"/>
      <c r="G11" s="130"/>
      <c r="H11" s="131"/>
      <c r="I11" s="130"/>
      <c r="J11" s="132"/>
      <c r="K11" s="139"/>
      <c r="L11" s="139"/>
      <c r="M11" s="136"/>
      <c r="N11" s="136"/>
      <c r="O11" s="214" t="s">
        <v>149</v>
      </c>
      <c r="P11" s="215"/>
      <c r="Q11" s="133"/>
      <c r="R11" s="133"/>
      <c r="S11" s="133"/>
      <c r="T11" s="133"/>
      <c r="U11" s="133"/>
      <c r="V11" s="133"/>
      <c r="W11" s="133"/>
      <c r="X11" s="133"/>
      <c r="AG11" s="116"/>
      <c r="AH11" s="116"/>
      <c r="AI11" s="116"/>
      <c r="AJ11" s="116"/>
      <c r="AK11" s="116"/>
      <c r="AL11" s="117"/>
      <c r="AM11" s="121"/>
      <c r="AN11" s="122"/>
      <c r="AO11" s="119"/>
      <c r="AP11" s="120"/>
      <c r="AQ11" s="119"/>
      <c r="AR11" s="120"/>
      <c r="AS11" s="119"/>
      <c r="AT11" s="120"/>
      <c r="AU11" s="119"/>
      <c r="AV11" s="120"/>
      <c r="AW11" s="119"/>
      <c r="AX11" s="120"/>
      <c r="AY11" s="119"/>
      <c r="AZ11" s="120"/>
      <c r="BA11" s="119"/>
      <c r="BB11" s="125"/>
      <c r="BC11" s="126"/>
      <c r="BD11" s="122"/>
      <c r="BE11" s="123"/>
      <c r="BF11" s="124"/>
      <c r="BG11" s="133"/>
      <c r="BH11" s="133"/>
      <c r="BI11" s="133"/>
      <c r="BJ11" s="133"/>
      <c r="BS11" s="116"/>
      <c r="BT11" s="116"/>
      <c r="BU11" s="116"/>
      <c r="BV11" s="116"/>
      <c r="BW11" s="116"/>
      <c r="BX11" s="84"/>
      <c r="BY11" s="121"/>
      <c r="BZ11" s="122"/>
      <c r="CA11" s="119"/>
      <c r="CB11" s="120"/>
      <c r="CC11" s="119"/>
      <c r="CD11" s="120"/>
      <c r="CE11" s="119"/>
      <c r="CF11" s="120"/>
      <c r="CG11" s="119"/>
      <c r="CH11" s="120"/>
      <c r="CI11" s="119"/>
      <c r="CJ11" s="120"/>
      <c r="CK11" s="119"/>
      <c r="CL11" s="120"/>
      <c r="CM11" s="119"/>
      <c r="CN11" s="125"/>
      <c r="CO11" s="126"/>
      <c r="CP11" s="122"/>
      <c r="CQ11" s="123"/>
      <c r="CR11" s="124"/>
      <c r="CS11" s="133"/>
      <c r="CT11" s="133"/>
      <c r="CU11" s="133"/>
      <c r="CV11" s="133"/>
      <c r="DE11" s="116"/>
      <c r="DF11" s="116"/>
      <c r="DG11" s="116"/>
      <c r="DH11" s="116"/>
      <c r="DI11" s="116"/>
      <c r="DJ11" s="85"/>
      <c r="DK11" s="121"/>
      <c r="DL11" s="122"/>
      <c r="DM11" s="119"/>
      <c r="DN11" s="120"/>
      <c r="DO11" s="119"/>
      <c r="DP11" s="120"/>
      <c r="DQ11" s="119"/>
      <c r="DR11" s="120"/>
      <c r="DS11" s="119"/>
      <c r="DT11" s="120"/>
      <c r="DU11" s="119"/>
      <c r="DV11" s="120"/>
      <c r="DW11" s="119"/>
      <c r="DX11" s="120"/>
      <c r="DY11" s="119"/>
      <c r="DZ11" s="125"/>
      <c r="EA11" s="126"/>
      <c r="EB11" s="122"/>
      <c r="EC11" s="123"/>
      <c r="ED11" s="124"/>
      <c r="EE11" s="133"/>
      <c r="EF11" s="133"/>
      <c r="EG11" s="133"/>
      <c r="EH11" s="133"/>
      <c r="EP11" s="134"/>
      <c r="EQ11" s="134"/>
      <c r="ER11" s="134"/>
      <c r="ES11" s="134"/>
      <c r="ET11" s="134"/>
      <c r="EU11" s="134"/>
    </row>
    <row r="12" spans="1:151" s="13" customFormat="1" ht="17" thickBot="1" x14ac:dyDescent="0.25">
      <c r="A12" s="212" t="s">
        <v>158</v>
      </c>
      <c r="B12" s="213"/>
      <c r="C12" s="213"/>
      <c r="D12" s="213"/>
      <c r="E12" s="127"/>
      <c r="F12" s="128"/>
      <c r="G12" s="127"/>
      <c r="H12" s="128"/>
      <c r="I12" s="127"/>
      <c r="J12" s="129"/>
      <c r="K12" s="140"/>
      <c r="L12" s="140"/>
      <c r="M12" s="138"/>
      <c r="N12" s="138"/>
      <c r="O12" s="216"/>
      <c r="P12" s="217"/>
      <c r="Q12" s="133"/>
      <c r="R12" s="133"/>
      <c r="S12" s="133"/>
      <c r="T12" s="133"/>
      <c r="U12" s="133"/>
      <c r="V12" s="133"/>
      <c r="W12" s="133"/>
      <c r="X12" s="133"/>
      <c r="AG12" s="116"/>
      <c r="AH12" s="116"/>
      <c r="AI12" s="116"/>
      <c r="AJ12" s="116"/>
      <c r="AK12" s="116"/>
      <c r="AL12" s="117"/>
      <c r="AM12" s="121"/>
      <c r="AN12" s="122"/>
      <c r="AO12" s="119"/>
      <c r="AP12" s="120"/>
      <c r="AQ12" s="119"/>
      <c r="AR12" s="120"/>
      <c r="AS12" s="119"/>
      <c r="AT12" s="120"/>
      <c r="AU12" s="119"/>
      <c r="AV12" s="120"/>
      <c r="AW12" s="119"/>
      <c r="AX12" s="120"/>
      <c r="AY12" s="119"/>
      <c r="AZ12" s="120"/>
      <c r="BA12" s="119"/>
      <c r="BB12" s="125"/>
      <c r="BC12" s="126"/>
      <c r="BD12" s="122"/>
      <c r="BE12" s="123"/>
      <c r="BF12" s="124"/>
      <c r="BG12" s="133"/>
      <c r="BH12" s="133"/>
      <c r="BI12" s="133"/>
      <c r="BJ12" s="133"/>
      <c r="BS12" s="116"/>
      <c r="BT12" s="116"/>
      <c r="BU12" s="116"/>
      <c r="BV12" s="116"/>
      <c r="BW12" s="116"/>
      <c r="BX12" s="84"/>
      <c r="BY12" s="121"/>
      <c r="BZ12" s="122"/>
      <c r="CA12" s="119"/>
      <c r="CB12" s="120"/>
      <c r="CC12" s="119"/>
      <c r="CD12" s="120"/>
      <c r="CE12" s="119"/>
      <c r="CF12" s="120"/>
      <c r="CG12" s="119"/>
      <c r="CH12" s="120"/>
      <c r="CI12" s="119"/>
      <c r="CJ12" s="120"/>
      <c r="CK12" s="119"/>
      <c r="CL12" s="120"/>
      <c r="CM12" s="119"/>
      <c r="CN12" s="125"/>
      <c r="CO12" s="126"/>
      <c r="CP12" s="122"/>
      <c r="CQ12" s="123"/>
      <c r="CR12" s="124"/>
      <c r="CS12" s="133"/>
      <c r="CT12" s="133"/>
      <c r="CU12" s="133"/>
      <c r="CV12" s="133"/>
      <c r="DE12" s="116"/>
      <c r="DF12" s="116"/>
      <c r="DG12" s="116"/>
      <c r="DH12" s="116"/>
      <c r="DI12" s="116"/>
      <c r="DJ12" s="85"/>
      <c r="DK12" s="121"/>
      <c r="DL12" s="122"/>
      <c r="DM12" s="119"/>
      <c r="DN12" s="120"/>
      <c r="DO12" s="119"/>
      <c r="DP12" s="120"/>
      <c r="DQ12" s="119"/>
      <c r="DR12" s="120"/>
      <c r="DS12" s="119"/>
      <c r="DT12" s="120"/>
      <c r="DU12" s="119"/>
      <c r="DV12" s="120"/>
      <c r="DW12" s="119"/>
      <c r="DX12" s="120"/>
      <c r="DY12" s="119"/>
      <c r="DZ12" s="125"/>
      <c r="EA12" s="126"/>
      <c r="EB12" s="122"/>
      <c r="EC12" s="123"/>
      <c r="ED12" s="124"/>
      <c r="EE12" s="133"/>
      <c r="EF12" s="133"/>
      <c r="EG12" s="133"/>
      <c r="EH12" s="133"/>
      <c r="EP12" s="134"/>
      <c r="EQ12" s="134"/>
      <c r="ER12" s="134"/>
      <c r="ES12" s="134"/>
      <c r="ET12" s="134"/>
      <c r="EU12" s="134"/>
    </row>
    <row r="13" spans="1:151" s="13" customFormat="1" ht="16" customHeight="1" x14ac:dyDescent="0.2">
      <c r="A13" s="200" t="s">
        <v>159</v>
      </c>
      <c r="B13" s="201"/>
      <c r="C13" s="201"/>
      <c r="D13" s="201"/>
      <c r="E13" s="130"/>
      <c r="F13" s="131"/>
      <c r="G13" s="130"/>
      <c r="H13" s="131"/>
      <c r="I13" s="130"/>
      <c r="J13" s="132"/>
      <c r="K13" s="139"/>
      <c r="L13" s="139"/>
      <c r="M13" s="136"/>
      <c r="N13" s="136"/>
      <c r="O13" s="214" t="s">
        <v>149</v>
      </c>
      <c r="P13" s="215"/>
      <c r="Q13" s="133"/>
      <c r="R13" s="133"/>
      <c r="S13" s="133"/>
      <c r="T13" s="133"/>
      <c r="U13" s="133"/>
      <c r="V13" s="133"/>
      <c r="W13" s="133"/>
      <c r="X13" s="133"/>
      <c r="AG13" s="116"/>
      <c r="AH13" s="116"/>
      <c r="AI13" s="116"/>
      <c r="AJ13" s="116"/>
      <c r="AK13" s="116"/>
      <c r="AL13" s="117"/>
      <c r="AM13" s="121"/>
      <c r="AN13" s="122"/>
      <c r="AO13" s="119"/>
      <c r="AP13" s="120"/>
      <c r="AQ13" s="119"/>
      <c r="AR13" s="120"/>
      <c r="AS13" s="119"/>
      <c r="AT13" s="120"/>
      <c r="AU13" s="119"/>
      <c r="AV13" s="120"/>
      <c r="AW13" s="119"/>
      <c r="AX13" s="120"/>
      <c r="AY13" s="119"/>
      <c r="AZ13" s="120"/>
      <c r="BA13" s="119"/>
      <c r="BB13" s="125"/>
      <c r="BC13" s="126"/>
      <c r="BD13" s="122"/>
      <c r="BE13" s="123"/>
      <c r="BF13" s="124"/>
      <c r="BG13" s="133"/>
      <c r="BH13" s="133"/>
      <c r="BI13" s="133"/>
      <c r="BJ13" s="133"/>
      <c r="BS13" s="116"/>
      <c r="BT13" s="116"/>
      <c r="BU13" s="116"/>
      <c r="BV13" s="116"/>
      <c r="BW13" s="116"/>
      <c r="BX13" s="84"/>
      <c r="BY13" s="121"/>
      <c r="BZ13" s="122"/>
      <c r="CA13" s="119"/>
      <c r="CB13" s="120"/>
      <c r="CC13" s="119"/>
      <c r="CD13" s="120"/>
      <c r="CE13" s="119"/>
      <c r="CF13" s="120"/>
      <c r="CG13" s="119"/>
      <c r="CH13" s="120"/>
      <c r="CI13" s="119"/>
      <c r="CJ13" s="120"/>
      <c r="CK13" s="119"/>
      <c r="CL13" s="120"/>
      <c r="CM13" s="119"/>
      <c r="CN13" s="125"/>
      <c r="CO13" s="126"/>
      <c r="CP13" s="122"/>
      <c r="CQ13" s="123"/>
      <c r="CR13" s="124"/>
      <c r="CS13" s="133"/>
      <c r="CT13" s="133"/>
      <c r="CU13" s="133"/>
      <c r="CV13" s="133"/>
      <c r="DE13" s="116"/>
      <c r="DF13" s="116"/>
      <c r="DG13" s="116"/>
      <c r="DH13" s="116"/>
      <c r="DI13" s="116"/>
      <c r="DJ13" s="85"/>
      <c r="DK13" s="121"/>
      <c r="DL13" s="122"/>
      <c r="DM13" s="119"/>
      <c r="DN13" s="120"/>
      <c r="DO13" s="119"/>
      <c r="DP13" s="120"/>
      <c r="DQ13" s="119"/>
      <c r="DR13" s="120"/>
      <c r="DS13" s="119"/>
      <c r="DT13" s="120"/>
      <c r="DU13" s="119"/>
      <c r="DV13" s="120"/>
      <c r="DW13" s="119"/>
      <c r="DX13" s="120"/>
      <c r="DY13" s="119"/>
      <c r="DZ13" s="125"/>
      <c r="EA13" s="126"/>
      <c r="EB13" s="122"/>
      <c r="EC13" s="123"/>
      <c r="ED13" s="124"/>
      <c r="EE13" s="133"/>
      <c r="EF13" s="133"/>
      <c r="EG13" s="133"/>
      <c r="EH13" s="133"/>
      <c r="EP13" s="134"/>
      <c r="EQ13" s="134"/>
      <c r="ER13" s="134"/>
      <c r="ES13" s="134"/>
      <c r="ET13" s="134"/>
      <c r="EU13" s="134"/>
    </row>
    <row r="14" spans="1:151" s="13" customFormat="1" ht="17" thickBot="1" x14ac:dyDescent="0.25">
      <c r="A14" s="212" t="s">
        <v>160</v>
      </c>
      <c r="B14" s="213"/>
      <c r="C14" s="213"/>
      <c r="D14" s="213"/>
      <c r="E14" s="127"/>
      <c r="F14" s="128"/>
      <c r="G14" s="127"/>
      <c r="H14" s="128"/>
      <c r="I14" s="127"/>
      <c r="J14" s="129"/>
      <c r="K14" s="140"/>
      <c r="L14" s="140"/>
      <c r="M14" s="138"/>
      <c r="N14" s="138"/>
      <c r="O14" s="216"/>
      <c r="P14" s="217"/>
      <c r="Q14" s="133"/>
      <c r="R14" s="133"/>
      <c r="S14" s="133"/>
      <c r="T14" s="133"/>
      <c r="U14" s="133"/>
      <c r="V14" s="133"/>
      <c r="W14" s="133"/>
      <c r="X14" s="133"/>
      <c r="AG14" s="116"/>
      <c r="AH14" s="116"/>
      <c r="AI14" s="116"/>
      <c r="AJ14" s="116"/>
      <c r="AK14" s="116"/>
      <c r="AL14" s="117"/>
      <c r="AM14" s="121"/>
      <c r="AN14" s="122"/>
      <c r="AO14" s="119"/>
      <c r="AP14" s="120"/>
      <c r="AQ14" s="119"/>
      <c r="AR14" s="120"/>
      <c r="AS14" s="119"/>
      <c r="AT14" s="120"/>
      <c r="AU14" s="119"/>
      <c r="AV14" s="120"/>
      <c r="AW14" s="119"/>
      <c r="AX14" s="120"/>
      <c r="AY14" s="119"/>
      <c r="AZ14" s="120"/>
      <c r="BA14" s="119"/>
      <c r="BB14" s="125"/>
      <c r="BC14" s="126"/>
      <c r="BD14" s="122"/>
      <c r="BE14" s="123"/>
      <c r="BF14" s="124"/>
      <c r="BG14" s="133"/>
      <c r="BH14" s="133"/>
      <c r="BI14" s="133"/>
      <c r="BJ14" s="133"/>
      <c r="BS14" s="116"/>
      <c r="BT14" s="116"/>
      <c r="BU14" s="116"/>
      <c r="BV14" s="116"/>
      <c r="BW14" s="116"/>
      <c r="BX14" s="84"/>
      <c r="BY14" s="121"/>
      <c r="BZ14" s="122"/>
      <c r="CA14" s="119"/>
      <c r="CB14" s="120"/>
      <c r="CC14" s="119"/>
      <c r="CD14" s="120"/>
      <c r="CE14" s="119"/>
      <c r="CF14" s="120"/>
      <c r="CG14" s="119"/>
      <c r="CH14" s="120"/>
      <c r="CI14" s="119"/>
      <c r="CJ14" s="120"/>
      <c r="CK14" s="119"/>
      <c r="CL14" s="120"/>
      <c r="CM14" s="119"/>
      <c r="CN14" s="125"/>
      <c r="CO14" s="126"/>
      <c r="CP14" s="122"/>
      <c r="CQ14" s="123"/>
      <c r="CR14" s="124"/>
      <c r="CS14" s="133"/>
      <c r="CT14" s="133"/>
      <c r="CU14" s="133"/>
      <c r="CV14" s="133"/>
      <c r="DE14" s="116"/>
      <c r="DF14" s="116"/>
      <c r="DG14" s="116"/>
      <c r="DH14" s="116"/>
      <c r="DI14" s="116"/>
      <c r="DJ14" s="85"/>
      <c r="DK14" s="121"/>
      <c r="DL14" s="122"/>
      <c r="DM14" s="119"/>
      <c r="DN14" s="120"/>
      <c r="DO14" s="119"/>
      <c r="DP14" s="120"/>
      <c r="DQ14" s="119"/>
      <c r="DR14" s="120"/>
      <c r="DS14" s="119"/>
      <c r="DT14" s="120"/>
      <c r="DU14" s="119"/>
      <c r="DV14" s="120"/>
      <c r="DW14" s="119"/>
      <c r="DX14" s="120"/>
      <c r="DY14" s="119"/>
      <c r="DZ14" s="125"/>
      <c r="EA14" s="126"/>
      <c r="EB14" s="122"/>
      <c r="EC14" s="123"/>
      <c r="ED14" s="124"/>
      <c r="EE14" s="133"/>
      <c r="EF14" s="133"/>
      <c r="EG14" s="133"/>
      <c r="EH14" s="133"/>
      <c r="EP14" s="134"/>
      <c r="EQ14" s="134"/>
      <c r="ER14" s="134"/>
      <c r="ES14" s="134"/>
      <c r="ET14" s="134"/>
      <c r="EU14" s="134"/>
    </row>
    <row r="15" spans="1:151" s="13" customFormat="1" ht="16" customHeight="1" x14ac:dyDescent="0.2">
      <c r="A15" s="200" t="s">
        <v>161</v>
      </c>
      <c r="B15" s="201"/>
      <c r="C15" s="201"/>
      <c r="D15" s="201"/>
      <c r="E15" s="130"/>
      <c r="F15" s="131"/>
      <c r="G15" s="130"/>
      <c r="H15" s="131"/>
      <c r="I15" s="130"/>
      <c r="J15" s="132"/>
      <c r="K15" s="139"/>
      <c r="L15" s="139"/>
      <c r="M15" s="136"/>
      <c r="N15" s="136"/>
      <c r="O15" s="214" t="s">
        <v>149</v>
      </c>
      <c r="P15" s="215"/>
      <c r="Q15" s="133"/>
      <c r="R15" s="133"/>
      <c r="S15" s="133"/>
      <c r="T15" s="133"/>
      <c r="U15" s="133"/>
      <c r="V15" s="133"/>
      <c r="W15" s="133"/>
      <c r="X15" s="133"/>
      <c r="AG15" s="116"/>
      <c r="AH15" s="116"/>
      <c r="AI15" s="116"/>
      <c r="AJ15" s="116"/>
      <c r="AK15" s="116"/>
      <c r="AL15" s="117"/>
      <c r="AM15" s="121"/>
      <c r="AN15" s="122"/>
      <c r="AO15" s="119"/>
      <c r="AP15" s="120"/>
      <c r="AQ15" s="119"/>
      <c r="AR15" s="120"/>
      <c r="AS15" s="119"/>
      <c r="AT15" s="120"/>
      <c r="AU15" s="119"/>
      <c r="AV15" s="120"/>
      <c r="AW15" s="119"/>
      <c r="AX15" s="120"/>
      <c r="AY15" s="119"/>
      <c r="AZ15" s="120"/>
      <c r="BA15" s="119"/>
      <c r="BB15" s="125"/>
      <c r="BC15" s="126"/>
      <c r="BD15" s="122"/>
      <c r="BE15" s="123"/>
      <c r="BF15" s="124"/>
      <c r="BG15" s="133"/>
      <c r="BH15" s="133"/>
      <c r="BI15" s="133"/>
      <c r="BJ15" s="133"/>
      <c r="BS15" s="116"/>
      <c r="BT15" s="116"/>
      <c r="BU15" s="116"/>
      <c r="BV15" s="116"/>
      <c r="BW15" s="116"/>
      <c r="BX15" s="84"/>
      <c r="BY15" s="121"/>
      <c r="BZ15" s="122"/>
      <c r="CA15" s="119"/>
      <c r="CB15" s="120"/>
      <c r="CC15" s="119"/>
      <c r="CD15" s="120"/>
      <c r="CE15" s="119"/>
      <c r="CF15" s="120"/>
      <c r="CG15" s="119"/>
      <c r="CH15" s="120"/>
      <c r="CI15" s="119"/>
      <c r="CJ15" s="120"/>
      <c r="CK15" s="119"/>
      <c r="CL15" s="120"/>
      <c r="CM15" s="119"/>
      <c r="CN15" s="125"/>
      <c r="CO15" s="126"/>
      <c r="CP15" s="122"/>
      <c r="CQ15" s="123"/>
      <c r="CR15" s="124"/>
      <c r="CS15" s="133"/>
      <c r="CT15" s="133"/>
      <c r="CU15" s="133"/>
      <c r="CV15" s="133"/>
      <c r="DE15" s="116"/>
      <c r="DF15" s="116"/>
      <c r="DG15" s="116"/>
      <c r="DH15" s="116"/>
      <c r="DI15" s="116"/>
      <c r="DJ15" s="85"/>
      <c r="DK15" s="121"/>
      <c r="DL15" s="122"/>
      <c r="DM15" s="119"/>
      <c r="DN15" s="120"/>
      <c r="DO15" s="119"/>
      <c r="DP15" s="120"/>
      <c r="DQ15" s="119"/>
      <c r="DR15" s="120"/>
      <c r="DS15" s="119"/>
      <c r="DT15" s="120"/>
      <c r="DU15" s="119"/>
      <c r="DV15" s="120"/>
      <c r="DW15" s="119"/>
      <c r="DX15" s="120"/>
      <c r="DY15" s="119"/>
      <c r="DZ15" s="125"/>
      <c r="EA15" s="126"/>
      <c r="EB15" s="122"/>
      <c r="EC15" s="123"/>
      <c r="ED15" s="124"/>
      <c r="EE15" s="133"/>
      <c r="EF15" s="133"/>
      <c r="EG15" s="133"/>
      <c r="EH15" s="133"/>
      <c r="EP15" s="134"/>
      <c r="EQ15" s="134"/>
      <c r="ER15" s="134"/>
      <c r="ES15" s="134"/>
      <c r="ET15" s="134"/>
      <c r="EU15" s="134"/>
    </row>
    <row r="16" spans="1:151" s="13" customFormat="1" ht="17" thickBot="1" x14ac:dyDescent="0.25">
      <c r="A16" s="212" t="s">
        <v>162</v>
      </c>
      <c r="B16" s="213"/>
      <c r="C16" s="213"/>
      <c r="D16" s="213"/>
      <c r="E16" s="127"/>
      <c r="F16" s="128"/>
      <c r="G16" s="127"/>
      <c r="H16" s="128"/>
      <c r="I16" s="127"/>
      <c r="J16" s="129"/>
      <c r="K16" s="140"/>
      <c r="L16" s="140"/>
      <c r="M16" s="138"/>
      <c r="N16" s="138"/>
      <c r="O16" s="216"/>
      <c r="P16" s="217"/>
      <c r="Q16" s="133"/>
      <c r="R16" s="133"/>
      <c r="S16" s="133"/>
      <c r="T16" s="133"/>
      <c r="U16" s="133"/>
      <c r="V16" s="133"/>
      <c r="W16" s="133"/>
      <c r="X16" s="133"/>
      <c r="AG16" s="116"/>
      <c r="AH16" s="116"/>
      <c r="AI16" s="116"/>
      <c r="AJ16" s="116"/>
      <c r="AK16" s="116"/>
      <c r="AL16" s="117"/>
      <c r="AM16" s="121"/>
      <c r="AN16" s="122"/>
      <c r="AO16" s="119"/>
      <c r="AP16" s="120"/>
      <c r="AQ16" s="119"/>
      <c r="AR16" s="120"/>
      <c r="AS16" s="119"/>
      <c r="AT16" s="120"/>
      <c r="AU16" s="119"/>
      <c r="AV16" s="120"/>
      <c r="AW16" s="119"/>
      <c r="AX16" s="120"/>
      <c r="AY16" s="119"/>
      <c r="AZ16" s="120"/>
      <c r="BA16" s="119"/>
      <c r="BB16" s="125"/>
      <c r="BC16" s="126"/>
      <c r="BD16" s="122"/>
      <c r="BE16" s="123"/>
      <c r="BF16" s="124"/>
      <c r="BG16" s="133"/>
      <c r="BH16" s="133"/>
      <c r="BI16" s="133"/>
      <c r="BJ16" s="133"/>
      <c r="BS16" s="116"/>
      <c r="BT16" s="116"/>
      <c r="BU16" s="116"/>
      <c r="BV16" s="116"/>
      <c r="BW16" s="116"/>
      <c r="BX16" s="84"/>
      <c r="BY16" s="121"/>
      <c r="BZ16" s="122"/>
      <c r="CA16" s="119"/>
      <c r="CB16" s="120"/>
      <c r="CC16" s="119"/>
      <c r="CD16" s="120"/>
      <c r="CE16" s="119"/>
      <c r="CF16" s="120"/>
      <c r="CG16" s="119"/>
      <c r="CH16" s="120"/>
      <c r="CI16" s="119"/>
      <c r="CJ16" s="120"/>
      <c r="CK16" s="119"/>
      <c r="CL16" s="120"/>
      <c r="CM16" s="119"/>
      <c r="CN16" s="125"/>
      <c r="CO16" s="126"/>
      <c r="CP16" s="122"/>
      <c r="CQ16" s="123"/>
      <c r="CR16" s="124"/>
      <c r="CS16" s="133"/>
      <c r="CT16" s="133"/>
      <c r="CU16" s="133"/>
      <c r="CV16" s="133"/>
      <c r="DE16" s="116"/>
      <c r="DF16" s="116"/>
      <c r="DG16" s="116"/>
      <c r="DH16" s="116"/>
      <c r="DI16" s="116"/>
      <c r="DJ16" s="85"/>
      <c r="DK16" s="121"/>
      <c r="DL16" s="122"/>
      <c r="DM16" s="119"/>
      <c r="DN16" s="120"/>
      <c r="DO16" s="119"/>
      <c r="DP16" s="120"/>
      <c r="DQ16" s="119"/>
      <c r="DR16" s="120"/>
      <c r="DS16" s="119"/>
      <c r="DT16" s="120"/>
      <c r="DU16" s="119"/>
      <c r="DV16" s="120"/>
      <c r="DW16" s="119"/>
      <c r="DX16" s="120"/>
      <c r="DY16" s="119"/>
      <c r="DZ16" s="125"/>
      <c r="EA16" s="126"/>
      <c r="EB16" s="122"/>
      <c r="EC16" s="123"/>
      <c r="ED16" s="124"/>
      <c r="EE16" s="133"/>
      <c r="EF16" s="133"/>
      <c r="EG16" s="133"/>
      <c r="EH16" s="133"/>
      <c r="EP16" s="134"/>
      <c r="EQ16" s="134"/>
      <c r="ER16" s="134"/>
      <c r="ES16" s="134"/>
      <c r="ET16" s="134"/>
      <c r="EU16" s="134"/>
    </row>
    <row r="17" spans="1:151" s="13" customFormat="1" ht="16" customHeight="1" x14ac:dyDescent="0.2">
      <c r="A17" s="200" t="s">
        <v>163</v>
      </c>
      <c r="B17" s="201"/>
      <c r="C17" s="201"/>
      <c r="D17" s="201"/>
      <c r="E17" s="130"/>
      <c r="F17" s="131"/>
      <c r="G17" s="130"/>
      <c r="H17" s="131"/>
      <c r="I17" s="130"/>
      <c r="J17" s="132"/>
      <c r="K17" s="139"/>
      <c r="L17" s="139"/>
      <c r="M17" s="136"/>
      <c r="N17" s="136"/>
      <c r="O17" s="214" t="s">
        <v>149</v>
      </c>
      <c r="P17" s="215"/>
      <c r="Q17" s="133"/>
      <c r="R17" s="133"/>
      <c r="S17" s="133"/>
      <c r="T17" s="133"/>
      <c r="U17" s="133"/>
      <c r="V17" s="133"/>
      <c r="W17" s="133"/>
      <c r="X17" s="133"/>
      <c r="AG17" s="116"/>
      <c r="AH17" s="116"/>
      <c r="AI17" s="116"/>
      <c r="AJ17" s="116"/>
      <c r="AK17" s="116"/>
      <c r="AL17" s="117"/>
      <c r="AM17" s="121"/>
      <c r="AN17" s="122"/>
      <c r="AO17" s="119"/>
      <c r="AP17" s="120"/>
      <c r="AQ17" s="119"/>
      <c r="AR17" s="120"/>
      <c r="AS17" s="119"/>
      <c r="AT17" s="120"/>
      <c r="AU17" s="119"/>
      <c r="AV17" s="120"/>
      <c r="AW17" s="119"/>
      <c r="AX17" s="120"/>
      <c r="AY17" s="119"/>
      <c r="AZ17" s="120"/>
      <c r="BA17" s="119"/>
      <c r="BB17" s="125"/>
      <c r="BC17" s="126"/>
      <c r="BD17" s="122"/>
      <c r="BE17" s="123"/>
      <c r="BF17" s="124"/>
      <c r="BG17" s="133"/>
      <c r="BH17" s="133"/>
      <c r="BI17" s="133"/>
      <c r="BJ17" s="133"/>
      <c r="BS17" s="116"/>
      <c r="BT17" s="116"/>
      <c r="BU17" s="116"/>
      <c r="BV17" s="116"/>
      <c r="BW17" s="116"/>
      <c r="BX17" s="84"/>
      <c r="BY17" s="121"/>
      <c r="BZ17" s="122"/>
      <c r="CA17" s="119"/>
      <c r="CB17" s="120"/>
      <c r="CC17" s="119"/>
      <c r="CD17" s="120"/>
      <c r="CE17" s="119"/>
      <c r="CF17" s="120"/>
      <c r="CG17" s="119"/>
      <c r="CH17" s="120"/>
      <c r="CI17" s="119"/>
      <c r="CJ17" s="120"/>
      <c r="CK17" s="119"/>
      <c r="CL17" s="120"/>
      <c r="CM17" s="119"/>
      <c r="CN17" s="125"/>
      <c r="CO17" s="126"/>
      <c r="CP17" s="122"/>
      <c r="CQ17" s="123"/>
      <c r="CR17" s="124"/>
      <c r="CS17" s="133"/>
      <c r="CT17" s="133"/>
      <c r="CU17" s="133"/>
      <c r="CV17" s="133"/>
      <c r="DE17" s="116"/>
      <c r="DF17" s="116"/>
      <c r="DG17" s="116"/>
      <c r="DH17" s="116"/>
      <c r="DI17" s="116"/>
      <c r="DJ17" s="85"/>
      <c r="DK17" s="121"/>
      <c r="DL17" s="122"/>
      <c r="DM17" s="119"/>
      <c r="DN17" s="120"/>
      <c r="DO17" s="119"/>
      <c r="DP17" s="120"/>
      <c r="DQ17" s="119"/>
      <c r="DR17" s="120"/>
      <c r="DS17" s="119"/>
      <c r="DT17" s="120"/>
      <c r="DU17" s="119"/>
      <c r="DV17" s="120"/>
      <c r="DW17" s="119"/>
      <c r="DX17" s="120"/>
      <c r="DY17" s="119"/>
      <c r="DZ17" s="125"/>
      <c r="EA17" s="126"/>
      <c r="EB17" s="122"/>
      <c r="EC17" s="123"/>
      <c r="ED17" s="124"/>
      <c r="EE17" s="133"/>
      <c r="EF17" s="133"/>
      <c r="EG17" s="133"/>
      <c r="EH17" s="133"/>
      <c r="EP17" s="134"/>
      <c r="EQ17" s="134"/>
      <c r="ER17" s="134"/>
      <c r="ES17" s="134"/>
      <c r="ET17" s="134"/>
      <c r="EU17" s="134"/>
    </row>
    <row r="18" spans="1:151" s="13" customFormat="1" ht="17" thickBot="1" x14ac:dyDescent="0.25">
      <c r="A18" s="212" t="s">
        <v>164</v>
      </c>
      <c r="B18" s="213"/>
      <c r="C18" s="213"/>
      <c r="D18" s="213"/>
      <c r="E18" s="127"/>
      <c r="F18" s="128"/>
      <c r="G18" s="127"/>
      <c r="H18" s="128"/>
      <c r="I18" s="127"/>
      <c r="J18" s="129"/>
      <c r="K18" s="140"/>
      <c r="L18" s="140"/>
      <c r="M18" s="138"/>
      <c r="N18" s="138"/>
      <c r="O18" s="216"/>
      <c r="P18" s="217"/>
      <c r="Q18" s="133"/>
      <c r="R18" s="133"/>
      <c r="S18" s="133"/>
      <c r="T18" s="133"/>
      <c r="U18" s="133"/>
      <c r="V18" s="133"/>
      <c r="W18" s="133"/>
      <c r="X18" s="133"/>
      <c r="AG18" s="116"/>
      <c r="AH18" s="116"/>
      <c r="AI18" s="116"/>
      <c r="AJ18" s="116"/>
      <c r="AK18" s="116"/>
      <c r="AL18" s="117"/>
      <c r="AM18" s="121"/>
      <c r="AN18" s="122"/>
      <c r="AO18" s="119"/>
      <c r="AP18" s="120"/>
      <c r="AQ18" s="119"/>
      <c r="AR18" s="120"/>
      <c r="AS18" s="119"/>
      <c r="AT18" s="120"/>
      <c r="AU18" s="119"/>
      <c r="AV18" s="120"/>
      <c r="AW18" s="119"/>
      <c r="AX18" s="120"/>
      <c r="AY18" s="119"/>
      <c r="AZ18" s="120"/>
      <c r="BA18" s="119"/>
      <c r="BB18" s="125"/>
      <c r="BC18" s="126"/>
      <c r="BD18" s="122"/>
      <c r="BE18" s="123"/>
      <c r="BF18" s="124"/>
      <c r="BG18" s="133"/>
      <c r="BH18" s="133"/>
      <c r="BI18" s="133"/>
      <c r="BJ18" s="133"/>
      <c r="BS18" s="116"/>
      <c r="BT18" s="116"/>
      <c r="BU18" s="116"/>
      <c r="BV18" s="116"/>
      <c r="BW18" s="116"/>
      <c r="BX18" s="84"/>
      <c r="BY18" s="121"/>
      <c r="BZ18" s="122"/>
      <c r="CA18" s="119"/>
      <c r="CB18" s="120"/>
      <c r="CC18" s="119"/>
      <c r="CD18" s="120"/>
      <c r="CE18" s="119"/>
      <c r="CF18" s="120"/>
      <c r="CG18" s="119"/>
      <c r="CH18" s="120"/>
      <c r="CI18" s="119"/>
      <c r="CJ18" s="120"/>
      <c r="CK18" s="119"/>
      <c r="CL18" s="120"/>
      <c r="CM18" s="119"/>
      <c r="CN18" s="125"/>
      <c r="CO18" s="126"/>
      <c r="CP18" s="122"/>
      <c r="CQ18" s="123"/>
      <c r="CR18" s="124"/>
      <c r="CS18" s="133"/>
      <c r="CT18" s="133"/>
      <c r="CU18" s="133"/>
      <c r="CV18" s="133"/>
      <c r="DE18" s="116"/>
      <c r="DF18" s="116"/>
      <c r="DG18" s="116"/>
      <c r="DH18" s="116"/>
      <c r="DI18" s="116"/>
      <c r="DJ18" s="85"/>
      <c r="DK18" s="121"/>
      <c r="DL18" s="122"/>
      <c r="DM18" s="119"/>
      <c r="DN18" s="120"/>
      <c r="DO18" s="119"/>
      <c r="DP18" s="120"/>
      <c r="DQ18" s="119"/>
      <c r="DR18" s="120"/>
      <c r="DS18" s="119"/>
      <c r="DT18" s="120"/>
      <c r="DU18" s="119"/>
      <c r="DV18" s="120"/>
      <c r="DW18" s="119"/>
      <c r="DX18" s="120"/>
      <c r="DY18" s="119"/>
      <c r="DZ18" s="125"/>
      <c r="EA18" s="126"/>
      <c r="EB18" s="122"/>
      <c r="EC18" s="123"/>
      <c r="ED18" s="124"/>
      <c r="EE18" s="133"/>
      <c r="EF18" s="133"/>
      <c r="EG18" s="133"/>
      <c r="EH18" s="133"/>
      <c r="EP18" s="134"/>
      <c r="EQ18" s="134"/>
      <c r="ER18" s="134"/>
      <c r="ES18" s="134"/>
      <c r="ET18" s="134"/>
      <c r="EU18" s="134"/>
    </row>
    <row r="19" spans="1:151" s="13" customFormat="1" ht="16" customHeight="1" x14ac:dyDescent="0.2">
      <c r="A19" s="202" t="s">
        <v>165</v>
      </c>
      <c r="B19" s="203"/>
      <c r="C19" s="203"/>
      <c r="D19" s="204"/>
      <c r="E19" s="130"/>
      <c r="F19" s="131"/>
      <c r="G19" s="130"/>
      <c r="H19" s="131"/>
      <c r="I19" s="130"/>
      <c r="J19" s="132"/>
      <c r="K19" s="139"/>
      <c r="L19" s="139"/>
      <c r="M19" s="136"/>
      <c r="N19" s="136"/>
      <c r="O19" s="214" t="s">
        <v>149</v>
      </c>
      <c r="P19" s="215"/>
      <c r="Q19" s="133"/>
      <c r="R19" s="133"/>
      <c r="S19" s="133"/>
      <c r="T19" s="133"/>
      <c r="U19" s="133"/>
      <c r="V19" s="133"/>
      <c r="W19" s="133"/>
      <c r="X19" s="133"/>
      <c r="AG19" s="116"/>
      <c r="AH19" s="116"/>
      <c r="AI19" s="116"/>
      <c r="AJ19" s="116"/>
      <c r="AK19" s="116"/>
      <c r="AL19" s="117"/>
      <c r="AM19" s="121"/>
      <c r="AN19" s="122"/>
      <c r="AO19" s="119"/>
      <c r="AP19" s="120"/>
      <c r="AQ19" s="119"/>
      <c r="AR19" s="120"/>
      <c r="AS19" s="119"/>
      <c r="AT19" s="120"/>
      <c r="AU19" s="119"/>
      <c r="AV19" s="120"/>
      <c r="AW19" s="119"/>
      <c r="AX19" s="120"/>
      <c r="AY19" s="119"/>
      <c r="AZ19" s="120"/>
      <c r="BA19" s="119"/>
      <c r="BB19" s="125"/>
      <c r="BC19" s="126"/>
      <c r="BD19" s="122"/>
      <c r="BE19" s="123"/>
      <c r="BF19" s="124"/>
      <c r="BG19" s="133"/>
      <c r="BH19" s="133"/>
      <c r="BI19" s="133"/>
      <c r="BJ19" s="133"/>
      <c r="BS19" s="116"/>
      <c r="BT19" s="116"/>
      <c r="BU19" s="116"/>
      <c r="BV19" s="116"/>
      <c r="BW19" s="116"/>
      <c r="BX19" s="84"/>
      <c r="BY19" s="121"/>
      <c r="BZ19" s="122"/>
      <c r="CA19" s="119"/>
      <c r="CB19" s="120"/>
      <c r="CC19" s="119"/>
      <c r="CD19" s="120"/>
      <c r="CE19" s="119"/>
      <c r="CF19" s="120"/>
      <c r="CG19" s="119"/>
      <c r="CH19" s="120"/>
      <c r="CI19" s="119"/>
      <c r="CJ19" s="120"/>
      <c r="CK19" s="119"/>
      <c r="CL19" s="120"/>
      <c r="CM19" s="119"/>
      <c r="CN19" s="125"/>
      <c r="CO19" s="126"/>
      <c r="CP19" s="122"/>
      <c r="CQ19" s="123"/>
      <c r="CR19" s="124"/>
      <c r="CS19" s="133"/>
      <c r="CT19" s="133"/>
      <c r="CU19" s="133"/>
      <c r="CV19" s="133"/>
      <c r="DE19" s="116"/>
      <c r="DF19" s="116"/>
      <c r="DG19" s="116"/>
      <c r="DH19" s="116"/>
      <c r="DI19" s="116"/>
      <c r="DJ19" s="85"/>
      <c r="DK19" s="121"/>
      <c r="DL19" s="122"/>
      <c r="DM19" s="119"/>
      <c r="DN19" s="120"/>
      <c r="DO19" s="119"/>
      <c r="DP19" s="120"/>
      <c r="DQ19" s="119"/>
      <c r="DR19" s="120"/>
      <c r="DS19" s="119"/>
      <c r="DT19" s="120"/>
      <c r="DU19" s="119"/>
      <c r="DV19" s="120"/>
      <c r="DW19" s="119"/>
      <c r="DX19" s="120"/>
      <c r="DY19" s="119"/>
      <c r="DZ19" s="125"/>
      <c r="EA19" s="126"/>
      <c r="EB19" s="122"/>
      <c r="EC19" s="123"/>
      <c r="ED19" s="124"/>
      <c r="EE19" s="133"/>
      <c r="EF19" s="133"/>
      <c r="EG19" s="133"/>
      <c r="EH19" s="133"/>
      <c r="EP19" s="134"/>
      <c r="EQ19" s="134"/>
      <c r="ER19" s="134"/>
      <c r="ES19" s="134"/>
      <c r="ET19" s="134"/>
      <c r="EU19" s="134"/>
    </row>
    <row r="20" spans="1:151" s="13" customFormat="1" ht="17" thickBot="1" x14ac:dyDescent="0.25">
      <c r="A20" s="205" t="s">
        <v>166</v>
      </c>
      <c r="B20" s="206"/>
      <c r="C20" s="206"/>
      <c r="D20" s="207"/>
      <c r="E20" s="127"/>
      <c r="F20" s="128"/>
      <c r="G20" s="127"/>
      <c r="H20" s="128"/>
      <c r="I20" s="127"/>
      <c r="J20" s="129"/>
      <c r="K20" s="140"/>
      <c r="L20" s="140"/>
      <c r="M20" s="138"/>
      <c r="N20" s="138"/>
      <c r="O20" s="216"/>
      <c r="P20" s="217"/>
      <c r="Q20" s="133"/>
      <c r="R20" s="133"/>
      <c r="S20" s="133"/>
      <c r="T20" s="133"/>
      <c r="U20" s="133"/>
      <c r="V20" s="133"/>
      <c r="W20" s="133"/>
      <c r="X20" s="133"/>
      <c r="AG20" s="116"/>
      <c r="AH20" s="116"/>
      <c r="AI20" s="116"/>
      <c r="AJ20" s="116"/>
      <c r="AK20" s="116"/>
      <c r="AL20" s="117"/>
      <c r="AM20" s="121"/>
      <c r="AN20" s="122"/>
      <c r="AO20" s="119"/>
      <c r="AP20" s="120"/>
      <c r="AQ20" s="119"/>
      <c r="AR20" s="120"/>
      <c r="AS20" s="119"/>
      <c r="AT20" s="120"/>
      <c r="AU20" s="119"/>
      <c r="AV20" s="120"/>
      <c r="AW20" s="119"/>
      <c r="AX20" s="120"/>
      <c r="AY20" s="119"/>
      <c r="AZ20" s="120"/>
      <c r="BA20" s="119"/>
      <c r="BB20" s="125"/>
      <c r="BC20" s="126"/>
      <c r="BD20" s="122"/>
      <c r="BE20" s="123"/>
      <c r="BF20" s="124"/>
      <c r="BG20" s="133"/>
      <c r="BH20" s="133"/>
      <c r="BI20" s="133"/>
      <c r="BJ20" s="133"/>
      <c r="BS20" s="116"/>
      <c r="BT20" s="116"/>
      <c r="BU20" s="116"/>
      <c r="BV20" s="116"/>
      <c r="BW20" s="116"/>
      <c r="BX20" s="84"/>
      <c r="BY20" s="121"/>
      <c r="BZ20" s="122"/>
      <c r="CA20" s="119"/>
      <c r="CB20" s="120"/>
      <c r="CC20" s="119"/>
      <c r="CD20" s="120"/>
      <c r="CE20" s="119"/>
      <c r="CF20" s="120"/>
      <c r="CG20" s="119"/>
      <c r="CH20" s="120"/>
      <c r="CI20" s="119"/>
      <c r="CJ20" s="120"/>
      <c r="CK20" s="119"/>
      <c r="CL20" s="120"/>
      <c r="CM20" s="119"/>
      <c r="CN20" s="125"/>
      <c r="CO20" s="126"/>
      <c r="CP20" s="122"/>
      <c r="CQ20" s="123"/>
      <c r="CR20" s="124"/>
      <c r="CS20" s="133"/>
      <c r="CT20" s="133"/>
      <c r="CU20" s="133"/>
      <c r="CV20" s="133"/>
      <c r="DE20" s="116"/>
      <c r="DF20" s="116"/>
      <c r="DG20" s="116"/>
      <c r="DH20" s="116"/>
      <c r="DI20" s="116"/>
      <c r="DJ20" s="85"/>
      <c r="DK20" s="121"/>
      <c r="DL20" s="122"/>
      <c r="DM20" s="119"/>
      <c r="DN20" s="120"/>
      <c r="DO20" s="119"/>
      <c r="DP20" s="120"/>
      <c r="DQ20" s="119"/>
      <c r="DR20" s="120"/>
      <c r="DS20" s="119"/>
      <c r="DT20" s="120"/>
      <c r="DU20" s="119"/>
      <c r="DV20" s="120"/>
      <c r="DW20" s="119"/>
      <c r="DX20" s="120"/>
      <c r="DY20" s="119"/>
      <c r="DZ20" s="125"/>
      <c r="EA20" s="126"/>
      <c r="EB20" s="122"/>
      <c r="EC20" s="123"/>
      <c r="ED20" s="124"/>
      <c r="EE20" s="133"/>
      <c r="EF20" s="133"/>
      <c r="EG20" s="133"/>
      <c r="EH20" s="133"/>
      <c r="EP20" s="134"/>
      <c r="EQ20" s="134"/>
      <c r="ER20" s="134"/>
      <c r="ES20" s="134"/>
      <c r="ET20" s="134"/>
      <c r="EU20" s="134"/>
    </row>
    <row r="21" spans="1:151" s="13" customFormat="1" x14ac:dyDescent="0.2">
      <c r="A21" s="219" t="s">
        <v>54</v>
      </c>
      <c r="B21" s="220"/>
      <c r="C21" s="226" t="s">
        <v>143</v>
      </c>
      <c r="D21" s="227"/>
      <c r="E21" s="219" t="s">
        <v>57</v>
      </c>
      <c r="F21" s="220"/>
      <c r="G21" s="221" t="s">
        <v>144</v>
      </c>
      <c r="H21" s="222"/>
      <c r="I21" s="219" t="s">
        <v>58</v>
      </c>
      <c r="J21" s="220"/>
      <c r="K21" s="221" t="s">
        <v>144</v>
      </c>
      <c r="L21" s="222"/>
      <c r="M21" s="223" t="s">
        <v>60</v>
      </c>
      <c r="N21" s="224"/>
      <c r="O21" s="231" t="s">
        <v>143</v>
      </c>
      <c r="P21" s="231"/>
      <c r="Q21" s="141"/>
      <c r="R21" s="141"/>
      <c r="S21" s="225"/>
      <c r="T21" s="225"/>
      <c r="AL21" s="117"/>
      <c r="AM21" s="177" t="s">
        <v>54</v>
      </c>
      <c r="AN21" s="178"/>
      <c r="AO21" s="179" t="s">
        <v>55</v>
      </c>
      <c r="AP21" s="180"/>
      <c r="AQ21" s="177" t="s">
        <v>57</v>
      </c>
      <c r="AR21" s="178"/>
      <c r="AS21" s="181" t="s">
        <v>95</v>
      </c>
      <c r="AT21" s="182"/>
      <c r="AU21" s="177" t="s">
        <v>58</v>
      </c>
      <c r="AV21" s="178"/>
      <c r="AW21" s="181" t="s">
        <v>95</v>
      </c>
      <c r="AX21" s="182"/>
      <c r="AY21" s="183" t="s">
        <v>60</v>
      </c>
      <c r="AZ21" s="184"/>
      <c r="BA21" s="185" t="s">
        <v>94</v>
      </c>
      <c r="BB21" s="218"/>
      <c r="BC21" s="218"/>
      <c r="BD21" s="186"/>
      <c r="BE21" s="179"/>
      <c r="BF21" s="180"/>
      <c r="BX21" s="84"/>
      <c r="BY21" s="177" t="s">
        <v>54</v>
      </c>
      <c r="BZ21" s="178"/>
      <c r="CA21" s="179" t="s">
        <v>55</v>
      </c>
      <c r="CB21" s="180"/>
      <c r="CC21" s="177" t="s">
        <v>57</v>
      </c>
      <c r="CD21" s="178"/>
      <c r="CE21" s="181" t="s">
        <v>95</v>
      </c>
      <c r="CF21" s="182"/>
      <c r="CG21" s="177" t="s">
        <v>58</v>
      </c>
      <c r="CH21" s="178"/>
      <c r="CI21" s="181" t="s">
        <v>95</v>
      </c>
      <c r="CJ21" s="182"/>
      <c r="CK21" s="183" t="s">
        <v>60</v>
      </c>
      <c r="CL21" s="184"/>
      <c r="CM21" s="185" t="s">
        <v>94</v>
      </c>
      <c r="CN21" s="218"/>
      <c r="CO21" s="218"/>
      <c r="CP21" s="186"/>
      <c r="CQ21" s="179"/>
      <c r="CR21" s="180"/>
      <c r="DD21" s="193" t="s">
        <v>91</v>
      </c>
      <c r="DE21" s="193"/>
      <c r="DF21" s="193"/>
      <c r="DG21" s="193"/>
      <c r="DH21" s="193"/>
      <c r="DI21" s="193"/>
      <c r="DJ21" s="85"/>
      <c r="DK21" s="177" t="s">
        <v>54</v>
      </c>
      <c r="DL21" s="178"/>
      <c r="DM21" s="179" t="s">
        <v>55</v>
      </c>
      <c r="DN21" s="180"/>
      <c r="DO21" s="177" t="s">
        <v>57</v>
      </c>
      <c r="DP21" s="178"/>
      <c r="DQ21" s="181" t="s">
        <v>95</v>
      </c>
      <c r="DR21" s="182"/>
      <c r="DS21" s="177" t="s">
        <v>58</v>
      </c>
      <c r="DT21" s="178"/>
      <c r="DU21" s="181" t="s">
        <v>95</v>
      </c>
      <c r="DV21" s="182"/>
      <c r="DW21" s="183" t="s">
        <v>60</v>
      </c>
      <c r="DX21" s="184"/>
      <c r="DY21" s="185" t="s">
        <v>94</v>
      </c>
      <c r="DZ21" s="218"/>
      <c r="EA21" s="218"/>
      <c r="EB21" s="186"/>
      <c r="EC21" s="179"/>
      <c r="ED21" s="180"/>
      <c r="EP21" s="193" t="s">
        <v>91</v>
      </c>
      <c r="EQ21" s="193"/>
      <c r="ER21" s="193"/>
      <c r="ES21" s="193"/>
      <c r="ET21" s="193"/>
      <c r="EU21" s="193"/>
    </row>
    <row r="22" spans="1:151" s="13" customFormat="1" x14ac:dyDescent="0.2"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22"/>
      <c r="M22" s="22"/>
      <c r="N22" s="22"/>
      <c r="O22" s="22"/>
      <c r="P22" s="22"/>
      <c r="Q22" s="22"/>
      <c r="R22" s="21"/>
      <c r="S22" s="21"/>
      <c r="V22" s="21"/>
      <c r="W22" s="21"/>
      <c r="X22" s="21"/>
      <c r="Y22" s="21"/>
      <c r="AA22" s="22" t="s">
        <v>167</v>
      </c>
      <c r="AB22" s="177" t="s">
        <v>81</v>
      </c>
      <c r="AC22" s="190"/>
      <c r="AD22" s="190"/>
      <c r="AE22" s="178"/>
      <c r="AF22" s="115" t="s">
        <v>80</v>
      </c>
      <c r="AG22" s="177" t="s">
        <v>82</v>
      </c>
      <c r="AH22" s="190"/>
      <c r="AI22" s="190"/>
      <c r="AJ22" s="178"/>
      <c r="AK22" s="115" t="s">
        <v>83</v>
      </c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22"/>
      <c r="AY22" s="22"/>
      <c r="AZ22" s="22"/>
      <c r="BA22" s="22"/>
      <c r="BB22" s="22"/>
      <c r="BC22" s="22"/>
      <c r="BD22" s="21"/>
      <c r="BE22" s="21"/>
      <c r="BH22" s="21"/>
      <c r="BI22" s="21"/>
      <c r="BJ22" s="21"/>
      <c r="BK22" s="21"/>
      <c r="BM22" s="22"/>
      <c r="BN22" s="177" t="s">
        <v>81</v>
      </c>
      <c r="BO22" s="190"/>
      <c r="BP22" s="190"/>
      <c r="BQ22" s="178"/>
      <c r="BR22" s="115" t="s">
        <v>80</v>
      </c>
      <c r="BS22" s="177" t="s">
        <v>82</v>
      </c>
      <c r="BT22" s="190"/>
      <c r="BU22" s="190"/>
      <c r="BV22" s="178"/>
      <c r="BW22" s="115" t="s">
        <v>83</v>
      </c>
      <c r="BX22" s="85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22"/>
      <c r="CK22" s="22"/>
      <c r="CL22" s="22"/>
      <c r="CM22" s="22"/>
      <c r="CN22" s="22"/>
      <c r="CO22" s="22"/>
      <c r="CP22" s="21"/>
      <c r="CQ22" s="21"/>
      <c r="CT22" s="21"/>
      <c r="CU22" s="21"/>
      <c r="CV22" s="21"/>
      <c r="CW22" s="21"/>
      <c r="CY22" s="22"/>
      <c r="CZ22" s="177" t="s">
        <v>81</v>
      </c>
      <c r="DA22" s="190"/>
      <c r="DB22" s="190"/>
      <c r="DC22" s="178"/>
      <c r="DD22" s="115" t="s">
        <v>80</v>
      </c>
      <c r="DE22" s="177" t="s">
        <v>82</v>
      </c>
      <c r="DF22" s="190"/>
      <c r="DG22" s="190"/>
      <c r="DH22" s="178"/>
      <c r="DI22" s="115" t="s">
        <v>83</v>
      </c>
      <c r="DJ22" s="85"/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22"/>
      <c r="DW22" s="22"/>
      <c r="DX22" s="22"/>
      <c r="DY22" s="22"/>
      <c r="DZ22" s="22"/>
      <c r="EA22" s="22"/>
      <c r="EB22" s="21"/>
      <c r="EC22" s="21"/>
      <c r="EF22" s="21"/>
      <c r="EG22" s="21"/>
      <c r="EH22" s="21"/>
      <c r="EI22" s="21"/>
      <c r="EK22" s="22"/>
      <c r="EL22" s="177" t="s">
        <v>81</v>
      </c>
      <c r="EM22" s="190"/>
      <c r="EN22" s="190"/>
      <c r="EO22" s="178"/>
      <c r="EP22" s="115" t="s">
        <v>80</v>
      </c>
      <c r="EQ22" s="177" t="s">
        <v>82</v>
      </c>
      <c r="ER22" s="190"/>
      <c r="ES22" s="190"/>
      <c r="ET22" s="178"/>
      <c r="EU22" s="115" t="s">
        <v>83</v>
      </c>
    </row>
    <row r="23" spans="1:151" x14ac:dyDescent="0.2">
      <c r="A23" s="118" t="s">
        <v>67</v>
      </c>
      <c r="B23" s="174" t="s">
        <v>0</v>
      </c>
      <c r="C23" s="175"/>
      <c r="D23" s="175"/>
      <c r="E23" s="176"/>
      <c r="F23" s="174" t="s">
        <v>1</v>
      </c>
      <c r="G23" s="175"/>
      <c r="H23" s="175"/>
      <c r="I23" s="176"/>
      <c r="J23" s="174" t="s">
        <v>2</v>
      </c>
      <c r="K23" s="175"/>
      <c r="L23" s="175"/>
      <c r="M23" s="176"/>
      <c r="N23" s="174" t="s">
        <v>3</v>
      </c>
      <c r="O23" s="175"/>
      <c r="P23" s="175"/>
      <c r="Q23" s="176"/>
      <c r="R23" s="174" t="s">
        <v>4</v>
      </c>
      <c r="S23" s="175"/>
      <c r="T23" s="175"/>
      <c r="U23" s="176"/>
      <c r="V23" s="174" t="s">
        <v>5</v>
      </c>
      <c r="W23" s="175"/>
      <c r="X23" s="175"/>
      <c r="Y23" s="176"/>
      <c r="Z23" s="174" t="s">
        <v>6</v>
      </c>
      <c r="AA23" s="175"/>
      <c r="AB23" s="175"/>
      <c r="AC23" s="176"/>
      <c r="AD23" s="174" t="s">
        <v>7</v>
      </c>
      <c r="AE23" s="175"/>
      <c r="AF23" s="175"/>
      <c r="AG23" s="176"/>
      <c r="AH23" s="174" t="s">
        <v>8</v>
      </c>
      <c r="AI23" s="175"/>
      <c r="AJ23" s="175"/>
      <c r="AK23" s="176"/>
      <c r="AM23" s="118" t="s">
        <v>67</v>
      </c>
      <c r="AN23" s="174" t="s">
        <v>0</v>
      </c>
      <c r="AO23" s="175"/>
      <c r="AP23" s="175"/>
      <c r="AQ23" s="176"/>
      <c r="AR23" s="174" t="s">
        <v>1</v>
      </c>
      <c r="AS23" s="175"/>
      <c r="AT23" s="175"/>
      <c r="AU23" s="176"/>
      <c r="AV23" s="174" t="s">
        <v>2</v>
      </c>
      <c r="AW23" s="175"/>
      <c r="AX23" s="175"/>
      <c r="AY23" s="176"/>
      <c r="AZ23" s="174" t="s">
        <v>3</v>
      </c>
      <c r="BA23" s="175"/>
      <c r="BB23" s="175"/>
      <c r="BC23" s="176"/>
      <c r="BD23" s="174" t="s">
        <v>4</v>
      </c>
      <c r="BE23" s="175"/>
      <c r="BF23" s="175"/>
      <c r="BG23" s="176"/>
      <c r="BH23" s="174" t="s">
        <v>5</v>
      </c>
      <c r="BI23" s="175"/>
      <c r="BJ23" s="175"/>
      <c r="BK23" s="176"/>
      <c r="BL23" s="174" t="s">
        <v>6</v>
      </c>
      <c r="BM23" s="175"/>
      <c r="BN23" s="175"/>
      <c r="BO23" s="176"/>
      <c r="BP23" s="174" t="s">
        <v>7</v>
      </c>
      <c r="BQ23" s="175"/>
      <c r="BR23" s="175"/>
      <c r="BS23" s="176"/>
      <c r="BT23" s="174" t="s">
        <v>8</v>
      </c>
      <c r="BU23" s="175"/>
      <c r="BV23" s="175"/>
      <c r="BW23" s="176"/>
      <c r="BX23" s="86"/>
      <c r="BY23" s="118" t="s">
        <v>67</v>
      </c>
      <c r="BZ23" s="174" t="s">
        <v>0</v>
      </c>
      <c r="CA23" s="175"/>
      <c r="CB23" s="175"/>
      <c r="CC23" s="176"/>
      <c r="CD23" s="174" t="s">
        <v>1</v>
      </c>
      <c r="CE23" s="175"/>
      <c r="CF23" s="175"/>
      <c r="CG23" s="176"/>
      <c r="CH23" s="174" t="s">
        <v>2</v>
      </c>
      <c r="CI23" s="175"/>
      <c r="CJ23" s="175"/>
      <c r="CK23" s="176"/>
      <c r="CL23" s="174" t="s">
        <v>3</v>
      </c>
      <c r="CM23" s="175"/>
      <c r="CN23" s="175"/>
      <c r="CO23" s="176"/>
      <c r="CP23" s="174" t="s">
        <v>4</v>
      </c>
      <c r="CQ23" s="175"/>
      <c r="CR23" s="175"/>
      <c r="CS23" s="176"/>
      <c r="CT23" s="174" t="s">
        <v>5</v>
      </c>
      <c r="CU23" s="175"/>
      <c r="CV23" s="175"/>
      <c r="CW23" s="176"/>
      <c r="CX23" s="174" t="s">
        <v>6</v>
      </c>
      <c r="CY23" s="175"/>
      <c r="CZ23" s="175"/>
      <c r="DA23" s="176"/>
      <c r="DB23" s="174" t="s">
        <v>7</v>
      </c>
      <c r="DC23" s="175"/>
      <c r="DD23" s="175"/>
      <c r="DE23" s="176"/>
      <c r="DF23" s="174" t="s">
        <v>8</v>
      </c>
      <c r="DG23" s="175"/>
      <c r="DH23" s="175"/>
      <c r="DI23" s="176"/>
      <c r="DJ23" s="86"/>
      <c r="DK23" s="118" t="s">
        <v>67</v>
      </c>
      <c r="DL23" s="174" t="s">
        <v>0</v>
      </c>
      <c r="DM23" s="175"/>
      <c r="DN23" s="175"/>
      <c r="DO23" s="176"/>
      <c r="DP23" s="174" t="s">
        <v>1</v>
      </c>
      <c r="DQ23" s="175"/>
      <c r="DR23" s="175"/>
      <c r="DS23" s="176"/>
      <c r="DT23" s="174" t="s">
        <v>2</v>
      </c>
      <c r="DU23" s="175"/>
      <c r="DV23" s="175"/>
      <c r="DW23" s="176"/>
      <c r="DX23" s="174" t="s">
        <v>3</v>
      </c>
      <c r="DY23" s="175"/>
      <c r="DZ23" s="175"/>
      <c r="EA23" s="176"/>
      <c r="EB23" s="174" t="s">
        <v>4</v>
      </c>
      <c r="EC23" s="175"/>
      <c r="ED23" s="175"/>
      <c r="EE23" s="176"/>
      <c r="EF23" s="174" t="s">
        <v>5</v>
      </c>
      <c r="EG23" s="175"/>
      <c r="EH23" s="175"/>
      <c r="EI23" s="176"/>
      <c r="EJ23" s="174" t="s">
        <v>6</v>
      </c>
      <c r="EK23" s="175"/>
      <c r="EL23" s="175"/>
      <c r="EM23" s="176"/>
      <c r="EN23" s="174" t="s">
        <v>7</v>
      </c>
      <c r="EO23" s="175"/>
      <c r="EP23" s="175"/>
      <c r="EQ23" s="176"/>
      <c r="ER23" s="174" t="s">
        <v>8</v>
      </c>
      <c r="ES23" s="175"/>
      <c r="ET23" s="175"/>
      <c r="EU23" s="176"/>
    </row>
    <row r="24" spans="1:151" x14ac:dyDescent="0.2">
      <c r="A24" s="118" t="s">
        <v>13</v>
      </c>
      <c r="B24" s="35" t="s">
        <v>10</v>
      </c>
      <c r="C24" s="56">
        <v>0.8387</v>
      </c>
      <c r="D24" s="35" t="s">
        <v>12</v>
      </c>
      <c r="E24" s="56">
        <f>1-C24</f>
        <v>0.1613</v>
      </c>
      <c r="F24" s="34" t="s">
        <v>11</v>
      </c>
      <c r="G24" s="56">
        <v>0.89290000000000003</v>
      </c>
      <c r="H24" s="34" t="s">
        <v>9</v>
      </c>
      <c r="I24" s="56">
        <f>1-G24</f>
        <v>0.10709999999999997</v>
      </c>
      <c r="J24" s="34" t="s">
        <v>11</v>
      </c>
      <c r="K24" s="20">
        <v>1</v>
      </c>
      <c r="L24" s="34" t="s">
        <v>9</v>
      </c>
      <c r="M24" s="20">
        <f>1-K24</f>
        <v>0</v>
      </c>
      <c r="N24" s="34" t="s">
        <v>11</v>
      </c>
      <c r="O24" s="58">
        <v>0.4839</v>
      </c>
      <c r="P24" s="34" t="s">
        <v>9</v>
      </c>
      <c r="Q24" s="58">
        <f>1-O24</f>
        <v>0.5161</v>
      </c>
      <c r="R24" s="34" t="s">
        <v>11</v>
      </c>
      <c r="S24" s="58">
        <v>0.7742</v>
      </c>
      <c r="T24" s="34" t="s">
        <v>9</v>
      </c>
      <c r="U24" s="58">
        <f>1-S24</f>
        <v>0.2258</v>
      </c>
      <c r="V24" s="34" t="s">
        <v>11</v>
      </c>
      <c r="W24" s="69">
        <v>1</v>
      </c>
      <c r="X24" s="34" t="s">
        <v>9</v>
      </c>
      <c r="Y24" s="20">
        <f>1-W24</f>
        <v>0</v>
      </c>
      <c r="Z24" s="34" t="s">
        <v>11</v>
      </c>
      <c r="AA24" s="20">
        <v>1</v>
      </c>
      <c r="AB24" s="34" t="s">
        <v>9</v>
      </c>
      <c r="AC24" s="20">
        <f>1-AA24</f>
        <v>0</v>
      </c>
      <c r="AD24" s="34" t="s">
        <v>11</v>
      </c>
      <c r="AE24" s="58">
        <v>0.6129</v>
      </c>
      <c r="AF24" s="34" t="s">
        <v>9</v>
      </c>
      <c r="AG24" s="58">
        <f>1-AE24</f>
        <v>0.3871</v>
      </c>
      <c r="AH24" s="34" t="s">
        <v>11</v>
      </c>
      <c r="AI24" s="70">
        <v>0.34620000000000001</v>
      </c>
      <c r="AJ24" s="34" t="s">
        <v>9</v>
      </c>
      <c r="AK24" s="58">
        <f>1-AI24</f>
        <v>0.65379999999999994</v>
      </c>
      <c r="AM24" s="118" t="s">
        <v>13</v>
      </c>
      <c r="AN24" s="35" t="s">
        <v>10</v>
      </c>
      <c r="AO24" s="58">
        <v>0.73080000000000001</v>
      </c>
      <c r="AP24" s="35" t="s">
        <v>12</v>
      </c>
      <c r="AQ24" s="58">
        <f>1-AO24</f>
        <v>0.26919999999999999</v>
      </c>
      <c r="AR24" s="34" t="s">
        <v>11</v>
      </c>
      <c r="AS24" s="58">
        <v>0.80769999999999997</v>
      </c>
      <c r="AT24" s="34" t="s">
        <v>9</v>
      </c>
      <c r="AU24" s="58">
        <f>1-AS24</f>
        <v>0.19230000000000003</v>
      </c>
      <c r="AV24" s="34" t="s">
        <v>11</v>
      </c>
      <c r="AW24" s="20">
        <v>0.92310000000000003</v>
      </c>
      <c r="AX24" s="34" t="s">
        <v>9</v>
      </c>
      <c r="AY24" s="20">
        <f>1-AW24</f>
        <v>7.6899999999999968E-2</v>
      </c>
      <c r="AZ24" s="34" t="s">
        <v>11</v>
      </c>
      <c r="BA24" s="58">
        <v>0.3846</v>
      </c>
      <c r="BB24" s="34" t="s">
        <v>9</v>
      </c>
      <c r="BC24" s="58">
        <f>1-BA24</f>
        <v>0.61539999999999995</v>
      </c>
      <c r="BD24" s="34" t="s">
        <v>11</v>
      </c>
      <c r="BE24" s="58">
        <v>0.5</v>
      </c>
      <c r="BF24" s="34" t="s">
        <v>9</v>
      </c>
      <c r="BG24" s="58">
        <f>1-BE24</f>
        <v>0.5</v>
      </c>
      <c r="BH24" s="34" t="s">
        <v>11</v>
      </c>
      <c r="BI24" s="69">
        <v>0.95650000000000002</v>
      </c>
      <c r="BJ24" s="34" t="s">
        <v>9</v>
      </c>
      <c r="BK24" s="20">
        <f>1-BI24</f>
        <v>4.3499999999999983E-2</v>
      </c>
      <c r="BL24" s="34" t="s">
        <v>11</v>
      </c>
      <c r="BM24" s="56">
        <v>0.84619999999999995</v>
      </c>
      <c r="BN24" s="34" t="s">
        <v>9</v>
      </c>
      <c r="BO24" s="56">
        <f>1-BM24</f>
        <v>0.15380000000000005</v>
      </c>
      <c r="BP24" s="34" t="s">
        <v>11</v>
      </c>
      <c r="BQ24" s="58">
        <v>0.42309999999999998</v>
      </c>
      <c r="BR24" s="34" t="s">
        <v>9</v>
      </c>
      <c r="BS24" s="58">
        <f>1-BQ24</f>
        <v>0.57689999999999997</v>
      </c>
      <c r="BT24" s="34" t="s">
        <v>11</v>
      </c>
      <c r="BU24" s="70">
        <v>0.53849999999999998</v>
      </c>
      <c r="BV24" s="34" t="s">
        <v>9</v>
      </c>
      <c r="BW24" s="58">
        <f>1-BU24</f>
        <v>0.46150000000000002</v>
      </c>
      <c r="BX24" s="86"/>
      <c r="BY24" s="118" t="s">
        <v>13</v>
      </c>
      <c r="BZ24" s="35" t="s">
        <v>10</v>
      </c>
      <c r="CA24" s="70" t="e">
        <f>MIN(AO24,#REF!,C24,#REF!)</f>
        <v>#REF!</v>
      </c>
      <c r="CB24" s="35" t="s">
        <v>12</v>
      </c>
      <c r="CC24" s="58" t="e">
        <f>1-CA24</f>
        <v>#REF!</v>
      </c>
      <c r="CD24" s="34" t="s">
        <v>11</v>
      </c>
      <c r="CE24" s="73" t="e">
        <f>MAX(AS24,#REF!,G24,#REF!)</f>
        <v>#REF!</v>
      </c>
      <c r="CF24" s="34" t="s">
        <v>9</v>
      </c>
      <c r="CG24" s="56" t="e">
        <f>1-CE24</f>
        <v>#REF!</v>
      </c>
      <c r="CH24" s="34" t="s">
        <v>11</v>
      </c>
      <c r="CI24" s="69" t="e">
        <f>MAX(AW24,#REF!,K24,#REF!)</f>
        <v>#REF!</v>
      </c>
      <c r="CJ24" s="34" t="s">
        <v>9</v>
      </c>
      <c r="CK24" s="20" t="e">
        <f>1-CI24</f>
        <v>#REF!</v>
      </c>
      <c r="CL24" s="34" t="s">
        <v>11</v>
      </c>
      <c r="CM24" s="70" t="e">
        <f>MAX(BA24,#REF!,O24,#REF!)</f>
        <v>#REF!</v>
      </c>
      <c r="CN24" s="34" t="s">
        <v>9</v>
      </c>
      <c r="CO24" s="58" t="e">
        <f>1-CM24</f>
        <v>#REF!</v>
      </c>
      <c r="CP24" s="34" t="s">
        <v>11</v>
      </c>
      <c r="CQ24" s="70" t="e">
        <f>MAX(BE24,#REF!,S24,#REF!)</f>
        <v>#REF!</v>
      </c>
      <c r="CR24" s="34" t="s">
        <v>9</v>
      </c>
      <c r="CS24" s="58" t="e">
        <f>1-CQ24</f>
        <v>#REF!</v>
      </c>
      <c r="CT24" s="34" t="s">
        <v>11</v>
      </c>
      <c r="CU24" s="69" t="e">
        <f>MAX(BI24,#REF!,W24,#REF!)</f>
        <v>#REF!</v>
      </c>
      <c r="CV24" s="34" t="s">
        <v>9</v>
      </c>
      <c r="CW24" s="20" t="e">
        <f>1-CU24</f>
        <v>#REF!</v>
      </c>
      <c r="CX24" s="34" t="s">
        <v>11</v>
      </c>
      <c r="CY24" s="69" t="e">
        <f>MAX(BM24,#REF!,AA24,#REF!)</f>
        <v>#REF!</v>
      </c>
      <c r="CZ24" s="34" t="s">
        <v>9</v>
      </c>
      <c r="DA24" s="20" t="e">
        <f>1-CY24</f>
        <v>#REF!</v>
      </c>
      <c r="DB24" s="34" t="s">
        <v>11</v>
      </c>
      <c r="DC24" s="70" t="e">
        <f>MAX(BQ24,#REF!,AE24,#REF!)</f>
        <v>#REF!</v>
      </c>
      <c r="DD24" s="34" t="s">
        <v>9</v>
      </c>
      <c r="DE24" s="58" t="e">
        <f>1-DC24</f>
        <v>#REF!</v>
      </c>
      <c r="DF24" s="34" t="s">
        <v>11</v>
      </c>
      <c r="DG24" s="70" t="e">
        <f>MAX(BU24,#REF!,AI24,#REF!)</f>
        <v>#REF!</v>
      </c>
      <c r="DH24" s="34" t="s">
        <v>9</v>
      </c>
      <c r="DI24" s="58" t="e">
        <f>1-DG24</f>
        <v>#REF!</v>
      </c>
      <c r="DJ24" s="86"/>
      <c r="DK24" s="118" t="s">
        <v>13</v>
      </c>
      <c r="DL24" s="35" t="s">
        <v>10</v>
      </c>
      <c r="DM24" s="70" t="e">
        <f>MIN(CA24,CA89)</f>
        <v>#REF!</v>
      </c>
      <c r="DN24" s="35" t="s">
        <v>12</v>
      </c>
      <c r="DO24" s="58" t="e">
        <f>1-DM24</f>
        <v>#REF!</v>
      </c>
      <c r="DP24" s="34" t="s">
        <v>11</v>
      </c>
      <c r="DQ24" s="73" t="e">
        <f>MAX(CE24,CE89)</f>
        <v>#REF!</v>
      </c>
      <c r="DR24" s="34" t="s">
        <v>9</v>
      </c>
      <c r="DS24" s="56" t="e">
        <f>1-DQ24</f>
        <v>#REF!</v>
      </c>
      <c r="DT24" s="34" t="s">
        <v>11</v>
      </c>
      <c r="DU24" s="69" t="e">
        <f>MAX(CI24,CI89)</f>
        <v>#REF!</v>
      </c>
      <c r="DV24" s="34" t="s">
        <v>9</v>
      </c>
      <c r="DW24" s="20" t="e">
        <f>1-DU24</f>
        <v>#REF!</v>
      </c>
      <c r="DX24" s="34" t="s">
        <v>11</v>
      </c>
      <c r="DY24" s="70" t="e">
        <f>MAX(CM24,CM89)</f>
        <v>#REF!</v>
      </c>
      <c r="DZ24" s="34" t="s">
        <v>9</v>
      </c>
      <c r="EA24" s="58" t="e">
        <f>1-DY24</f>
        <v>#REF!</v>
      </c>
      <c r="EB24" s="34" t="s">
        <v>11</v>
      </c>
      <c r="EC24" s="70" t="e">
        <f>MAX(CQ24,CQ89)</f>
        <v>#REF!</v>
      </c>
      <c r="ED24" s="34" t="s">
        <v>9</v>
      </c>
      <c r="EE24" s="58" t="e">
        <f>1-EC24</f>
        <v>#REF!</v>
      </c>
      <c r="EF24" s="34" t="s">
        <v>11</v>
      </c>
      <c r="EG24" s="69" t="e">
        <f>MAX(CU24,CU89)</f>
        <v>#REF!</v>
      </c>
      <c r="EH24" s="34" t="s">
        <v>9</v>
      </c>
      <c r="EI24" s="20" t="e">
        <f>1-EG24</f>
        <v>#REF!</v>
      </c>
      <c r="EJ24" s="34" t="s">
        <v>11</v>
      </c>
      <c r="EK24" s="69" t="e">
        <f>MAX(CY24,CY89)</f>
        <v>#REF!</v>
      </c>
      <c r="EL24" s="34" t="s">
        <v>9</v>
      </c>
      <c r="EM24" s="20" t="e">
        <f>1-EK24</f>
        <v>#REF!</v>
      </c>
      <c r="EN24" s="34" t="s">
        <v>11</v>
      </c>
      <c r="EO24" s="70" t="e">
        <f>MAX(DC24,DC89)</f>
        <v>#REF!</v>
      </c>
      <c r="EP24" s="34" t="s">
        <v>9</v>
      </c>
      <c r="EQ24" s="58" t="e">
        <f>1-EO24</f>
        <v>#REF!</v>
      </c>
      <c r="ER24" s="34" t="s">
        <v>11</v>
      </c>
      <c r="ES24" s="70" t="e">
        <f>MAX(DG24,DG89)</f>
        <v>#REF!</v>
      </c>
      <c r="ET24" s="34" t="s">
        <v>9</v>
      </c>
      <c r="EU24" s="58" t="e">
        <f>1-ES24</f>
        <v>#REF!</v>
      </c>
    </row>
    <row r="25" spans="1:151" x14ac:dyDescent="0.2">
      <c r="A25" s="118" t="s">
        <v>1</v>
      </c>
      <c r="B25" s="34" t="s">
        <v>11</v>
      </c>
      <c r="C25" s="69">
        <v>1</v>
      </c>
      <c r="D25" s="34" t="s">
        <v>9</v>
      </c>
      <c r="E25" s="69">
        <f t="shared" ref="E25:E32" si="0">1-C25</f>
        <v>0</v>
      </c>
      <c r="F25" s="35" t="s">
        <v>10</v>
      </c>
      <c r="G25" s="69">
        <v>0.96970000000000001</v>
      </c>
      <c r="H25" s="35" t="s">
        <v>12</v>
      </c>
      <c r="I25" s="69">
        <f t="shared" ref="I25:I32" si="1">1-G25</f>
        <v>3.0299999999999994E-2</v>
      </c>
      <c r="J25" s="34" t="s">
        <v>11</v>
      </c>
      <c r="K25" s="20">
        <v>1</v>
      </c>
      <c r="L25" s="34" t="s">
        <v>9</v>
      </c>
      <c r="M25" s="20">
        <f t="shared" ref="M25:M32" si="2">1-K25</f>
        <v>0</v>
      </c>
      <c r="N25" s="34" t="s">
        <v>11</v>
      </c>
      <c r="O25" s="58">
        <v>0.35709999999999997</v>
      </c>
      <c r="P25" s="34" t="s">
        <v>9</v>
      </c>
      <c r="Q25" s="58">
        <f t="shared" ref="Q25:Q32" si="3">1-O25</f>
        <v>0.64290000000000003</v>
      </c>
      <c r="R25" s="34" t="s">
        <v>11</v>
      </c>
      <c r="S25" s="58">
        <v>0.93940000000000001</v>
      </c>
      <c r="T25" s="34" t="s">
        <v>9</v>
      </c>
      <c r="U25" s="58">
        <f t="shared" ref="U25:U32" si="4">1-S25</f>
        <v>6.0599999999999987E-2</v>
      </c>
      <c r="V25" s="34" t="s">
        <v>11</v>
      </c>
      <c r="W25" s="56">
        <v>1</v>
      </c>
      <c r="X25" s="34" t="s">
        <v>9</v>
      </c>
      <c r="Y25" s="56">
        <f t="shared" ref="Y25:Y32" si="5">1-W25</f>
        <v>0</v>
      </c>
      <c r="Z25" s="34" t="s">
        <v>11</v>
      </c>
      <c r="AA25" s="20">
        <v>0.92859999999999998</v>
      </c>
      <c r="AB25" s="34" t="s">
        <v>9</v>
      </c>
      <c r="AC25" s="20">
        <f t="shared" ref="AC25:AC32" si="6">1-AA25</f>
        <v>7.1400000000000019E-2</v>
      </c>
      <c r="AD25" s="34" t="s">
        <v>11</v>
      </c>
      <c r="AE25" s="69">
        <v>0.92859999999999998</v>
      </c>
      <c r="AF25" s="34" t="s">
        <v>9</v>
      </c>
      <c r="AG25" s="20">
        <f t="shared" ref="AG25:AG32" si="7">1-AE25</f>
        <v>7.1400000000000019E-2</v>
      </c>
      <c r="AH25" s="34" t="s">
        <v>11</v>
      </c>
      <c r="AI25" s="69">
        <v>1</v>
      </c>
      <c r="AJ25" s="34" t="s">
        <v>9</v>
      </c>
      <c r="AK25" s="20">
        <f t="shared" ref="AK25:AK32" si="8">1-AI25</f>
        <v>0</v>
      </c>
      <c r="AM25" s="118" t="s">
        <v>1</v>
      </c>
      <c r="AN25" s="34" t="s">
        <v>11</v>
      </c>
      <c r="AO25" s="69">
        <v>1</v>
      </c>
      <c r="AP25" s="34" t="s">
        <v>9</v>
      </c>
      <c r="AQ25" s="69">
        <f t="shared" ref="AQ25:AQ32" si="9">1-AO25</f>
        <v>0</v>
      </c>
      <c r="AR25" s="35" t="s">
        <v>10</v>
      </c>
      <c r="AS25" s="69">
        <v>1</v>
      </c>
      <c r="AT25" s="35" t="s">
        <v>12</v>
      </c>
      <c r="AU25" s="69">
        <f t="shared" ref="AU25:AU32" si="10">1-AS25</f>
        <v>0</v>
      </c>
      <c r="AV25" s="34" t="s">
        <v>11</v>
      </c>
      <c r="AW25" s="20">
        <v>0.93100000000000005</v>
      </c>
      <c r="AX25" s="34" t="s">
        <v>9</v>
      </c>
      <c r="AY25" s="20">
        <f t="shared" ref="AY25:AY32" si="11">1-AW25</f>
        <v>6.899999999999995E-2</v>
      </c>
      <c r="AZ25" s="34" t="s">
        <v>11</v>
      </c>
      <c r="BA25" s="58">
        <v>0.43330000000000002</v>
      </c>
      <c r="BB25" s="34" t="s">
        <v>9</v>
      </c>
      <c r="BC25" s="58">
        <f t="shared" ref="BC25:BC32" si="12">1-BA25</f>
        <v>0.56669999999999998</v>
      </c>
      <c r="BD25" s="34" t="s">
        <v>11</v>
      </c>
      <c r="BE25" s="58">
        <v>0</v>
      </c>
      <c r="BF25" s="34" t="s">
        <v>9</v>
      </c>
      <c r="BG25" s="58">
        <f t="shared" ref="BG25:BG32" si="13">1-BE25</f>
        <v>1</v>
      </c>
      <c r="BH25" s="34" t="s">
        <v>11</v>
      </c>
      <c r="BI25" s="58">
        <v>0.73909999999999998</v>
      </c>
      <c r="BJ25" s="34" t="s">
        <v>9</v>
      </c>
      <c r="BK25" s="58">
        <f t="shared" ref="BK25:BK32" si="14">1-BI25</f>
        <v>0.26090000000000002</v>
      </c>
      <c r="BL25" s="34" t="s">
        <v>11</v>
      </c>
      <c r="BM25" s="56">
        <v>0.83330000000000004</v>
      </c>
      <c r="BN25" s="34" t="s">
        <v>9</v>
      </c>
      <c r="BO25" s="56">
        <f t="shared" ref="BO25:BO32" si="15">1-BM25</f>
        <v>0.16669999999999996</v>
      </c>
      <c r="BP25" s="34" t="s">
        <v>11</v>
      </c>
      <c r="BQ25" s="73">
        <v>0.88460000000000005</v>
      </c>
      <c r="BR25" s="34" t="s">
        <v>9</v>
      </c>
      <c r="BS25" s="56">
        <f t="shared" ref="BS25:BS32" si="16">1-BQ25</f>
        <v>0.11539999999999995</v>
      </c>
      <c r="BT25" s="34" t="s">
        <v>11</v>
      </c>
      <c r="BU25" s="69">
        <v>0.96299999999999997</v>
      </c>
      <c r="BV25" s="34" t="s">
        <v>9</v>
      </c>
      <c r="BW25" s="20">
        <f t="shared" ref="BW25:BW32" si="17">1-BU25</f>
        <v>3.7000000000000033E-2</v>
      </c>
      <c r="BX25" s="86"/>
      <c r="BY25" s="118" t="s">
        <v>1</v>
      </c>
      <c r="BZ25" s="34" t="s">
        <v>11</v>
      </c>
      <c r="CA25" s="69" t="e">
        <f>MAX(AO25,#REF!,C25,#REF!)</f>
        <v>#REF!</v>
      </c>
      <c r="CB25" s="34" t="s">
        <v>9</v>
      </c>
      <c r="CC25" s="20" t="e">
        <f t="shared" ref="CC25:CC32" si="18">1-CA25</f>
        <v>#REF!</v>
      </c>
      <c r="CD25" s="35" t="s">
        <v>10</v>
      </c>
      <c r="CE25" s="69" t="e">
        <f>MIN(AS25,#REF!,G25,#REF!)</f>
        <v>#REF!</v>
      </c>
      <c r="CF25" s="35" t="s">
        <v>12</v>
      </c>
      <c r="CG25" s="20" t="e">
        <f t="shared" ref="CG25:CG32" si="19">1-CE25</f>
        <v>#REF!</v>
      </c>
      <c r="CH25" s="34" t="s">
        <v>11</v>
      </c>
      <c r="CI25" s="69" t="e">
        <f>MAX(AW25,#REF!,K25,#REF!)</f>
        <v>#REF!</v>
      </c>
      <c r="CJ25" s="34" t="s">
        <v>9</v>
      </c>
      <c r="CK25" s="20" t="e">
        <f t="shared" ref="CK25:CK32" si="20">1-CI25</f>
        <v>#REF!</v>
      </c>
      <c r="CL25" s="34" t="s">
        <v>11</v>
      </c>
      <c r="CM25" s="70" t="e">
        <f>MAX(BA25,#REF!,O25,#REF!)</f>
        <v>#REF!</v>
      </c>
      <c r="CN25" s="34" t="s">
        <v>9</v>
      </c>
      <c r="CO25" s="58" t="e">
        <f t="shared" ref="CO25:CO32" si="21">1-CM25</f>
        <v>#REF!</v>
      </c>
      <c r="CP25" s="34" t="s">
        <v>11</v>
      </c>
      <c r="CQ25" s="70" t="e">
        <f>MAX(BE25,#REF!,S25,#REF!)</f>
        <v>#REF!</v>
      </c>
      <c r="CR25" s="34" t="s">
        <v>9</v>
      </c>
      <c r="CS25" s="58" t="e">
        <f t="shared" ref="CS25:CS32" si="22">1-CQ25</f>
        <v>#REF!</v>
      </c>
      <c r="CT25" s="34" t="s">
        <v>11</v>
      </c>
      <c r="CU25" s="69" t="e">
        <f>MAX(BI25,#REF!,W25,#REF!)</f>
        <v>#REF!</v>
      </c>
      <c r="CV25" s="34" t="s">
        <v>9</v>
      </c>
      <c r="CW25" s="20" t="e">
        <f t="shared" ref="CW25:CW32" si="23">1-CU25</f>
        <v>#REF!</v>
      </c>
      <c r="CX25" s="34" t="s">
        <v>11</v>
      </c>
      <c r="CY25" s="69" t="e">
        <f>MAX(BM25,#REF!,AA25,#REF!)</f>
        <v>#REF!</v>
      </c>
      <c r="CZ25" s="34" t="s">
        <v>9</v>
      </c>
      <c r="DA25" s="20" t="e">
        <f t="shared" ref="DA25:DA32" si="24">1-CY25</f>
        <v>#REF!</v>
      </c>
      <c r="DB25" s="34" t="s">
        <v>11</v>
      </c>
      <c r="DC25" s="69" t="e">
        <f>MAX(BQ25,#REF!,AE25,#REF!)</f>
        <v>#REF!</v>
      </c>
      <c r="DD25" s="34" t="s">
        <v>9</v>
      </c>
      <c r="DE25" s="20" t="e">
        <f t="shared" ref="DE25:DE32" si="25">1-DC25</f>
        <v>#REF!</v>
      </c>
      <c r="DF25" s="34" t="s">
        <v>11</v>
      </c>
      <c r="DG25" s="69" t="e">
        <f>MAX(BU25,#REF!,AI25,#REF!)</f>
        <v>#REF!</v>
      </c>
      <c r="DH25" s="34" t="s">
        <v>9</v>
      </c>
      <c r="DI25" s="20" t="e">
        <f t="shared" ref="DI25:DI32" si="26">1-DG25</f>
        <v>#REF!</v>
      </c>
      <c r="DJ25" s="86"/>
      <c r="DK25" s="118" t="s">
        <v>1</v>
      </c>
      <c r="DL25" s="34" t="s">
        <v>11</v>
      </c>
      <c r="DM25" s="69" t="e">
        <f>MAX(CA25,CA90)</f>
        <v>#REF!</v>
      </c>
      <c r="DN25" s="34" t="s">
        <v>9</v>
      </c>
      <c r="DO25" s="20" t="e">
        <f t="shared" ref="DO25:DO32" si="27">1-DM25</f>
        <v>#REF!</v>
      </c>
      <c r="DP25" s="35" t="s">
        <v>10</v>
      </c>
      <c r="DQ25" s="70" t="e">
        <f>MIN(CE25,CE90)</f>
        <v>#REF!</v>
      </c>
      <c r="DR25" s="35" t="s">
        <v>12</v>
      </c>
      <c r="DS25" s="58" t="e">
        <f t="shared" ref="DS25:DS32" si="28">1-DQ25</f>
        <v>#REF!</v>
      </c>
      <c r="DT25" s="34" t="s">
        <v>11</v>
      </c>
      <c r="DU25" s="69" t="e">
        <f t="shared" ref="DU25:DU31" si="29">MAX(CI25,CI90)</f>
        <v>#REF!</v>
      </c>
      <c r="DV25" s="34" t="s">
        <v>9</v>
      </c>
      <c r="DW25" s="20" t="e">
        <f t="shared" ref="DW25:DW32" si="30">1-DU25</f>
        <v>#REF!</v>
      </c>
      <c r="DX25" s="34" t="s">
        <v>11</v>
      </c>
      <c r="DY25" s="69" t="e">
        <f t="shared" ref="DY25:DY31" si="31">MAX(CM25,CM90)</f>
        <v>#REF!</v>
      </c>
      <c r="DZ25" s="34" t="s">
        <v>9</v>
      </c>
      <c r="EA25" s="20" t="e">
        <f t="shared" ref="EA25:EA32" si="32">1-DY25</f>
        <v>#REF!</v>
      </c>
      <c r="EB25" s="34" t="s">
        <v>11</v>
      </c>
      <c r="EC25" s="69" t="e">
        <f t="shared" ref="EC25:EC31" si="33">MAX(CQ25,CQ90)</f>
        <v>#REF!</v>
      </c>
      <c r="ED25" s="34" t="s">
        <v>9</v>
      </c>
      <c r="EE25" s="20" t="e">
        <f t="shared" ref="EE25:EE32" si="34">1-EC25</f>
        <v>#REF!</v>
      </c>
      <c r="EF25" s="34" t="s">
        <v>11</v>
      </c>
      <c r="EG25" s="69" t="e">
        <f t="shared" ref="EG25:EG31" si="35">MAX(CU25,CU90)</f>
        <v>#REF!</v>
      </c>
      <c r="EH25" s="34" t="s">
        <v>9</v>
      </c>
      <c r="EI25" s="20" t="e">
        <f t="shared" ref="EI25:EI32" si="36">1-EG25</f>
        <v>#REF!</v>
      </c>
      <c r="EJ25" s="34" t="s">
        <v>11</v>
      </c>
      <c r="EK25" s="69" t="e">
        <f t="shared" ref="EK25:EK31" si="37">MAX(CY25,CY90)</f>
        <v>#REF!</v>
      </c>
      <c r="EL25" s="34" t="s">
        <v>9</v>
      </c>
      <c r="EM25" s="20" t="e">
        <f t="shared" ref="EM25:EM32" si="38">1-EK25</f>
        <v>#REF!</v>
      </c>
      <c r="EN25" s="34" t="s">
        <v>11</v>
      </c>
      <c r="EO25" s="69" t="e">
        <f t="shared" ref="EO25:EO30" si="39">MAX(DC25,DC90)</f>
        <v>#REF!</v>
      </c>
      <c r="EP25" s="34" t="s">
        <v>9</v>
      </c>
      <c r="EQ25" s="20" t="e">
        <f t="shared" ref="EQ25:EQ32" si="40">1-EO25</f>
        <v>#REF!</v>
      </c>
      <c r="ER25" s="34" t="s">
        <v>11</v>
      </c>
      <c r="ES25" s="69" t="e">
        <f t="shared" ref="ES25:ES31" si="41">MAX(DG25,DG90)</f>
        <v>#REF!</v>
      </c>
      <c r="ET25" s="34" t="s">
        <v>9</v>
      </c>
      <c r="EU25" s="20" t="e">
        <f t="shared" ref="EU25:EU32" si="42">1-ES25</f>
        <v>#REF!</v>
      </c>
    </row>
    <row r="26" spans="1:151" x14ac:dyDescent="0.2">
      <c r="A26" s="118" t="s">
        <v>14</v>
      </c>
      <c r="B26" s="34" t="s">
        <v>11</v>
      </c>
      <c r="C26" s="69">
        <v>1</v>
      </c>
      <c r="D26" s="34" t="s">
        <v>9</v>
      </c>
      <c r="E26" s="69">
        <f t="shared" si="0"/>
        <v>0</v>
      </c>
      <c r="F26" s="34" t="s">
        <v>11</v>
      </c>
      <c r="G26" s="58">
        <v>0.04</v>
      </c>
      <c r="H26" s="34" t="s">
        <v>9</v>
      </c>
      <c r="I26" s="58">
        <f t="shared" si="1"/>
        <v>0.96</v>
      </c>
      <c r="J26" s="36" t="s">
        <v>10</v>
      </c>
      <c r="K26" s="55">
        <v>0.96</v>
      </c>
      <c r="L26" s="37" t="s">
        <v>12</v>
      </c>
      <c r="M26" s="20">
        <f t="shared" si="2"/>
        <v>4.0000000000000036E-2</v>
      </c>
      <c r="N26" s="34" t="s">
        <v>11</v>
      </c>
      <c r="O26" s="69">
        <v>0.96</v>
      </c>
      <c r="P26" s="34" t="s">
        <v>9</v>
      </c>
      <c r="Q26" s="20">
        <f t="shared" si="3"/>
        <v>4.0000000000000036E-2</v>
      </c>
      <c r="R26" s="34" t="s">
        <v>11</v>
      </c>
      <c r="S26" s="56">
        <v>0.84</v>
      </c>
      <c r="T26" s="34" t="s">
        <v>9</v>
      </c>
      <c r="U26" s="56">
        <f t="shared" si="4"/>
        <v>0.16000000000000003</v>
      </c>
      <c r="V26" s="34" t="s">
        <v>11</v>
      </c>
      <c r="W26" s="58">
        <v>0.13639999999999999</v>
      </c>
      <c r="X26" s="34" t="s">
        <v>9</v>
      </c>
      <c r="Y26" s="58">
        <f t="shared" si="5"/>
        <v>0.86360000000000003</v>
      </c>
      <c r="Z26" s="34" t="s">
        <v>11</v>
      </c>
      <c r="AA26" s="20">
        <v>1</v>
      </c>
      <c r="AB26" s="34" t="s">
        <v>9</v>
      </c>
      <c r="AC26" s="20">
        <f t="shared" si="6"/>
        <v>0</v>
      </c>
      <c r="AD26" s="34" t="s">
        <v>11</v>
      </c>
      <c r="AE26" s="69">
        <v>1</v>
      </c>
      <c r="AF26" s="34" t="s">
        <v>9</v>
      </c>
      <c r="AG26" s="20">
        <f t="shared" si="7"/>
        <v>0</v>
      </c>
      <c r="AH26" s="34" t="s">
        <v>11</v>
      </c>
      <c r="AI26" s="69">
        <v>1</v>
      </c>
      <c r="AJ26" s="34" t="s">
        <v>9</v>
      </c>
      <c r="AK26" s="20">
        <f t="shared" si="8"/>
        <v>0</v>
      </c>
      <c r="AM26" s="118" t="s">
        <v>14</v>
      </c>
      <c r="AN26" s="34" t="s">
        <v>11</v>
      </c>
      <c r="AO26" s="69">
        <v>1</v>
      </c>
      <c r="AP26" s="34" t="s">
        <v>9</v>
      </c>
      <c r="AQ26" s="69">
        <f t="shared" si="9"/>
        <v>0</v>
      </c>
      <c r="AR26" s="34" t="s">
        <v>11</v>
      </c>
      <c r="AS26" s="58">
        <v>0.13789999999999999</v>
      </c>
      <c r="AT26" s="34" t="s">
        <v>9</v>
      </c>
      <c r="AU26" s="58">
        <f t="shared" si="10"/>
        <v>0.86209999999999998</v>
      </c>
      <c r="AV26" s="36" t="s">
        <v>10</v>
      </c>
      <c r="AW26" s="55">
        <v>1</v>
      </c>
      <c r="AX26" s="37" t="s">
        <v>12</v>
      </c>
      <c r="AY26" s="20">
        <f t="shared" si="11"/>
        <v>0</v>
      </c>
      <c r="AZ26" s="34" t="s">
        <v>11</v>
      </c>
      <c r="BA26" s="69">
        <v>1</v>
      </c>
      <c r="BB26" s="34" t="s">
        <v>9</v>
      </c>
      <c r="BC26" s="20">
        <f t="shared" si="12"/>
        <v>0</v>
      </c>
      <c r="BD26" s="34" t="s">
        <v>11</v>
      </c>
      <c r="BE26" s="58">
        <v>0.51719999999999999</v>
      </c>
      <c r="BF26" s="34" t="s">
        <v>9</v>
      </c>
      <c r="BG26" s="58">
        <f t="shared" si="13"/>
        <v>0.48280000000000001</v>
      </c>
      <c r="BH26" s="34" t="s">
        <v>11</v>
      </c>
      <c r="BI26" s="58">
        <v>0.13039999999999999</v>
      </c>
      <c r="BJ26" s="34" t="s">
        <v>9</v>
      </c>
      <c r="BK26" s="58">
        <f t="shared" si="14"/>
        <v>0.86960000000000004</v>
      </c>
      <c r="BL26" s="34" t="s">
        <v>11</v>
      </c>
      <c r="BM26" s="20">
        <v>1</v>
      </c>
      <c r="BN26" s="34" t="s">
        <v>9</v>
      </c>
      <c r="BO26" s="20">
        <f t="shared" si="15"/>
        <v>0</v>
      </c>
      <c r="BP26" s="34" t="s">
        <v>11</v>
      </c>
      <c r="BQ26" s="69">
        <v>1</v>
      </c>
      <c r="BR26" s="34" t="s">
        <v>9</v>
      </c>
      <c r="BS26" s="20">
        <f t="shared" si="16"/>
        <v>0</v>
      </c>
      <c r="BT26" s="34" t="s">
        <v>11</v>
      </c>
      <c r="BU26" s="69">
        <v>1</v>
      </c>
      <c r="BV26" s="34" t="s">
        <v>9</v>
      </c>
      <c r="BW26" s="20">
        <f t="shared" si="17"/>
        <v>0</v>
      </c>
      <c r="BX26" s="86"/>
      <c r="BY26" s="118" t="s">
        <v>14</v>
      </c>
      <c r="BZ26" s="34" t="s">
        <v>11</v>
      </c>
      <c r="CA26" s="69" t="e">
        <f>MAX(AO26,#REF!,C26,#REF!)</f>
        <v>#REF!</v>
      </c>
      <c r="CB26" s="34" t="s">
        <v>9</v>
      </c>
      <c r="CC26" s="20" t="e">
        <f t="shared" si="18"/>
        <v>#REF!</v>
      </c>
      <c r="CD26" s="34" t="s">
        <v>11</v>
      </c>
      <c r="CE26" s="69" t="e">
        <f>MAX(AS26,#REF!,G26,#REF!)</f>
        <v>#REF!</v>
      </c>
      <c r="CF26" s="34" t="s">
        <v>9</v>
      </c>
      <c r="CG26" s="20" t="e">
        <f t="shared" si="19"/>
        <v>#REF!</v>
      </c>
      <c r="CH26" s="36" t="s">
        <v>10</v>
      </c>
      <c r="CI26" s="69" t="e">
        <f>MIN(AW26,#REF!,K26,#REF!)</f>
        <v>#REF!</v>
      </c>
      <c r="CJ26" s="37" t="s">
        <v>12</v>
      </c>
      <c r="CK26" s="20" t="e">
        <f t="shared" si="20"/>
        <v>#REF!</v>
      </c>
      <c r="CL26" s="34" t="s">
        <v>11</v>
      </c>
      <c r="CM26" s="69" t="e">
        <f>MAX(BA26,#REF!,O26,#REF!)</f>
        <v>#REF!</v>
      </c>
      <c r="CN26" s="34" t="s">
        <v>9</v>
      </c>
      <c r="CO26" s="20" t="e">
        <f t="shared" si="21"/>
        <v>#REF!</v>
      </c>
      <c r="CP26" s="34" t="s">
        <v>11</v>
      </c>
      <c r="CQ26" s="69" t="e">
        <f>MAX(BE26,#REF!,S26,#REF!)</f>
        <v>#REF!</v>
      </c>
      <c r="CR26" s="34" t="s">
        <v>9</v>
      </c>
      <c r="CS26" s="20" t="e">
        <f t="shared" si="22"/>
        <v>#REF!</v>
      </c>
      <c r="CT26" s="34" t="s">
        <v>11</v>
      </c>
      <c r="CU26" s="69" t="e">
        <f>MAX(BI26,#REF!,W26,#REF!)</f>
        <v>#REF!</v>
      </c>
      <c r="CV26" s="34" t="s">
        <v>9</v>
      </c>
      <c r="CW26" s="20" t="e">
        <f t="shared" si="23"/>
        <v>#REF!</v>
      </c>
      <c r="CX26" s="34" t="s">
        <v>11</v>
      </c>
      <c r="CY26" s="69" t="e">
        <f>MAX(BM26,#REF!,AA26,#REF!)</f>
        <v>#REF!</v>
      </c>
      <c r="CZ26" s="34" t="s">
        <v>9</v>
      </c>
      <c r="DA26" s="20" t="e">
        <f t="shared" si="24"/>
        <v>#REF!</v>
      </c>
      <c r="DB26" s="34" t="s">
        <v>11</v>
      </c>
      <c r="DC26" s="69" t="e">
        <f>MAX(BQ26,#REF!,AE26,#REF!)</f>
        <v>#REF!</v>
      </c>
      <c r="DD26" s="34" t="s">
        <v>9</v>
      </c>
      <c r="DE26" s="20" t="e">
        <f t="shared" si="25"/>
        <v>#REF!</v>
      </c>
      <c r="DF26" s="34" t="s">
        <v>11</v>
      </c>
      <c r="DG26" s="69" t="e">
        <f>MAX(BU26,#REF!,AI26,#REF!)</f>
        <v>#REF!</v>
      </c>
      <c r="DH26" s="34" t="s">
        <v>9</v>
      </c>
      <c r="DI26" s="20" t="e">
        <f t="shared" si="26"/>
        <v>#REF!</v>
      </c>
      <c r="DJ26" s="86"/>
      <c r="DK26" s="118" t="s">
        <v>14</v>
      </c>
      <c r="DL26" s="34" t="s">
        <v>11</v>
      </c>
      <c r="DM26" s="69" t="e">
        <f t="shared" ref="DM26:DM32" si="43">MAX(CA26,CA91)</f>
        <v>#REF!</v>
      </c>
      <c r="DN26" s="34" t="s">
        <v>9</v>
      </c>
      <c r="DO26" s="20" t="e">
        <f t="shared" si="27"/>
        <v>#REF!</v>
      </c>
      <c r="DP26" s="34" t="s">
        <v>11</v>
      </c>
      <c r="DQ26" s="69" t="e">
        <f t="shared" ref="DQ26:DQ31" si="44">MAX(CE26,CE91)</f>
        <v>#REF!</v>
      </c>
      <c r="DR26" s="34" t="s">
        <v>9</v>
      </c>
      <c r="DS26" s="20" t="e">
        <f t="shared" si="28"/>
        <v>#REF!</v>
      </c>
      <c r="DT26" s="36" t="s">
        <v>10</v>
      </c>
      <c r="DU26" s="70" t="e">
        <f>MIN(CI26,CI91)</f>
        <v>#REF!</v>
      </c>
      <c r="DV26" s="37" t="s">
        <v>12</v>
      </c>
      <c r="DW26" s="58" t="e">
        <f t="shared" si="30"/>
        <v>#REF!</v>
      </c>
      <c r="DX26" s="34" t="s">
        <v>11</v>
      </c>
      <c r="DY26" s="69" t="e">
        <f t="shared" si="31"/>
        <v>#REF!</v>
      </c>
      <c r="DZ26" s="34" t="s">
        <v>9</v>
      </c>
      <c r="EA26" s="20" t="e">
        <f t="shared" si="32"/>
        <v>#REF!</v>
      </c>
      <c r="EB26" s="34" t="s">
        <v>11</v>
      </c>
      <c r="EC26" s="69" t="e">
        <f t="shared" si="33"/>
        <v>#REF!</v>
      </c>
      <c r="ED26" s="34" t="s">
        <v>9</v>
      </c>
      <c r="EE26" s="20" t="e">
        <f t="shared" si="34"/>
        <v>#REF!</v>
      </c>
      <c r="EF26" s="34" t="s">
        <v>11</v>
      </c>
      <c r="EG26" s="69" t="e">
        <f t="shared" si="35"/>
        <v>#REF!</v>
      </c>
      <c r="EH26" s="34" t="s">
        <v>9</v>
      </c>
      <c r="EI26" s="20" t="e">
        <f t="shared" si="36"/>
        <v>#REF!</v>
      </c>
      <c r="EJ26" s="34" t="s">
        <v>11</v>
      </c>
      <c r="EK26" s="69" t="e">
        <f t="shared" si="37"/>
        <v>#REF!</v>
      </c>
      <c r="EL26" s="34" t="s">
        <v>9</v>
      </c>
      <c r="EM26" s="20" t="e">
        <f t="shared" si="38"/>
        <v>#REF!</v>
      </c>
      <c r="EN26" s="34" t="s">
        <v>11</v>
      </c>
      <c r="EO26" s="69" t="e">
        <f t="shared" si="39"/>
        <v>#REF!</v>
      </c>
      <c r="EP26" s="34" t="s">
        <v>9</v>
      </c>
      <c r="EQ26" s="20" t="e">
        <f t="shared" si="40"/>
        <v>#REF!</v>
      </c>
      <c r="ER26" s="34" t="s">
        <v>11</v>
      </c>
      <c r="ES26" s="69" t="e">
        <f t="shared" si="41"/>
        <v>#REF!</v>
      </c>
      <c r="ET26" s="34" t="s">
        <v>9</v>
      </c>
      <c r="EU26" s="20" t="e">
        <f t="shared" si="42"/>
        <v>#REF!</v>
      </c>
    </row>
    <row r="27" spans="1:151" x14ac:dyDescent="0.2">
      <c r="A27" s="118" t="s">
        <v>15</v>
      </c>
      <c r="B27" s="34" t="s">
        <v>11</v>
      </c>
      <c r="C27" s="69">
        <v>1</v>
      </c>
      <c r="D27" s="34" t="s">
        <v>9</v>
      </c>
      <c r="E27" s="69">
        <f t="shared" si="0"/>
        <v>0</v>
      </c>
      <c r="F27" s="34" t="s">
        <v>11</v>
      </c>
      <c r="G27" s="58">
        <v>0.21429999999999999</v>
      </c>
      <c r="H27" s="34" t="s">
        <v>9</v>
      </c>
      <c r="I27" s="58">
        <f t="shared" si="1"/>
        <v>0.78570000000000007</v>
      </c>
      <c r="J27" s="34" t="s">
        <v>11</v>
      </c>
      <c r="K27" s="20">
        <v>1</v>
      </c>
      <c r="L27" s="34" t="s">
        <v>9</v>
      </c>
      <c r="M27" s="20">
        <f t="shared" si="2"/>
        <v>0</v>
      </c>
      <c r="N27" s="36" t="s">
        <v>10</v>
      </c>
      <c r="O27" s="72">
        <v>0.3871</v>
      </c>
      <c r="P27" s="37" t="s">
        <v>12</v>
      </c>
      <c r="Q27" s="20">
        <f t="shared" si="3"/>
        <v>0.6129</v>
      </c>
      <c r="R27" s="34" t="s">
        <v>11</v>
      </c>
      <c r="S27" s="58">
        <v>4.8800000000000003E-2</v>
      </c>
      <c r="T27" s="34" t="s">
        <v>9</v>
      </c>
      <c r="U27" s="58">
        <f t="shared" si="4"/>
        <v>0.95120000000000005</v>
      </c>
      <c r="V27" s="34" t="s">
        <v>11</v>
      </c>
      <c r="W27" s="20">
        <v>0.95450000000000002</v>
      </c>
      <c r="X27" s="34" t="s">
        <v>9</v>
      </c>
      <c r="Y27" s="20">
        <f t="shared" si="5"/>
        <v>4.5499999999999985E-2</v>
      </c>
      <c r="Z27" s="34" t="s">
        <v>11</v>
      </c>
      <c r="AA27" s="20">
        <v>0.97370000000000001</v>
      </c>
      <c r="AB27" s="34" t="s">
        <v>9</v>
      </c>
      <c r="AC27" s="20">
        <f t="shared" si="6"/>
        <v>2.629999999999999E-2</v>
      </c>
      <c r="AD27" s="34" t="s">
        <v>11</v>
      </c>
      <c r="AE27" s="70">
        <v>0.75</v>
      </c>
      <c r="AF27" s="34" t="s">
        <v>9</v>
      </c>
      <c r="AG27" s="58">
        <f t="shared" si="7"/>
        <v>0.25</v>
      </c>
      <c r="AH27" s="34" t="s">
        <v>11</v>
      </c>
      <c r="AI27" s="69">
        <v>1</v>
      </c>
      <c r="AJ27" s="34" t="s">
        <v>9</v>
      </c>
      <c r="AK27" s="20">
        <f t="shared" si="8"/>
        <v>0</v>
      </c>
      <c r="AM27" s="118" t="s">
        <v>15</v>
      </c>
      <c r="AN27" s="34" t="s">
        <v>11</v>
      </c>
      <c r="AO27" s="69">
        <v>1</v>
      </c>
      <c r="AP27" s="34" t="s">
        <v>9</v>
      </c>
      <c r="AQ27" s="69">
        <f t="shared" si="9"/>
        <v>0</v>
      </c>
      <c r="AR27" s="34" t="s">
        <v>11</v>
      </c>
      <c r="AS27" s="58">
        <v>0.5333</v>
      </c>
      <c r="AT27" s="34" t="s">
        <v>9</v>
      </c>
      <c r="AU27" s="58">
        <f t="shared" si="10"/>
        <v>0.4667</v>
      </c>
      <c r="AV27" s="34" t="s">
        <v>11</v>
      </c>
      <c r="AW27" s="20">
        <v>1</v>
      </c>
      <c r="AX27" s="34" t="s">
        <v>9</v>
      </c>
      <c r="AY27" s="20">
        <f t="shared" si="11"/>
        <v>0</v>
      </c>
      <c r="AZ27" s="36" t="s">
        <v>10</v>
      </c>
      <c r="BA27" s="72">
        <v>1</v>
      </c>
      <c r="BB27" s="37" t="s">
        <v>12</v>
      </c>
      <c r="BC27" s="20">
        <f t="shared" si="12"/>
        <v>0</v>
      </c>
      <c r="BD27" s="34" t="s">
        <v>11</v>
      </c>
      <c r="BE27" s="58">
        <v>0.15909999999999999</v>
      </c>
      <c r="BF27" s="34" t="s">
        <v>9</v>
      </c>
      <c r="BG27" s="58">
        <f t="shared" si="13"/>
        <v>0.84089999999999998</v>
      </c>
      <c r="BH27" s="34" t="s">
        <v>11</v>
      </c>
      <c r="BI27" s="20">
        <v>0.95650000000000002</v>
      </c>
      <c r="BJ27" s="34" t="s">
        <v>9</v>
      </c>
      <c r="BK27" s="20">
        <f t="shared" si="14"/>
        <v>4.3499999999999983E-2</v>
      </c>
      <c r="BL27" s="34" t="s">
        <v>11</v>
      </c>
      <c r="BM27" s="56">
        <v>0.88239999999999996</v>
      </c>
      <c r="BN27" s="34" t="s">
        <v>9</v>
      </c>
      <c r="BO27" s="56">
        <f t="shared" si="15"/>
        <v>0.11760000000000004</v>
      </c>
      <c r="BP27" s="34" t="s">
        <v>11</v>
      </c>
      <c r="BQ27" s="70">
        <v>0.69230000000000003</v>
      </c>
      <c r="BR27" s="34" t="s">
        <v>9</v>
      </c>
      <c r="BS27" s="58">
        <f t="shared" si="16"/>
        <v>0.30769999999999997</v>
      </c>
      <c r="BT27" s="34" t="s">
        <v>11</v>
      </c>
      <c r="BU27" s="69">
        <v>0.92589999999999995</v>
      </c>
      <c r="BV27" s="34" t="s">
        <v>9</v>
      </c>
      <c r="BW27" s="20">
        <f t="shared" si="17"/>
        <v>7.4100000000000055E-2</v>
      </c>
      <c r="BX27" s="86"/>
      <c r="BY27" s="118" t="s">
        <v>15</v>
      </c>
      <c r="BZ27" s="34" t="s">
        <v>11</v>
      </c>
      <c r="CA27" s="69" t="e">
        <f>MAX(AO27,#REF!,C27,#REF!)</f>
        <v>#REF!</v>
      </c>
      <c r="CB27" s="34" t="s">
        <v>9</v>
      </c>
      <c r="CC27" s="20" t="e">
        <f t="shared" si="18"/>
        <v>#REF!</v>
      </c>
      <c r="CD27" s="34" t="s">
        <v>11</v>
      </c>
      <c r="CE27" s="70" t="e">
        <f>MAX(AS27,#REF!,G27,#REF!)</f>
        <v>#REF!</v>
      </c>
      <c r="CF27" s="34" t="s">
        <v>9</v>
      </c>
      <c r="CG27" s="58" t="e">
        <f t="shared" si="19"/>
        <v>#REF!</v>
      </c>
      <c r="CH27" s="34" t="s">
        <v>11</v>
      </c>
      <c r="CI27" s="69" t="e">
        <f>MAX(AW27,#REF!,K27,#REF!)</f>
        <v>#REF!</v>
      </c>
      <c r="CJ27" s="34" t="s">
        <v>9</v>
      </c>
      <c r="CK27" s="20" t="e">
        <f t="shared" si="20"/>
        <v>#REF!</v>
      </c>
      <c r="CL27" s="36" t="s">
        <v>10</v>
      </c>
      <c r="CM27" s="69" t="e">
        <f>MIN(BA27,#REF!,O27,#REF!)</f>
        <v>#REF!</v>
      </c>
      <c r="CN27" s="37" t="s">
        <v>12</v>
      </c>
      <c r="CO27" s="20" t="e">
        <f t="shared" si="21"/>
        <v>#REF!</v>
      </c>
      <c r="CP27" s="34" t="s">
        <v>11</v>
      </c>
      <c r="CQ27" s="70" t="e">
        <f>MAX(BE27,#REF!,S27,#REF!)</f>
        <v>#REF!</v>
      </c>
      <c r="CR27" s="34" t="s">
        <v>9</v>
      </c>
      <c r="CS27" s="58" t="e">
        <f t="shared" si="22"/>
        <v>#REF!</v>
      </c>
      <c r="CT27" s="34" t="s">
        <v>11</v>
      </c>
      <c r="CU27" s="69" t="e">
        <f>MAX(BI27,#REF!,W27,#REF!)</f>
        <v>#REF!</v>
      </c>
      <c r="CV27" s="34" t="s">
        <v>9</v>
      </c>
      <c r="CW27" s="20" t="e">
        <f t="shared" si="23"/>
        <v>#REF!</v>
      </c>
      <c r="CX27" s="34" t="s">
        <v>11</v>
      </c>
      <c r="CY27" s="69" t="e">
        <f>MAX(BM27,#REF!,AA27,#REF!)</f>
        <v>#REF!</v>
      </c>
      <c r="CZ27" s="34" t="s">
        <v>9</v>
      </c>
      <c r="DA27" s="20" t="e">
        <f t="shared" si="24"/>
        <v>#REF!</v>
      </c>
      <c r="DB27" s="34" t="s">
        <v>11</v>
      </c>
      <c r="DC27" s="70" t="e">
        <f>MAX(BQ27,#REF!,AE27,#REF!)</f>
        <v>#REF!</v>
      </c>
      <c r="DD27" s="34" t="s">
        <v>9</v>
      </c>
      <c r="DE27" s="58" t="e">
        <f t="shared" si="25"/>
        <v>#REF!</v>
      </c>
      <c r="DF27" s="34" t="s">
        <v>11</v>
      </c>
      <c r="DG27" s="69" t="e">
        <f>MAX(BU27,#REF!,AI27,#REF!)</f>
        <v>#REF!</v>
      </c>
      <c r="DH27" s="34" t="s">
        <v>9</v>
      </c>
      <c r="DI27" s="20" t="e">
        <f t="shared" si="26"/>
        <v>#REF!</v>
      </c>
      <c r="DJ27" s="86"/>
      <c r="DK27" s="118" t="s">
        <v>15</v>
      </c>
      <c r="DL27" s="34" t="s">
        <v>11</v>
      </c>
      <c r="DM27" s="69" t="e">
        <f t="shared" si="43"/>
        <v>#REF!</v>
      </c>
      <c r="DN27" s="34" t="s">
        <v>9</v>
      </c>
      <c r="DO27" s="20" t="e">
        <f t="shared" si="27"/>
        <v>#REF!</v>
      </c>
      <c r="DP27" s="34" t="s">
        <v>11</v>
      </c>
      <c r="DQ27" s="69" t="e">
        <f t="shared" si="44"/>
        <v>#REF!</v>
      </c>
      <c r="DR27" s="34" t="s">
        <v>9</v>
      </c>
      <c r="DS27" s="20" t="e">
        <f t="shared" si="28"/>
        <v>#REF!</v>
      </c>
      <c r="DT27" s="34" t="s">
        <v>11</v>
      </c>
      <c r="DU27" s="69" t="e">
        <f t="shared" si="29"/>
        <v>#REF!</v>
      </c>
      <c r="DV27" s="34" t="s">
        <v>9</v>
      </c>
      <c r="DW27" s="20" t="e">
        <f t="shared" si="30"/>
        <v>#REF!</v>
      </c>
      <c r="DX27" s="36" t="s">
        <v>10</v>
      </c>
      <c r="DY27" s="70" t="e">
        <f>MIN(CM27,CM92)</f>
        <v>#REF!</v>
      </c>
      <c r="DZ27" s="37" t="s">
        <v>12</v>
      </c>
      <c r="EA27" s="58" t="e">
        <f t="shared" si="32"/>
        <v>#REF!</v>
      </c>
      <c r="EB27" s="34" t="s">
        <v>11</v>
      </c>
      <c r="EC27" s="69" t="e">
        <f t="shared" si="33"/>
        <v>#REF!</v>
      </c>
      <c r="ED27" s="34" t="s">
        <v>9</v>
      </c>
      <c r="EE27" s="20" t="e">
        <f t="shared" si="34"/>
        <v>#REF!</v>
      </c>
      <c r="EF27" s="34" t="s">
        <v>11</v>
      </c>
      <c r="EG27" s="69" t="e">
        <f t="shared" si="35"/>
        <v>#REF!</v>
      </c>
      <c r="EH27" s="34" t="s">
        <v>9</v>
      </c>
      <c r="EI27" s="20" t="e">
        <f t="shared" si="36"/>
        <v>#REF!</v>
      </c>
      <c r="EJ27" s="34" t="s">
        <v>11</v>
      </c>
      <c r="EK27" s="69" t="e">
        <f t="shared" si="37"/>
        <v>#REF!</v>
      </c>
      <c r="EL27" s="34" t="s">
        <v>9</v>
      </c>
      <c r="EM27" s="20" t="e">
        <f t="shared" si="38"/>
        <v>#REF!</v>
      </c>
      <c r="EN27" s="34" t="s">
        <v>11</v>
      </c>
      <c r="EO27" s="69" t="e">
        <f t="shared" si="39"/>
        <v>#REF!</v>
      </c>
      <c r="EP27" s="34" t="s">
        <v>9</v>
      </c>
      <c r="EQ27" s="20" t="e">
        <f t="shared" si="40"/>
        <v>#REF!</v>
      </c>
      <c r="ER27" s="34" t="s">
        <v>11</v>
      </c>
      <c r="ES27" s="69" t="e">
        <f t="shared" si="41"/>
        <v>#REF!</v>
      </c>
      <c r="ET27" s="34" t="s">
        <v>9</v>
      </c>
      <c r="EU27" s="20" t="e">
        <f t="shared" si="42"/>
        <v>#REF!</v>
      </c>
    </row>
    <row r="28" spans="1:151" x14ac:dyDescent="0.2">
      <c r="A28" s="118" t="s">
        <v>16</v>
      </c>
      <c r="B28" s="34" t="s">
        <v>11</v>
      </c>
      <c r="C28" s="69">
        <v>1</v>
      </c>
      <c r="D28" s="34" t="s">
        <v>9</v>
      </c>
      <c r="E28" s="69">
        <f t="shared" si="0"/>
        <v>0</v>
      </c>
      <c r="F28" s="34" t="s">
        <v>11</v>
      </c>
      <c r="G28" s="58">
        <v>0.59460000000000002</v>
      </c>
      <c r="H28" s="34" t="s">
        <v>9</v>
      </c>
      <c r="I28" s="58">
        <f t="shared" si="1"/>
        <v>0.40539999999999998</v>
      </c>
      <c r="J28" s="34" t="s">
        <v>11</v>
      </c>
      <c r="K28" s="69">
        <v>1</v>
      </c>
      <c r="L28" s="34" t="s">
        <v>9</v>
      </c>
      <c r="M28" s="20">
        <f t="shared" si="2"/>
        <v>0</v>
      </c>
      <c r="N28" s="34" t="s">
        <v>11</v>
      </c>
      <c r="O28" s="70">
        <v>0.75609999999999999</v>
      </c>
      <c r="P28" s="34" t="s">
        <v>9</v>
      </c>
      <c r="Q28" s="58">
        <f t="shared" si="3"/>
        <v>0.24390000000000001</v>
      </c>
      <c r="R28" s="36" t="s">
        <v>10</v>
      </c>
      <c r="S28" s="72">
        <v>1</v>
      </c>
      <c r="T28" s="37" t="s">
        <v>12</v>
      </c>
      <c r="U28" s="20">
        <f t="shared" si="4"/>
        <v>0</v>
      </c>
      <c r="V28" s="34" t="s">
        <v>11</v>
      </c>
      <c r="W28" s="69">
        <v>1</v>
      </c>
      <c r="X28" s="34" t="s">
        <v>9</v>
      </c>
      <c r="Y28" s="20">
        <f t="shared" si="5"/>
        <v>0</v>
      </c>
      <c r="Z28" s="34" t="s">
        <v>11</v>
      </c>
      <c r="AA28" s="56">
        <v>0.81579999999999997</v>
      </c>
      <c r="AB28" s="34" t="s">
        <v>9</v>
      </c>
      <c r="AC28" s="56">
        <f t="shared" si="6"/>
        <v>0.18420000000000003</v>
      </c>
      <c r="AD28" s="34" t="s">
        <v>11</v>
      </c>
      <c r="AE28" s="69">
        <v>1</v>
      </c>
      <c r="AF28" s="34" t="s">
        <v>9</v>
      </c>
      <c r="AG28" s="20">
        <f t="shared" si="7"/>
        <v>0</v>
      </c>
      <c r="AH28" s="34" t="s">
        <v>11</v>
      </c>
      <c r="AI28" s="69">
        <v>0.96150000000000002</v>
      </c>
      <c r="AJ28" s="34" t="s">
        <v>9</v>
      </c>
      <c r="AK28" s="20">
        <f t="shared" si="8"/>
        <v>3.8499999999999979E-2</v>
      </c>
      <c r="AM28" s="118" t="s">
        <v>16</v>
      </c>
      <c r="AN28" s="34" t="s">
        <v>11</v>
      </c>
      <c r="AO28" s="69">
        <v>1</v>
      </c>
      <c r="AP28" s="34" t="s">
        <v>9</v>
      </c>
      <c r="AQ28" s="69">
        <f t="shared" si="9"/>
        <v>0</v>
      </c>
      <c r="AR28" s="34" t="s">
        <v>11</v>
      </c>
      <c r="AS28" s="58">
        <v>3.3300000000000003E-2</v>
      </c>
      <c r="AT28" s="34" t="s">
        <v>9</v>
      </c>
      <c r="AU28" s="58">
        <f t="shared" si="10"/>
        <v>0.9667</v>
      </c>
      <c r="AV28" s="34" t="s">
        <v>11</v>
      </c>
      <c r="AW28" s="69">
        <v>1</v>
      </c>
      <c r="AX28" s="34" t="s">
        <v>9</v>
      </c>
      <c r="AY28" s="20">
        <f t="shared" si="11"/>
        <v>0</v>
      </c>
      <c r="AZ28" s="34" t="s">
        <v>11</v>
      </c>
      <c r="BA28" s="70">
        <v>0.63639999999999997</v>
      </c>
      <c r="BB28" s="34" t="s">
        <v>9</v>
      </c>
      <c r="BC28" s="58">
        <f t="shared" si="12"/>
        <v>0.36360000000000003</v>
      </c>
      <c r="BD28" s="36" t="s">
        <v>10</v>
      </c>
      <c r="BE28" s="72">
        <v>1</v>
      </c>
      <c r="BF28" s="37" t="s">
        <v>12</v>
      </c>
      <c r="BG28" s="20">
        <f t="shared" si="13"/>
        <v>0</v>
      </c>
      <c r="BH28" s="34" t="s">
        <v>11</v>
      </c>
      <c r="BI28" s="69">
        <v>0.95650000000000002</v>
      </c>
      <c r="BJ28" s="34" t="s">
        <v>9</v>
      </c>
      <c r="BK28" s="20">
        <f t="shared" si="14"/>
        <v>4.3499999999999983E-2</v>
      </c>
      <c r="BL28" s="34" t="s">
        <v>11</v>
      </c>
      <c r="BM28" s="58">
        <v>0.79410000000000003</v>
      </c>
      <c r="BN28" s="34" t="s">
        <v>9</v>
      </c>
      <c r="BO28" s="58">
        <f t="shared" si="15"/>
        <v>0.20589999999999997</v>
      </c>
      <c r="BP28" s="34" t="s">
        <v>11</v>
      </c>
      <c r="BQ28" s="69">
        <v>0.92310000000000003</v>
      </c>
      <c r="BR28" s="34" t="s">
        <v>9</v>
      </c>
      <c r="BS28" s="20">
        <f t="shared" si="16"/>
        <v>7.6899999999999968E-2</v>
      </c>
      <c r="BT28" s="34" t="s">
        <v>11</v>
      </c>
      <c r="BU28" s="69">
        <v>0.92589999999999995</v>
      </c>
      <c r="BV28" s="34" t="s">
        <v>9</v>
      </c>
      <c r="BW28" s="20">
        <f t="shared" si="17"/>
        <v>7.4100000000000055E-2</v>
      </c>
      <c r="BX28" s="86"/>
      <c r="BY28" s="118" t="s">
        <v>16</v>
      </c>
      <c r="BZ28" s="34" t="s">
        <v>11</v>
      </c>
      <c r="CA28" s="69" t="e">
        <f>MAX(AO28,#REF!,C28,#REF!)</f>
        <v>#REF!</v>
      </c>
      <c r="CB28" s="34" t="s">
        <v>9</v>
      </c>
      <c r="CC28" s="20" t="e">
        <f t="shared" si="18"/>
        <v>#REF!</v>
      </c>
      <c r="CD28" s="34" t="s">
        <v>11</v>
      </c>
      <c r="CE28" s="70" t="e">
        <f>MAX(AS28,#REF!,G28,#REF!)</f>
        <v>#REF!</v>
      </c>
      <c r="CF28" s="34" t="s">
        <v>9</v>
      </c>
      <c r="CG28" s="58" t="e">
        <f t="shared" si="19"/>
        <v>#REF!</v>
      </c>
      <c r="CH28" s="34" t="s">
        <v>11</v>
      </c>
      <c r="CI28" s="69" t="e">
        <f>MAX(AW28,#REF!,K28,#REF!)</f>
        <v>#REF!</v>
      </c>
      <c r="CJ28" s="34" t="s">
        <v>9</v>
      </c>
      <c r="CK28" s="20" t="e">
        <f t="shared" si="20"/>
        <v>#REF!</v>
      </c>
      <c r="CL28" s="34" t="s">
        <v>11</v>
      </c>
      <c r="CM28" s="69" t="e">
        <f>MAX(BA28,#REF!,O28,#REF!)</f>
        <v>#REF!</v>
      </c>
      <c r="CN28" s="34" t="s">
        <v>9</v>
      </c>
      <c r="CO28" s="20" t="e">
        <f t="shared" si="21"/>
        <v>#REF!</v>
      </c>
      <c r="CP28" s="36" t="s">
        <v>10</v>
      </c>
      <c r="CQ28" s="69" t="e">
        <f>MIN(BE28,#REF!,S28,#REF!)</f>
        <v>#REF!</v>
      </c>
      <c r="CR28" s="37" t="s">
        <v>12</v>
      </c>
      <c r="CS28" s="20" t="e">
        <f t="shared" si="22"/>
        <v>#REF!</v>
      </c>
      <c r="CT28" s="34" t="s">
        <v>11</v>
      </c>
      <c r="CU28" s="69" t="e">
        <f>MAX(BI28,#REF!,W28,#REF!)</f>
        <v>#REF!</v>
      </c>
      <c r="CV28" s="34" t="s">
        <v>9</v>
      </c>
      <c r="CW28" s="20" t="e">
        <f t="shared" si="23"/>
        <v>#REF!</v>
      </c>
      <c r="CX28" s="34" t="s">
        <v>11</v>
      </c>
      <c r="CY28" s="73" t="e">
        <f>MAX(BM28,#REF!,AA28,#REF!)</f>
        <v>#REF!</v>
      </c>
      <c r="CZ28" s="34" t="s">
        <v>9</v>
      </c>
      <c r="DA28" s="56" t="e">
        <f t="shared" si="24"/>
        <v>#REF!</v>
      </c>
      <c r="DB28" s="34" t="s">
        <v>11</v>
      </c>
      <c r="DC28" s="69" t="e">
        <f>MAX(BQ28,#REF!,AE28,#REF!)</f>
        <v>#REF!</v>
      </c>
      <c r="DD28" s="34" t="s">
        <v>9</v>
      </c>
      <c r="DE28" s="20" t="e">
        <f t="shared" si="25"/>
        <v>#REF!</v>
      </c>
      <c r="DF28" s="34" t="s">
        <v>11</v>
      </c>
      <c r="DG28" s="69" t="e">
        <f>MAX(BU28,#REF!,AI28,#REF!)</f>
        <v>#REF!</v>
      </c>
      <c r="DH28" s="34" t="s">
        <v>9</v>
      </c>
      <c r="DI28" s="20" t="e">
        <f t="shared" si="26"/>
        <v>#REF!</v>
      </c>
      <c r="DJ28" s="86"/>
      <c r="DK28" s="118" t="s">
        <v>16</v>
      </c>
      <c r="DL28" s="34" t="s">
        <v>11</v>
      </c>
      <c r="DM28" s="69" t="e">
        <f t="shared" si="43"/>
        <v>#REF!</v>
      </c>
      <c r="DN28" s="34" t="s">
        <v>9</v>
      </c>
      <c r="DO28" s="20" t="e">
        <f t="shared" si="27"/>
        <v>#REF!</v>
      </c>
      <c r="DP28" s="34" t="s">
        <v>11</v>
      </c>
      <c r="DQ28" s="70" t="e">
        <f t="shared" si="44"/>
        <v>#REF!</v>
      </c>
      <c r="DR28" s="34" t="s">
        <v>9</v>
      </c>
      <c r="DS28" s="58" t="e">
        <f t="shared" si="28"/>
        <v>#REF!</v>
      </c>
      <c r="DT28" s="34" t="s">
        <v>11</v>
      </c>
      <c r="DU28" s="69" t="e">
        <f t="shared" si="29"/>
        <v>#REF!</v>
      </c>
      <c r="DV28" s="34" t="s">
        <v>9</v>
      </c>
      <c r="DW28" s="20" t="e">
        <f t="shared" si="30"/>
        <v>#REF!</v>
      </c>
      <c r="DX28" s="34" t="s">
        <v>11</v>
      </c>
      <c r="DY28" s="69" t="e">
        <f t="shared" si="31"/>
        <v>#REF!</v>
      </c>
      <c r="DZ28" s="34" t="s">
        <v>9</v>
      </c>
      <c r="EA28" s="20" t="e">
        <f t="shared" si="32"/>
        <v>#REF!</v>
      </c>
      <c r="EB28" s="36" t="s">
        <v>10</v>
      </c>
      <c r="EC28" s="70" t="e">
        <f>MIN(CQ28,CQ93)</f>
        <v>#REF!</v>
      </c>
      <c r="ED28" s="37" t="s">
        <v>12</v>
      </c>
      <c r="EE28" s="58" t="e">
        <f t="shared" si="34"/>
        <v>#REF!</v>
      </c>
      <c r="EF28" s="34" t="s">
        <v>11</v>
      </c>
      <c r="EG28" s="69" t="e">
        <f t="shared" si="35"/>
        <v>#REF!</v>
      </c>
      <c r="EH28" s="34" t="s">
        <v>9</v>
      </c>
      <c r="EI28" s="20" t="e">
        <f t="shared" si="36"/>
        <v>#REF!</v>
      </c>
      <c r="EJ28" s="34" t="s">
        <v>11</v>
      </c>
      <c r="EK28" s="69" t="e">
        <f t="shared" si="37"/>
        <v>#REF!</v>
      </c>
      <c r="EL28" s="34" t="s">
        <v>9</v>
      </c>
      <c r="EM28" s="20" t="e">
        <f t="shared" si="38"/>
        <v>#REF!</v>
      </c>
      <c r="EN28" s="34" t="s">
        <v>11</v>
      </c>
      <c r="EO28" s="69" t="e">
        <f t="shared" si="39"/>
        <v>#REF!</v>
      </c>
      <c r="EP28" s="34" t="s">
        <v>9</v>
      </c>
      <c r="EQ28" s="20" t="e">
        <f t="shared" si="40"/>
        <v>#REF!</v>
      </c>
      <c r="ER28" s="34" t="s">
        <v>11</v>
      </c>
      <c r="ES28" s="69" t="e">
        <f t="shared" si="41"/>
        <v>#REF!</v>
      </c>
      <c r="ET28" s="34" t="s">
        <v>9</v>
      </c>
      <c r="EU28" s="20" t="e">
        <f t="shared" si="42"/>
        <v>#REF!</v>
      </c>
    </row>
    <row r="29" spans="1:151" x14ac:dyDescent="0.2">
      <c r="A29" s="118" t="s">
        <v>17</v>
      </c>
      <c r="B29" s="34" t="s">
        <v>11</v>
      </c>
      <c r="C29" s="69">
        <v>1</v>
      </c>
      <c r="D29" s="34" t="s">
        <v>9</v>
      </c>
      <c r="E29" s="69">
        <f t="shared" si="0"/>
        <v>0</v>
      </c>
      <c r="F29" s="34" t="s">
        <v>11</v>
      </c>
      <c r="G29" s="58">
        <v>0.67569999999999997</v>
      </c>
      <c r="H29" s="34" t="s">
        <v>9</v>
      </c>
      <c r="I29" s="58">
        <f t="shared" si="1"/>
        <v>0.32430000000000003</v>
      </c>
      <c r="J29" s="34" t="s">
        <v>11</v>
      </c>
      <c r="K29" s="69">
        <v>1</v>
      </c>
      <c r="L29" s="34" t="s">
        <v>9</v>
      </c>
      <c r="M29" s="20">
        <f t="shared" si="2"/>
        <v>0</v>
      </c>
      <c r="N29" s="34" t="s">
        <v>11</v>
      </c>
      <c r="O29" s="70">
        <v>0.54549999999999998</v>
      </c>
      <c r="P29" s="34" t="s">
        <v>9</v>
      </c>
      <c r="Q29" s="58">
        <f t="shared" si="3"/>
        <v>0.45450000000000002</v>
      </c>
      <c r="R29" s="34" t="s">
        <v>11</v>
      </c>
      <c r="S29" s="58">
        <v>0.13639999999999999</v>
      </c>
      <c r="T29" s="34" t="s">
        <v>9</v>
      </c>
      <c r="U29" s="58">
        <f t="shared" si="4"/>
        <v>0.86360000000000003</v>
      </c>
      <c r="V29" s="36" t="s">
        <v>10</v>
      </c>
      <c r="W29" s="72">
        <v>0</v>
      </c>
      <c r="X29" s="37" t="s">
        <v>12</v>
      </c>
      <c r="Y29" s="20">
        <f t="shared" si="5"/>
        <v>1</v>
      </c>
      <c r="Z29" s="34" t="s">
        <v>11</v>
      </c>
      <c r="AA29" s="20">
        <v>1</v>
      </c>
      <c r="AB29" s="34" t="s">
        <v>9</v>
      </c>
      <c r="AC29" s="20">
        <f t="shared" si="6"/>
        <v>0</v>
      </c>
      <c r="AD29" s="34" t="s">
        <v>11</v>
      </c>
      <c r="AE29" s="69">
        <v>1</v>
      </c>
      <c r="AF29" s="34" t="s">
        <v>9</v>
      </c>
      <c r="AG29" s="20">
        <f t="shared" si="7"/>
        <v>0</v>
      </c>
      <c r="AH29" s="34" t="s">
        <v>11</v>
      </c>
      <c r="AI29" s="69">
        <v>1</v>
      </c>
      <c r="AJ29" s="34" t="s">
        <v>9</v>
      </c>
      <c r="AK29" s="20">
        <f t="shared" si="8"/>
        <v>0</v>
      </c>
      <c r="AM29" s="118" t="s">
        <v>17</v>
      </c>
      <c r="AN29" s="34" t="s">
        <v>11</v>
      </c>
      <c r="AO29" s="69">
        <v>1</v>
      </c>
      <c r="AP29" s="34" t="s">
        <v>9</v>
      </c>
      <c r="AQ29" s="69">
        <f t="shared" si="9"/>
        <v>0</v>
      </c>
      <c r="AR29" s="34" t="s">
        <v>11</v>
      </c>
      <c r="AS29" s="58">
        <v>0</v>
      </c>
      <c r="AT29" s="34" t="s">
        <v>9</v>
      </c>
      <c r="AU29" s="58">
        <f t="shared" si="10"/>
        <v>1</v>
      </c>
      <c r="AV29" s="34" t="s">
        <v>11</v>
      </c>
      <c r="AW29" s="73">
        <v>0.86960000000000004</v>
      </c>
      <c r="AX29" s="34" t="s">
        <v>9</v>
      </c>
      <c r="AY29" s="56">
        <f t="shared" si="11"/>
        <v>0.13039999999999996</v>
      </c>
      <c r="AZ29" s="34" t="s">
        <v>11</v>
      </c>
      <c r="BA29" s="70">
        <v>0.6522</v>
      </c>
      <c r="BB29" s="34" t="s">
        <v>9</v>
      </c>
      <c r="BC29" s="58">
        <f t="shared" si="12"/>
        <v>0.3478</v>
      </c>
      <c r="BD29" s="34" t="s">
        <v>11</v>
      </c>
      <c r="BE29" s="58">
        <v>0</v>
      </c>
      <c r="BF29" s="34" t="s">
        <v>9</v>
      </c>
      <c r="BG29" s="58">
        <f t="shared" si="13"/>
        <v>1</v>
      </c>
      <c r="BH29" s="36" t="s">
        <v>10</v>
      </c>
      <c r="BI29" s="72">
        <v>1</v>
      </c>
      <c r="BJ29" s="37" t="s">
        <v>12</v>
      </c>
      <c r="BK29" s="20">
        <f t="shared" si="14"/>
        <v>0</v>
      </c>
      <c r="BL29" s="34" t="s">
        <v>11</v>
      </c>
      <c r="BM29" s="20">
        <v>1</v>
      </c>
      <c r="BN29" s="34" t="s">
        <v>9</v>
      </c>
      <c r="BO29" s="20">
        <f t="shared" si="15"/>
        <v>0</v>
      </c>
      <c r="BP29" s="34" t="s">
        <v>11</v>
      </c>
      <c r="BQ29" s="69">
        <v>1</v>
      </c>
      <c r="BR29" s="34" t="s">
        <v>9</v>
      </c>
      <c r="BS29" s="20">
        <f t="shared" si="16"/>
        <v>0</v>
      </c>
      <c r="BT29" s="34" t="s">
        <v>11</v>
      </c>
      <c r="BU29" s="69">
        <v>1</v>
      </c>
      <c r="BV29" s="34" t="s">
        <v>9</v>
      </c>
      <c r="BW29" s="20">
        <f t="shared" si="17"/>
        <v>0</v>
      </c>
      <c r="BX29" s="86"/>
      <c r="BY29" s="118" t="s">
        <v>17</v>
      </c>
      <c r="BZ29" s="34" t="s">
        <v>11</v>
      </c>
      <c r="CA29" s="69" t="e">
        <f>MAX(AO29,#REF!,C29,#REF!)</f>
        <v>#REF!</v>
      </c>
      <c r="CB29" s="34" t="s">
        <v>9</v>
      </c>
      <c r="CC29" s="20" t="e">
        <f t="shared" si="18"/>
        <v>#REF!</v>
      </c>
      <c r="CD29" s="34" t="s">
        <v>11</v>
      </c>
      <c r="CE29" s="70" t="e">
        <f>MAX(AS29,#REF!,G29,#REF!)</f>
        <v>#REF!</v>
      </c>
      <c r="CF29" s="34" t="s">
        <v>9</v>
      </c>
      <c r="CG29" s="58" t="e">
        <f t="shared" si="19"/>
        <v>#REF!</v>
      </c>
      <c r="CH29" s="34" t="s">
        <v>11</v>
      </c>
      <c r="CI29" s="69" t="e">
        <f>MAX(AW29,#REF!,K29,#REF!)</f>
        <v>#REF!</v>
      </c>
      <c r="CJ29" s="34" t="s">
        <v>9</v>
      </c>
      <c r="CK29" s="20" t="e">
        <f t="shared" si="20"/>
        <v>#REF!</v>
      </c>
      <c r="CL29" s="34" t="s">
        <v>11</v>
      </c>
      <c r="CM29" s="70" t="e">
        <f>MAX(BA29,#REF!,O29,#REF!)</f>
        <v>#REF!</v>
      </c>
      <c r="CN29" s="34" t="s">
        <v>9</v>
      </c>
      <c r="CO29" s="58" t="e">
        <f t="shared" si="21"/>
        <v>#REF!</v>
      </c>
      <c r="CP29" s="34" t="s">
        <v>11</v>
      </c>
      <c r="CQ29" s="70" t="e">
        <f>MAX(BE29,#REF!,S29,#REF!)</f>
        <v>#REF!</v>
      </c>
      <c r="CR29" s="34" t="s">
        <v>9</v>
      </c>
      <c r="CS29" s="58" t="e">
        <f t="shared" si="22"/>
        <v>#REF!</v>
      </c>
      <c r="CT29" s="36" t="s">
        <v>10</v>
      </c>
      <c r="CU29" s="69" t="e">
        <f>MIN(BI29,#REF!,W29,#REF!)</f>
        <v>#REF!</v>
      </c>
      <c r="CV29" s="37" t="s">
        <v>12</v>
      </c>
      <c r="CW29" s="20" t="e">
        <f t="shared" si="23"/>
        <v>#REF!</v>
      </c>
      <c r="CX29" s="34" t="s">
        <v>11</v>
      </c>
      <c r="CY29" s="69" t="e">
        <f>MAX(BM29,#REF!,AA29,#REF!)</f>
        <v>#REF!</v>
      </c>
      <c r="CZ29" s="34" t="s">
        <v>9</v>
      </c>
      <c r="DA29" s="20" t="e">
        <f t="shared" si="24"/>
        <v>#REF!</v>
      </c>
      <c r="DB29" s="34" t="s">
        <v>11</v>
      </c>
      <c r="DC29" s="69" t="e">
        <f>MAX(BQ29,#REF!,AE29,#REF!)</f>
        <v>#REF!</v>
      </c>
      <c r="DD29" s="34" t="s">
        <v>9</v>
      </c>
      <c r="DE29" s="20" t="e">
        <f t="shared" si="25"/>
        <v>#REF!</v>
      </c>
      <c r="DF29" s="34" t="s">
        <v>11</v>
      </c>
      <c r="DG29" s="69" t="e">
        <f>MAX(BU29,#REF!,AI29,#REF!)</f>
        <v>#REF!</v>
      </c>
      <c r="DH29" s="34" t="s">
        <v>9</v>
      </c>
      <c r="DI29" s="20" t="e">
        <f t="shared" si="26"/>
        <v>#REF!</v>
      </c>
      <c r="DJ29" s="86"/>
      <c r="DK29" s="118" t="s">
        <v>17</v>
      </c>
      <c r="DL29" s="34" t="s">
        <v>11</v>
      </c>
      <c r="DM29" s="69" t="e">
        <f t="shared" si="43"/>
        <v>#REF!</v>
      </c>
      <c r="DN29" s="34" t="s">
        <v>9</v>
      </c>
      <c r="DO29" s="20" t="e">
        <f t="shared" si="27"/>
        <v>#REF!</v>
      </c>
      <c r="DP29" s="34" t="s">
        <v>11</v>
      </c>
      <c r="DQ29" s="69" t="e">
        <f t="shared" si="44"/>
        <v>#REF!</v>
      </c>
      <c r="DR29" s="34" t="s">
        <v>9</v>
      </c>
      <c r="DS29" s="20" t="e">
        <f t="shared" si="28"/>
        <v>#REF!</v>
      </c>
      <c r="DT29" s="34" t="s">
        <v>11</v>
      </c>
      <c r="DU29" s="69" t="e">
        <f t="shared" si="29"/>
        <v>#REF!</v>
      </c>
      <c r="DV29" s="34" t="s">
        <v>9</v>
      </c>
      <c r="DW29" s="20" t="e">
        <f t="shared" si="30"/>
        <v>#REF!</v>
      </c>
      <c r="DX29" s="34" t="s">
        <v>11</v>
      </c>
      <c r="DY29" s="69" t="e">
        <f t="shared" si="31"/>
        <v>#REF!</v>
      </c>
      <c r="DZ29" s="34" t="s">
        <v>9</v>
      </c>
      <c r="EA29" s="20" t="e">
        <f t="shared" si="32"/>
        <v>#REF!</v>
      </c>
      <c r="EB29" s="34" t="s">
        <v>11</v>
      </c>
      <c r="EC29" s="69" t="e">
        <f t="shared" si="33"/>
        <v>#REF!</v>
      </c>
      <c r="ED29" s="34" t="s">
        <v>9</v>
      </c>
      <c r="EE29" s="20" t="e">
        <f t="shared" si="34"/>
        <v>#REF!</v>
      </c>
      <c r="EF29" s="36" t="s">
        <v>10</v>
      </c>
      <c r="EG29" s="70" t="e">
        <f>MIN(CU29,CU94)</f>
        <v>#REF!</v>
      </c>
      <c r="EH29" s="37" t="s">
        <v>12</v>
      </c>
      <c r="EI29" s="58" t="e">
        <f t="shared" si="36"/>
        <v>#REF!</v>
      </c>
      <c r="EJ29" s="34" t="s">
        <v>11</v>
      </c>
      <c r="EK29" s="69" t="e">
        <f t="shared" si="37"/>
        <v>#REF!</v>
      </c>
      <c r="EL29" s="34" t="s">
        <v>9</v>
      </c>
      <c r="EM29" s="20" t="e">
        <f t="shared" si="38"/>
        <v>#REF!</v>
      </c>
      <c r="EN29" s="34" t="s">
        <v>11</v>
      </c>
      <c r="EO29" s="69" t="e">
        <f t="shared" si="39"/>
        <v>#REF!</v>
      </c>
      <c r="EP29" s="34" t="s">
        <v>9</v>
      </c>
      <c r="EQ29" s="20" t="e">
        <f t="shared" si="40"/>
        <v>#REF!</v>
      </c>
      <c r="ER29" s="34" t="s">
        <v>11</v>
      </c>
      <c r="ES29" s="69" t="e">
        <f t="shared" si="41"/>
        <v>#REF!</v>
      </c>
      <c r="ET29" s="34" t="s">
        <v>9</v>
      </c>
      <c r="EU29" s="20" t="e">
        <f t="shared" si="42"/>
        <v>#REF!</v>
      </c>
    </row>
    <row r="30" spans="1:151" x14ac:dyDescent="0.2">
      <c r="A30" s="118" t="s">
        <v>18</v>
      </c>
      <c r="B30" s="34" t="s">
        <v>11</v>
      </c>
      <c r="C30" s="69">
        <v>1</v>
      </c>
      <c r="D30" s="34" t="s">
        <v>9</v>
      </c>
      <c r="E30" s="69">
        <f t="shared" si="0"/>
        <v>0</v>
      </c>
      <c r="F30" s="34" t="s">
        <v>11</v>
      </c>
      <c r="G30" s="20">
        <v>1</v>
      </c>
      <c r="H30" s="34" t="s">
        <v>9</v>
      </c>
      <c r="I30" s="20">
        <f t="shared" si="1"/>
        <v>0</v>
      </c>
      <c r="J30" s="34" t="s">
        <v>11</v>
      </c>
      <c r="K30" s="69">
        <v>1</v>
      </c>
      <c r="L30" s="34" t="s">
        <v>9</v>
      </c>
      <c r="M30" s="20">
        <f t="shared" si="2"/>
        <v>0</v>
      </c>
      <c r="N30" s="34" t="s">
        <v>11</v>
      </c>
      <c r="O30" s="70">
        <v>1</v>
      </c>
      <c r="P30" s="34" t="s">
        <v>9</v>
      </c>
      <c r="Q30" s="58">
        <f t="shared" si="3"/>
        <v>0</v>
      </c>
      <c r="R30" s="34" t="s">
        <v>11</v>
      </c>
      <c r="S30" s="20">
        <v>1</v>
      </c>
      <c r="T30" s="34" t="s">
        <v>9</v>
      </c>
      <c r="U30" s="20">
        <f t="shared" si="4"/>
        <v>0</v>
      </c>
      <c r="V30" s="34" t="s">
        <v>11</v>
      </c>
      <c r="W30" s="69">
        <v>1</v>
      </c>
      <c r="X30" s="34" t="s">
        <v>9</v>
      </c>
      <c r="Y30" s="20">
        <f t="shared" si="5"/>
        <v>0</v>
      </c>
      <c r="Z30" s="36" t="s">
        <v>10</v>
      </c>
      <c r="AA30" s="59">
        <v>0.42109999999999997</v>
      </c>
      <c r="AB30" s="37" t="s">
        <v>12</v>
      </c>
      <c r="AC30" s="58">
        <f t="shared" si="6"/>
        <v>0.57889999999999997</v>
      </c>
      <c r="AD30" s="34" t="s">
        <v>11</v>
      </c>
      <c r="AE30" s="69">
        <v>0.96879999999999999</v>
      </c>
      <c r="AF30" s="34" t="s">
        <v>9</v>
      </c>
      <c r="AG30" s="20">
        <f t="shared" si="7"/>
        <v>3.1200000000000006E-2</v>
      </c>
      <c r="AH30" s="34" t="s">
        <v>11</v>
      </c>
      <c r="AI30" s="70">
        <v>6.0600000000000001E-2</v>
      </c>
      <c r="AJ30" s="34" t="s">
        <v>9</v>
      </c>
      <c r="AK30" s="58">
        <f t="shared" si="8"/>
        <v>0.93940000000000001</v>
      </c>
      <c r="AM30" s="118" t="s">
        <v>18</v>
      </c>
      <c r="AN30" s="34" t="s">
        <v>11</v>
      </c>
      <c r="AO30" s="69">
        <v>1</v>
      </c>
      <c r="AP30" s="34" t="s">
        <v>9</v>
      </c>
      <c r="AQ30" s="69">
        <f t="shared" si="9"/>
        <v>0</v>
      </c>
      <c r="AR30" s="34" t="s">
        <v>11</v>
      </c>
      <c r="AS30" s="20">
        <v>0.93330000000000002</v>
      </c>
      <c r="AT30" s="34" t="s">
        <v>9</v>
      </c>
      <c r="AU30" s="20">
        <f t="shared" si="10"/>
        <v>6.6699999999999982E-2</v>
      </c>
      <c r="AV30" s="34" t="s">
        <v>11</v>
      </c>
      <c r="AW30" s="69">
        <v>1</v>
      </c>
      <c r="AX30" s="34" t="s">
        <v>9</v>
      </c>
      <c r="AY30" s="20">
        <f t="shared" si="11"/>
        <v>0</v>
      </c>
      <c r="AZ30" s="34" t="s">
        <v>11</v>
      </c>
      <c r="BA30" s="70">
        <v>0.64710000000000001</v>
      </c>
      <c r="BB30" s="34" t="s">
        <v>9</v>
      </c>
      <c r="BC30" s="58">
        <f t="shared" si="12"/>
        <v>0.35289999999999999</v>
      </c>
      <c r="BD30" s="34" t="s">
        <v>11</v>
      </c>
      <c r="BE30" s="58">
        <v>0.70589999999999997</v>
      </c>
      <c r="BF30" s="34" t="s">
        <v>9</v>
      </c>
      <c r="BG30" s="58">
        <f t="shared" si="13"/>
        <v>0.29410000000000003</v>
      </c>
      <c r="BH30" s="34" t="s">
        <v>11</v>
      </c>
      <c r="BI30" s="69">
        <v>1</v>
      </c>
      <c r="BJ30" s="34" t="s">
        <v>9</v>
      </c>
      <c r="BK30" s="20">
        <f t="shared" si="14"/>
        <v>0</v>
      </c>
      <c r="BL30" s="36" t="s">
        <v>10</v>
      </c>
      <c r="BM30" s="59">
        <v>0.4118</v>
      </c>
      <c r="BN30" s="37" t="s">
        <v>12</v>
      </c>
      <c r="BO30" s="58">
        <f t="shared" si="15"/>
        <v>0.58820000000000006</v>
      </c>
      <c r="BP30" s="34" t="s">
        <v>11</v>
      </c>
      <c r="BQ30" s="73">
        <v>0.88460000000000005</v>
      </c>
      <c r="BR30" s="34" t="s">
        <v>9</v>
      </c>
      <c r="BS30" s="56">
        <f t="shared" si="16"/>
        <v>0.11539999999999995</v>
      </c>
      <c r="BT30" s="34" t="s">
        <v>11</v>
      </c>
      <c r="BU30" s="70">
        <v>0.37040000000000001</v>
      </c>
      <c r="BV30" s="34" t="s">
        <v>9</v>
      </c>
      <c r="BW30" s="58">
        <f t="shared" si="17"/>
        <v>0.62959999999999994</v>
      </c>
      <c r="BX30" s="86"/>
      <c r="BY30" s="118" t="s">
        <v>18</v>
      </c>
      <c r="BZ30" s="34" t="s">
        <v>11</v>
      </c>
      <c r="CA30" s="69" t="e">
        <f>MAX(AO30,#REF!,C30,#REF!)</f>
        <v>#REF!</v>
      </c>
      <c r="CB30" s="34" t="s">
        <v>9</v>
      </c>
      <c r="CC30" s="20" t="e">
        <f t="shared" si="18"/>
        <v>#REF!</v>
      </c>
      <c r="CD30" s="34" t="s">
        <v>11</v>
      </c>
      <c r="CE30" s="69" t="e">
        <f>MAX(AS30,#REF!,G30,#REF!)</f>
        <v>#REF!</v>
      </c>
      <c r="CF30" s="34" t="s">
        <v>9</v>
      </c>
      <c r="CG30" s="20" t="e">
        <f t="shared" si="19"/>
        <v>#REF!</v>
      </c>
      <c r="CH30" s="34" t="s">
        <v>11</v>
      </c>
      <c r="CI30" s="69" t="e">
        <f>MAX(AW30,#REF!,K30,#REF!)</f>
        <v>#REF!</v>
      </c>
      <c r="CJ30" s="34" t="s">
        <v>9</v>
      </c>
      <c r="CK30" s="20" t="e">
        <f t="shared" si="20"/>
        <v>#REF!</v>
      </c>
      <c r="CL30" s="34" t="s">
        <v>11</v>
      </c>
      <c r="CM30" s="70" t="e">
        <f>MAX(BA30,#REF!,O30,#REF!)</f>
        <v>#REF!</v>
      </c>
      <c r="CN30" s="34" t="s">
        <v>9</v>
      </c>
      <c r="CO30" s="58" t="e">
        <f t="shared" si="21"/>
        <v>#REF!</v>
      </c>
      <c r="CP30" s="34" t="s">
        <v>11</v>
      </c>
      <c r="CQ30" s="69" t="e">
        <f>MAX(BE30,#REF!,S30,#REF!)</f>
        <v>#REF!</v>
      </c>
      <c r="CR30" s="34" t="s">
        <v>9</v>
      </c>
      <c r="CS30" s="20" t="e">
        <f t="shared" si="22"/>
        <v>#REF!</v>
      </c>
      <c r="CT30" s="34" t="s">
        <v>11</v>
      </c>
      <c r="CU30" s="69" t="e">
        <f>MAX(BI30,#REF!,W30,#REF!)</f>
        <v>#REF!</v>
      </c>
      <c r="CV30" s="34" t="s">
        <v>9</v>
      </c>
      <c r="CW30" s="20" t="e">
        <f t="shared" si="23"/>
        <v>#REF!</v>
      </c>
      <c r="CX30" s="36" t="s">
        <v>10</v>
      </c>
      <c r="CY30" s="70" t="e">
        <f>MIN(BM30,#REF!,AA30,#REF!)</f>
        <v>#REF!</v>
      </c>
      <c r="CZ30" s="37" t="s">
        <v>12</v>
      </c>
      <c r="DA30" s="58" t="e">
        <f t="shared" si="24"/>
        <v>#REF!</v>
      </c>
      <c r="DB30" s="34" t="s">
        <v>11</v>
      </c>
      <c r="DC30" s="69" t="e">
        <f>MAX(BQ30,#REF!,AE30,#REF!)</f>
        <v>#REF!</v>
      </c>
      <c r="DD30" s="34" t="s">
        <v>9</v>
      </c>
      <c r="DE30" s="20" t="e">
        <f t="shared" si="25"/>
        <v>#REF!</v>
      </c>
      <c r="DF30" s="34" t="s">
        <v>11</v>
      </c>
      <c r="DG30" s="70" t="e">
        <f>MAX(BU30,#REF!,AI30,#REF!)</f>
        <v>#REF!</v>
      </c>
      <c r="DH30" s="34" t="s">
        <v>9</v>
      </c>
      <c r="DI30" s="58" t="e">
        <f t="shared" si="26"/>
        <v>#REF!</v>
      </c>
      <c r="DJ30" s="86"/>
      <c r="DK30" s="118" t="s">
        <v>18</v>
      </c>
      <c r="DL30" s="34" t="s">
        <v>11</v>
      </c>
      <c r="DM30" s="69" t="e">
        <f t="shared" si="43"/>
        <v>#REF!</v>
      </c>
      <c r="DN30" s="34" t="s">
        <v>9</v>
      </c>
      <c r="DO30" s="20" t="e">
        <f t="shared" si="27"/>
        <v>#REF!</v>
      </c>
      <c r="DP30" s="34" t="s">
        <v>11</v>
      </c>
      <c r="DQ30" s="69" t="e">
        <f t="shared" si="44"/>
        <v>#REF!</v>
      </c>
      <c r="DR30" s="34" t="s">
        <v>9</v>
      </c>
      <c r="DS30" s="20" t="e">
        <f t="shared" si="28"/>
        <v>#REF!</v>
      </c>
      <c r="DT30" s="34" t="s">
        <v>11</v>
      </c>
      <c r="DU30" s="69" t="e">
        <f t="shared" si="29"/>
        <v>#REF!</v>
      </c>
      <c r="DV30" s="34" t="s">
        <v>9</v>
      </c>
      <c r="DW30" s="20" t="e">
        <f t="shared" si="30"/>
        <v>#REF!</v>
      </c>
      <c r="DX30" s="34" t="s">
        <v>11</v>
      </c>
      <c r="DY30" s="70" t="e">
        <f t="shared" si="31"/>
        <v>#REF!</v>
      </c>
      <c r="DZ30" s="34" t="s">
        <v>9</v>
      </c>
      <c r="EA30" s="58" t="e">
        <f t="shared" si="32"/>
        <v>#REF!</v>
      </c>
      <c r="EB30" s="34" t="s">
        <v>11</v>
      </c>
      <c r="EC30" s="69" t="e">
        <f t="shared" si="33"/>
        <v>#REF!</v>
      </c>
      <c r="ED30" s="34" t="s">
        <v>9</v>
      </c>
      <c r="EE30" s="20" t="e">
        <f t="shared" si="34"/>
        <v>#REF!</v>
      </c>
      <c r="EF30" s="34" t="s">
        <v>11</v>
      </c>
      <c r="EG30" s="69" t="e">
        <f t="shared" si="35"/>
        <v>#REF!</v>
      </c>
      <c r="EH30" s="34" t="s">
        <v>9</v>
      </c>
      <c r="EI30" s="20" t="e">
        <f t="shared" si="36"/>
        <v>#REF!</v>
      </c>
      <c r="EJ30" s="36" t="s">
        <v>10</v>
      </c>
      <c r="EK30" s="70" t="e">
        <f>MIN(CY30,CY95)</f>
        <v>#REF!</v>
      </c>
      <c r="EL30" s="37" t="s">
        <v>12</v>
      </c>
      <c r="EM30" s="58" t="e">
        <f t="shared" si="38"/>
        <v>#REF!</v>
      </c>
      <c r="EN30" s="34" t="s">
        <v>11</v>
      </c>
      <c r="EO30" s="69" t="e">
        <f t="shared" si="39"/>
        <v>#REF!</v>
      </c>
      <c r="EP30" s="34" t="s">
        <v>9</v>
      </c>
      <c r="EQ30" s="20" t="e">
        <f t="shared" si="40"/>
        <v>#REF!</v>
      </c>
      <c r="ER30" s="34" t="s">
        <v>11</v>
      </c>
      <c r="ES30" s="70" t="e">
        <f t="shared" si="41"/>
        <v>#REF!</v>
      </c>
      <c r="ET30" s="34" t="s">
        <v>9</v>
      </c>
      <c r="EU30" s="58" t="e">
        <f t="shared" si="42"/>
        <v>#REF!</v>
      </c>
    </row>
    <row r="31" spans="1:151" x14ac:dyDescent="0.2">
      <c r="A31" s="118" t="s">
        <v>19</v>
      </c>
      <c r="B31" s="34" t="s">
        <v>11</v>
      </c>
      <c r="C31" s="70">
        <v>0.70830000000000004</v>
      </c>
      <c r="D31" s="34" t="s">
        <v>9</v>
      </c>
      <c r="E31" s="70">
        <f t="shared" si="0"/>
        <v>0.29169999999999996</v>
      </c>
      <c r="F31" s="34" t="s">
        <v>11</v>
      </c>
      <c r="G31" s="20">
        <v>0.96430000000000005</v>
      </c>
      <c r="H31" s="34" t="s">
        <v>9</v>
      </c>
      <c r="I31" s="20">
        <f t="shared" si="1"/>
        <v>3.5699999999999954E-2</v>
      </c>
      <c r="J31" s="34" t="s">
        <v>11</v>
      </c>
      <c r="K31" s="69">
        <v>1</v>
      </c>
      <c r="L31" s="34" t="s">
        <v>9</v>
      </c>
      <c r="M31" s="20">
        <f t="shared" si="2"/>
        <v>0</v>
      </c>
      <c r="N31" s="34" t="s">
        <v>11</v>
      </c>
      <c r="O31" s="70">
        <v>6.25E-2</v>
      </c>
      <c r="P31" s="34" t="s">
        <v>9</v>
      </c>
      <c r="Q31" s="58">
        <f t="shared" si="3"/>
        <v>0.9375</v>
      </c>
      <c r="R31" s="34" t="s">
        <v>11</v>
      </c>
      <c r="S31" s="58">
        <v>0.71879999999999999</v>
      </c>
      <c r="T31" s="34" t="s">
        <v>9</v>
      </c>
      <c r="U31" s="58">
        <f t="shared" si="4"/>
        <v>0.28120000000000001</v>
      </c>
      <c r="V31" s="34" t="s">
        <v>11</v>
      </c>
      <c r="W31" s="69">
        <v>1</v>
      </c>
      <c r="X31" s="34" t="s">
        <v>9</v>
      </c>
      <c r="Y31" s="20">
        <f t="shared" si="5"/>
        <v>0</v>
      </c>
      <c r="Z31" s="34" t="s">
        <v>11</v>
      </c>
      <c r="AA31" s="20">
        <v>0.9375</v>
      </c>
      <c r="AB31" s="34" t="s">
        <v>9</v>
      </c>
      <c r="AC31" s="20">
        <f t="shared" si="6"/>
        <v>6.25E-2</v>
      </c>
      <c r="AD31" s="36" t="s">
        <v>10</v>
      </c>
      <c r="AE31" s="59">
        <v>0.45829999999999999</v>
      </c>
      <c r="AF31" s="37" t="s">
        <v>12</v>
      </c>
      <c r="AG31" s="58">
        <f t="shared" si="7"/>
        <v>0.54170000000000007</v>
      </c>
      <c r="AH31" s="34" t="s">
        <v>11</v>
      </c>
      <c r="AI31" s="70">
        <v>0.76919999999999999</v>
      </c>
      <c r="AJ31" s="34" t="s">
        <v>9</v>
      </c>
      <c r="AK31" s="58">
        <f t="shared" si="8"/>
        <v>0.23080000000000001</v>
      </c>
      <c r="AM31" s="118" t="s">
        <v>19</v>
      </c>
      <c r="AN31" s="34" t="s">
        <v>11</v>
      </c>
      <c r="AO31" s="70">
        <v>0.57689999999999997</v>
      </c>
      <c r="AP31" s="34" t="s">
        <v>9</v>
      </c>
      <c r="AQ31" s="70">
        <f t="shared" si="9"/>
        <v>0.42310000000000003</v>
      </c>
      <c r="AR31" s="34" t="s">
        <v>11</v>
      </c>
      <c r="AS31" s="56">
        <v>0.84619999999999995</v>
      </c>
      <c r="AT31" s="34" t="s">
        <v>9</v>
      </c>
      <c r="AU31" s="56">
        <f t="shared" si="10"/>
        <v>0.15380000000000005</v>
      </c>
      <c r="AV31" s="34" t="s">
        <v>11</v>
      </c>
      <c r="AW31" s="69">
        <v>1</v>
      </c>
      <c r="AX31" s="34" t="s">
        <v>9</v>
      </c>
      <c r="AY31" s="20">
        <f t="shared" si="11"/>
        <v>0</v>
      </c>
      <c r="AZ31" s="34" t="s">
        <v>11</v>
      </c>
      <c r="BA31" s="70">
        <v>0.15379999999999999</v>
      </c>
      <c r="BB31" s="34" t="s">
        <v>9</v>
      </c>
      <c r="BC31" s="58">
        <f t="shared" si="12"/>
        <v>0.84620000000000006</v>
      </c>
      <c r="BD31" s="34" t="s">
        <v>11</v>
      </c>
      <c r="BE31" s="58">
        <v>0.42309999999999998</v>
      </c>
      <c r="BF31" s="34" t="s">
        <v>9</v>
      </c>
      <c r="BG31" s="58">
        <f t="shared" si="13"/>
        <v>0.57689999999999997</v>
      </c>
      <c r="BH31" s="34" t="s">
        <v>11</v>
      </c>
      <c r="BI31" s="69">
        <v>1</v>
      </c>
      <c r="BJ31" s="34" t="s">
        <v>9</v>
      </c>
      <c r="BK31" s="20">
        <f t="shared" si="14"/>
        <v>0</v>
      </c>
      <c r="BL31" s="34" t="s">
        <v>11</v>
      </c>
      <c r="BM31" s="56">
        <v>0.84619999999999995</v>
      </c>
      <c r="BN31" s="34" t="s">
        <v>9</v>
      </c>
      <c r="BO31" s="56">
        <f t="shared" si="15"/>
        <v>0.15380000000000005</v>
      </c>
      <c r="BP31" s="36" t="s">
        <v>10</v>
      </c>
      <c r="BQ31" s="59">
        <v>0.76919999999999999</v>
      </c>
      <c r="BR31" s="37" t="s">
        <v>12</v>
      </c>
      <c r="BS31" s="58">
        <f t="shared" si="16"/>
        <v>0.23080000000000001</v>
      </c>
      <c r="BT31" s="34" t="s">
        <v>11</v>
      </c>
      <c r="BU31" s="70">
        <v>0.73080000000000001</v>
      </c>
      <c r="BV31" s="34" t="s">
        <v>9</v>
      </c>
      <c r="BW31" s="58">
        <f t="shared" si="17"/>
        <v>0.26919999999999999</v>
      </c>
      <c r="BX31" s="86"/>
      <c r="BY31" s="118" t="s">
        <v>19</v>
      </c>
      <c r="BZ31" s="34" t="s">
        <v>11</v>
      </c>
      <c r="CA31" s="70" t="e">
        <f>MAX(AO31,#REF!,C31,#REF!)</f>
        <v>#REF!</v>
      </c>
      <c r="CB31" s="34" t="s">
        <v>9</v>
      </c>
      <c r="CC31" s="58" t="e">
        <f t="shared" si="18"/>
        <v>#REF!</v>
      </c>
      <c r="CD31" s="34" t="s">
        <v>11</v>
      </c>
      <c r="CE31" s="69" t="e">
        <f>MAX(AS31,#REF!,G31,#REF!)</f>
        <v>#REF!</v>
      </c>
      <c r="CF31" s="34" t="s">
        <v>9</v>
      </c>
      <c r="CG31" s="20" t="e">
        <f t="shared" si="19"/>
        <v>#REF!</v>
      </c>
      <c r="CH31" s="34" t="s">
        <v>11</v>
      </c>
      <c r="CI31" s="69" t="e">
        <f>MAX(AW31,#REF!,K31,#REF!)</f>
        <v>#REF!</v>
      </c>
      <c r="CJ31" s="34" t="s">
        <v>9</v>
      </c>
      <c r="CK31" s="20" t="e">
        <f t="shared" si="20"/>
        <v>#REF!</v>
      </c>
      <c r="CL31" s="34" t="s">
        <v>11</v>
      </c>
      <c r="CM31" s="70" t="e">
        <f>MAX(BA31,#REF!,O31,#REF!)</f>
        <v>#REF!</v>
      </c>
      <c r="CN31" s="34" t="s">
        <v>9</v>
      </c>
      <c r="CO31" s="58" t="e">
        <f t="shared" si="21"/>
        <v>#REF!</v>
      </c>
      <c r="CP31" s="34" t="s">
        <v>11</v>
      </c>
      <c r="CQ31" s="70" t="e">
        <f>MAX(BE31,#REF!,S31,#REF!)</f>
        <v>#REF!</v>
      </c>
      <c r="CR31" s="34" t="s">
        <v>9</v>
      </c>
      <c r="CS31" s="58" t="e">
        <f t="shared" si="22"/>
        <v>#REF!</v>
      </c>
      <c r="CT31" s="34" t="s">
        <v>11</v>
      </c>
      <c r="CU31" s="69" t="e">
        <f>MAX(BI31,#REF!,W31,#REF!)</f>
        <v>#REF!</v>
      </c>
      <c r="CV31" s="34" t="s">
        <v>9</v>
      </c>
      <c r="CW31" s="20" t="e">
        <f t="shared" si="23"/>
        <v>#REF!</v>
      </c>
      <c r="CX31" s="34" t="s">
        <v>11</v>
      </c>
      <c r="CY31" s="69" t="e">
        <f>MAX(BM31,#REF!,AA31,#REF!)</f>
        <v>#REF!</v>
      </c>
      <c r="CZ31" s="34" t="s">
        <v>9</v>
      </c>
      <c r="DA31" s="20" t="e">
        <f t="shared" si="24"/>
        <v>#REF!</v>
      </c>
      <c r="DB31" s="36" t="s">
        <v>10</v>
      </c>
      <c r="DC31" s="70" t="e">
        <f>MIN(BQ31,#REF!,AE31,#REF!)</f>
        <v>#REF!</v>
      </c>
      <c r="DD31" s="37" t="s">
        <v>12</v>
      </c>
      <c r="DE31" s="58" t="e">
        <f t="shared" si="25"/>
        <v>#REF!</v>
      </c>
      <c r="DF31" s="34" t="s">
        <v>11</v>
      </c>
      <c r="DG31" s="70" t="e">
        <f>MAX(BU31,#REF!,AI31,#REF!)</f>
        <v>#REF!</v>
      </c>
      <c r="DH31" s="34" t="s">
        <v>9</v>
      </c>
      <c r="DI31" s="58" t="e">
        <f t="shared" si="26"/>
        <v>#REF!</v>
      </c>
      <c r="DJ31" s="86"/>
      <c r="DK31" s="118" t="s">
        <v>19</v>
      </c>
      <c r="DL31" s="34" t="s">
        <v>11</v>
      </c>
      <c r="DM31" s="69" t="e">
        <f t="shared" si="43"/>
        <v>#REF!</v>
      </c>
      <c r="DN31" s="34" t="s">
        <v>9</v>
      </c>
      <c r="DO31" s="20" t="e">
        <f t="shared" si="27"/>
        <v>#REF!</v>
      </c>
      <c r="DP31" s="34" t="s">
        <v>11</v>
      </c>
      <c r="DQ31" s="69" t="e">
        <f t="shared" si="44"/>
        <v>#REF!</v>
      </c>
      <c r="DR31" s="34" t="s">
        <v>9</v>
      </c>
      <c r="DS31" s="20" t="e">
        <f t="shared" si="28"/>
        <v>#REF!</v>
      </c>
      <c r="DT31" s="34" t="s">
        <v>11</v>
      </c>
      <c r="DU31" s="69" t="e">
        <f t="shared" si="29"/>
        <v>#REF!</v>
      </c>
      <c r="DV31" s="34" t="s">
        <v>9</v>
      </c>
      <c r="DW31" s="20" t="e">
        <f t="shared" si="30"/>
        <v>#REF!</v>
      </c>
      <c r="DX31" s="34" t="s">
        <v>11</v>
      </c>
      <c r="DY31" s="69" t="e">
        <f t="shared" si="31"/>
        <v>#REF!</v>
      </c>
      <c r="DZ31" s="34" t="s">
        <v>9</v>
      </c>
      <c r="EA31" s="20" t="e">
        <f t="shared" si="32"/>
        <v>#REF!</v>
      </c>
      <c r="EB31" s="34" t="s">
        <v>11</v>
      </c>
      <c r="EC31" s="69" t="e">
        <f t="shared" si="33"/>
        <v>#REF!</v>
      </c>
      <c r="ED31" s="34" t="s">
        <v>9</v>
      </c>
      <c r="EE31" s="20" t="e">
        <f t="shared" si="34"/>
        <v>#REF!</v>
      </c>
      <c r="EF31" s="34" t="s">
        <v>11</v>
      </c>
      <c r="EG31" s="69" t="e">
        <f t="shared" si="35"/>
        <v>#REF!</v>
      </c>
      <c r="EH31" s="34" t="s">
        <v>9</v>
      </c>
      <c r="EI31" s="20" t="e">
        <f t="shared" si="36"/>
        <v>#REF!</v>
      </c>
      <c r="EJ31" s="34" t="s">
        <v>11</v>
      </c>
      <c r="EK31" s="69" t="e">
        <f t="shared" si="37"/>
        <v>#REF!</v>
      </c>
      <c r="EL31" s="34" t="s">
        <v>9</v>
      </c>
      <c r="EM31" s="20" t="e">
        <f t="shared" si="38"/>
        <v>#REF!</v>
      </c>
      <c r="EN31" s="36" t="s">
        <v>10</v>
      </c>
      <c r="EO31" s="70" t="e">
        <f>MIN(DC31,DC96)</f>
        <v>#REF!</v>
      </c>
      <c r="EP31" s="37" t="s">
        <v>12</v>
      </c>
      <c r="EQ31" s="58" t="e">
        <f t="shared" si="40"/>
        <v>#REF!</v>
      </c>
      <c r="ER31" s="34" t="s">
        <v>11</v>
      </c>
      <c r="ES31" s="73" t="e">
        <f t="shared" si="41"/>
        <v>#REF!</v>
      </c>
      <c r="ET31" s="34" t="s">
        <v>9</v>
      </c>
      <c r="EU31" s="56" t="e">
        <f t="shared" si="42"/>
        <v>#REF!</v>
      </c>
    </row>
    <row r="32" spans="1:151" x14ac:dyDescent="0.2">
      <c r="A32" s="118" t="s">
        <v>20</v>
      </c>
      <c r="B32" s="34" t="s">
        <v>11</v>
      </c>
      <c r="C32" s="20">
        <v>1</v>
      </c>
      <c r="D32" s="34" t="s">
        <v>9</v>
      </c>
      <c r="E32" s="20">
        <f t="shared" si="0"/>
        <v>0</v>
      </c>
      <c r="F32" s="34" t="s">
        <v>11</v>
      </c>
      <c r="G32" s="56">
        <v>0.80769999999999997</v>
      </c>
      <c r="H32" s="34" t="s">
        <v>9</v>
      </c>
      <c r="I32" s="56">
        <f t="shared" si="1"/>
        <v>0.19230000000000003</v>
      </c>
      <c r="J32" s="34" t="s">
        <v>11</v>
      </c>
      <c r="K32" s="69">
        <v>1</v>
      </c>
      <c r="L32" s="34" t="s">
        <v>9</v>
      </c>
      <c r="M32" s="20">
        <f t="shared" si="2"/>
        <v>0</v>
      </c>
      <c r="N32" s="34" t="s">
        <v>11</v>
      </c>
      <c r="O32" s="69">
        <v>1</v>
      </c>
      <c r="P32" s="34" t="s">
        <v>9</v>
      </c>
      <c r="Q32" s="20">
        <f t="shared" si="3"/>
        <v>0</v>
      </c>
      <c r="R32" s="34" t="s">
        <v>11</v>
      </c>
      <c r="S32" s="58">
        <v>1</v>
      </c>
      <c r="T32" s="34" t="s">
        <v>9</v>
      </c>
      <c r="U32" s="58">
        <f t="shared" si="4"/>
        <v>0</v>
      </c>
      <c r="V32" s="34" t="s">
        <v>11</v>
      </c>
      <c r="W32" s="69">
        <v>1</v>
      </c>
      <c r="X32" s="34" t="s">
        <v>9</v>
      </c>
      <c r="Y32" s="20">
        <f t="shared" si="5"/>
        <v>0</v>
      </c>
      <c r="Z32" s="34" t="s">
        <v>11</v>
      </c>
      <c r="AA32" s="58">
        <v>0.61539999999999995</v>
      </c>
      <c r="AB32" s="34" t="s">
        <v>9</v>
      </c>
      <c r="AC32" s="58">
        <f t="shared" si="6"/>
        <v>0.38460000000000005</v>
      </c>
      <c r="AD32" s="34" t="s">
        <v>11</v>
      </c>
      <c r="AE32" s="56">
        <v>0.84619999999999995</v>
      </c>
      <c r="AF32" s="34" t="s">
        <v>9</v>
      </c>
      <c r="AG32" s="56">
        <f t="shared" si="7"/>
        <v>0.15380000000000005</v>
      </c>
      <c r="AH32" s="36" t="s">
        <v>10</v>
      </c>
      <c r="AI32" s="55">
        <v>0.96150000000000002</v>
      </c>
      <c r="AJ32" s="37" t="s">
        <v>12</v>
      </c>
      <c r="AK32" s="20">
        <f t="shared" si="8"/>
        <v>3.8499999999999979E-2</v>
      </c>
      <c r="AM32" s="118" t="s">
        <v>20</v>
      </c>
      <c r="AN32" s="34" t="s">
        <v>11</v>
      </c>
      <c r="AO32" s="20">
        <v>0.92310000000000003</v>
      </c>
      <c r="AP32" s="34" t="s">
        <v>9</v>
      </c>
      <c r="AQ32" s="20">
        <f t="shared" si="9"/>
        <v>7.6899999999999968E-2</v>
      </c>
      <c r="AR32" s="34" t="s">
        <v>11</v>
      </c>
      <c r="AS32" s="56">
        <v>0.85189999999999999</v>
      </c>
      <c r="AT32" s="34" t="s">
        <v>9</v>
      </c>
      <c r="AU32" s="56">
        <f t="shared" si="10"/>
        <v>0.14810000000000001</v>
      </c>
      <c r="AV32" s="34" t="s">
        <v>11</v>
      </c>
      <c r="AW32" s="69">
        <v>1</v>
      </c>
      <c r="AX32" s="34" t="s">
        <v>9</v>
      </c>
      <c r="AY32" s="20">
        <f t="shared" si="11"/>
        <v>0</v>
      </c>
      <c r="AZ32" s="34" t="s">
        <v>11</v>
      </c>
      <c r="BA32" s="69">
        <v>1</v>
      </c>
      <c r="BB32" s="34" t="s">
        <v>9</v>
      </c>
      <c r="BC32" s="20">
        <f t="shared" si="12"/>
        <v>0</v>
      </c>
      <c r="BD32" s="34" t="s">
        <v>11</v>
      </c>
      <c r="BE32" s="58">
        <v>0.33329999999999999</v>
      </c>
      <c r="BF32" s="34" t="s">
        <v>9</v>
      </c>
      <c r="BG32" s="58">
        <f t="shared" si="13"/>
        <v>0.66670000000000007</v>
      </c>
      <c r="BH32" s="34" t="s">
        <v>11</v>
      </c>
      <c r="BI32" s="69">
        <v>1</v>
      </c>
      <c r="BJ32" s="34" t="s">
        <v>9</v>
      </c>
      <c r="BK32" s="20">
        <f t="shared" si="14"/>
        <v>0</v>
      </c>
      <c r="BL32" s="34" t="s">
        <v>11</v>
      </c>
      <c r="BM32" s="58">
        <v>0.62960000000000005</v>
      </c>
      <c r="BN32" s="34" t="s">
        <v>9</v>
      </c>
      <c r="BO32" s="58">
        <f t="shared" si="15"/>
        <v>0.37039999999999995</v>
      </c>
      <c r="BP32" s="34" t="s">
        <v>11</v>
      </c>
      <c r="BQ32" s="58">
        <v>0.53849999999999998</v>
      </c>
      <c r="BR32" s="34" t="s">
        <v>9</v>
      </c>
      <c r="BS32" s="58">
        <f t="shared" si="16"/>
        <v>0.46150000000000002</v>
      </c>
      <c r="BT32" s="36" t="s">
        <v>10</v>
      </c>
      <c r="BU32" s="55">
        <v>0.96299999999999997</v>
      </c>
      <c r="BV32" s="37" t="s">
        <v>12</v>
      </c>
      <c r="BW32" s="20">
        <f t="shared" si="17"/>
        <v>3.7000000000000033E-2</v>
      </c>
      <c r="BX32" s="86"/>
      <c r="BY32" s="118" t="s">
        <v>20</v>
      </c>
      <c r="BZ32" s="34" t="s">
        <v>11</v>
      </c>
      <c r="CA32" s="69" t="e">
        <f>MAX(AO32,#REF!,C32,#REF!)</f>
        <v>#REF!</v>
      </c>
      <c r="CB32" s="34" t="s">
        <v>9</v>
      </c>
      <c r="CC32" s="20" t="e">
        <f t="shared" si="18"/>
        <v>#REF!</v>
      </c>
      <c r="CD32" s="34" t="s">
        <v>11</v>
      </c>
      <c r="CE32" s="73" t="e">
        <f>MAX(AS32,#REF!,G32,#REF!)</f>
        <v>#REF!</v>
      </c>
      <c r="CF32" s="34" t="s">
        <v>9</v>
      </c>
      <c r="CG32" s="56" t="e">
        <f t="shared" si="19"/>
        <v>#REF!</v>
      </c>
      <c r="CH32" s="34" t="s">
        <v>11</v>
      </c>
      <c r="CI32" s="69" t="e">
        <f>MAX(AW32,#REF!,K32,#REF!)</f>
        <v>#REF!</v>
      </c>
      <c r="CJ32" s="34" t="s">
        <v>9</v>
      </c>
      <c r="CK32" s="20" t="e">
        <f t="shared" si="20"/>
        <v>#REF!</v>
      </c>
      <c r="CL32" s="34" t="s">
        <v>11</v>
      </c>
      <c r="CM32" s="69" t="e">
        <f>MAX(BA32,#REF!,O32,#REF!)</f>
        <v>#REF!</v>
      </c>
      <c r="CN32" s="34" t="s">
        <v>9</v>
      </c>
      <c r="CO32" s="20" t="e">
        <f t="shared" si="21"/>
        <v>#REF!</v>
      </c>
      <c r="CP32" s="34" t="s">
        <v>11</v>
      </c>
      <c r="CQ32" s="70" t="e">
        <f>MAX(BE32,#REF!,S32,#REF!)</f>
        <v>#REF!</v>
      </c>
      <c r="CR32" s="34" t="s">
        <v>9</v>
      </c>
      <c r="CS32" s="58" t="e">
        <f t="shared" si="22"/>
        <v>#REF!</v>
      </c>
      <c r="CT32" s="34" t="s">
        <v>11</v>
      </c>
      <c r="CU32" s="69" t="e">
        <f>MAX(BI32,#REF!,W32,#REF!)</f>
        <v>#REF!</v>
      </c>
      <c r="CV32" s="34" t="s">
        <v>9</v>
      </c>
      <c r="CW32" s="20" t="e">
        <f t="shared" si="23"/>
        <v>#REF!</v>
      </c>
      <c r="CX32" s="34" t="s">
        <v>11</v>
      </c>
      <c r="CY32" s="70" t="e">
        <f>MAX(BM32,#REF!,AA32,#REF!)</f>
        <v>#REF!</v>
      </c>
      <c r="CZ32" s="34" t="s">
        <v>9</v>
      </c>
      <c r="DA32" s="58" t="e">
        <f t="shared" si="24"/>
        <v>#REF!</v>
      </c>
      <c r="DB32" s="34" t="s">
        <v>11</v>
      </c>
      <c r="DC32" s="73" t="e">
        <f>MAX(BQ32,#REF!,AE32,#REF!)</f>
        <v>#REF!</v>
      </c>
      <c r="DD32" s="34" t="s">
        <v>9</v>
      </c>
      <c r="DE32" s="56" t="e">
        <f t="shared" si="25"/>
        <v>#REF!</v>
      </c>
      <c r="DF32" s="36" t="s">
        <v>10</v>
      </c>
      <c r="DG32" s="69" t="e">
        <f>MIN(BU32,#REF!,AI32,#REF!)</f>
        <v>#REF!</v>
      </c>
      <c r="DH32" s="37" t="s">
        <v>12</v>
      </c>
      <c r="DI32" s="20" t="e">
        <f t="shared" si="26"/>
        <v>#REF!</v>
      </c>
      <c r="DJ32" s="86"/>
      <c r="DK32" s="118" t="s">
        <v>20</v>
      </c>
      <c r="DL32" s="34" t="s">
        <v>11</v>
      </c>
      <c r="DM32" s="69" t="e">
        <f t="shared" si="43"/>
        <v>#REF!</v>
      </c>
      <c r="DN32" s="34" t="s">
        <v>9</v>
      </c>
      <c r="DO32" s="20" t="e">
        <f t="shared" si="27"/>
        <v>#REF!</v>
      </c>
      <c r="DP32" s="34" t="s">
        <v>11</v>
      </c>
      <c r="DQ32" s="73" t="e">
        <f>MAX(CE32,CE97)</f>
        <v>#REF!</v>
      </c>
      <c r="DR32" s="34" t="s">
        <v>9</v>
      </c>
      <c r="DS32" s="56" t="e">
        <f t="shared" si="28"/>
        <v>#REF!</v>
      </c>
      <c r="DT32" s="34" t="s">
        <v>11</v>
      </c>
      <c r="DU32" s="69" t="e">
        <f>MAX(CI32,CI97)</f>
        <v>#REF!</v>
      </c>
      <c r="DV32" s="34" t="s">
        <v>9</v>
      </c>
      <c r="DW32" s="20" t="e">
        <f t="shared" si="30"/>
        <v>#REF!</v>
      </c>
      <c r="DX32" s="34" t="s">
        <v>11</v>
      </c>
      <c r="DY32" s="69" t="e">
        <f>MAX(CM32,CM97)</f>
        <v>#REF!</v>
      </c>
      <c r="DZ32" s="34" t="s">
        <v>9</v>
      </c>
      <c r="EA32" s="20" t="e">
        <f t="shared" si="32"/>
        <v>#REF!</v>
      </c>
      <c r="EB32" s="34" t="s">
        <v>11</v>
      </c>
      <c r="EC32" s="70" t="e">
        <f>MAX(CQ32,CQ97)</f>
        <v>#REF!</v>
      </c>
      <c r="ED32" s="34" t="s">
        <v>9</v>
      </c>
      <c r="EE32" s="58" t="e">
        <f t="shared" si="34"/>
        <v>#REF!</v>
      </c>
      <c r="EF32" s="34" t="s">
        <v>11</v>
      </c>
      <c r="EG32" s="69" t="e">
        <f>MAX(CU32,CU97)</f>
        <v>#REF!</v>
      </c>
      <c r="EH32" s="34" t="s">
        <v>9</v>
      </c>
      <c r="EI32" s="20" t="e">
        <f t="shared" si="36"/>
        <v>#REF!</v>
      </c>
      <c r="EJ32" s="34" t="s">
        <v>11</v>
      </c>
      <c r="EK32" s="70" t="e">
        <f>MAX(CY32,CY97)</f>
        <v>#REF!</v>
      </c>
      <c r="EL32" s="34" t="s">
        <v>9</v>
      </c>
      <c r="EM32" s="58" t="e">
        <f t="shared" si="38"/>
        <v>#REF!</v>
      </c>
      <c r="EN32" s="34" t="s">
        <v>11</v>
      </c>
      <c r="EO32" s="73" t="e">
        <f>MAX(DC32,DC97)</f>
        <v>#REF!</v>
      </c>
      <c r="EP32" s="34" t="s">
        <v>9</v>
      </c>
      <c r="EQ32" s="56" t="e">
        <f t="shared" si="40"/>
        <v>#REF!</v>
      </c>
      <c r="ER32" s="36" t="s">
        <v>10</v>
      </c>
      <c r="ES32" s="73" t="e">
        <f>MIN(DG32,DG97)</f>
        <v>#REF!</v>
      </c>
      <c r="ET32" s="37" t="s">
        <v>12</v>
      </c>
      <c r="EU32" s="56" t="e">
        <f t="shared" si="42"/>
        <v>#REF!</v>
      </c>
    </row>
    <row r="33" spans="1:151" s="12" customFormat="1" x14ac:dyDescent="0.2">
      <c r="A33" s="118" t="s">
        <v>43</v>
      </c>
      <c r="B33" s="118" t="s">
        <v>31</v>
      </c>
      <c r="C33" s="118">
        <f xml:space="preserve"> AVERAGE(C24:C32)</f>
        <v>0.94966666666666677</v>
      </c>
      <c r="D33" s="118" t="s">
        <v>32</v>
      </c>
      <c r="E33" s="118">
        <f>AVERAGE(E24:E32)</f>
        <v>5.0333333333333327E-2</v>
      </c>
      <c r="F33" s="118" t="s">
        <v>31</v>
      </c>
      <c r="G33" s="118">
        <f>AVERAGE(G24:G32)</f>
        <v>0.68435555555555549</v>
      </c>
      <c r="H33" s="118" t="s">
        <v>32</v>
      </c>
      <c r="I33" s="118">
        <f>AVERAGE(I24:I32)</f>
        <v>0.31564444444444439</v>
      </c>
      <c r="J33" s="118" t="s">
        <v>31</v>
      </c>
      <c r="K33" s="118">
        <f>AVERAGE(K24:K32)</f>
        <v>0.99555555555555564</v>
      </c>
      <c r="L33" s="118" t="s">
        <v>32</v>
      </c>
      <c r="M33" s="118">
        <f>AVERAGE(M24:M32)</f>
        <v>4.4444444444444488E-3</v>
      </c>
      <c r="N33" s="118" t="s">
        <v>31</v>
      </c>
      <c r="O33" s="118">
        <f>AVERAGE(O24:O32)</f>
        <v>0.61691111111111108</v>
      </c>
      <c r="P33" s="118" t="s">
        <v>32</v>
      </c>
      <c r="Q33" s="118">
        <f>AVERAGE(Q24:Q32)</f>
        <v>0.38308888888888887</v>
      </c>
      <c r="R33" s="118" t="s">
        <v>31</v>
      </c>
      <c r="S33" s="118">
        <f>AVERAGE(S24:S32)</f>
        <v>0.71751111111111099</v>
      </c>
      <c r="T33" s="118" t="s">
        <v>32</v>
      </c>
      <c r="U33" s="118">
        <f>AVERAGE(U24:U32)</f>
        <v>0.2824888888888889</v>
      </c>
      <c r="V33" s="118" t="s">
        <v>31</v>
      </c>
      <c r="W33" s="118">
        <f>AVERAGE(W24:W32)</f>
        <v>0.78787777777777768</v>
      </c>
      <c r="X33" s="118" t="s">
        <v>32</v>
      </c>
      <c r="Y33" s="118">
        <f>AVERAGE(Y24:Y32)</f>
        <v>0.21212222222222221</v>
      </c>
      <c r="Z33" s="118" t="s">
        <v>31</v>
      </c>
      <c r="AA33" s="118">
        <f>AVERAGE(AA24:AA32)</f>
        <v>0.85467777777777776</v>
      </c>
      <c r="AB33" s="118" t="s">
        <v>32</v>
      </c>
      <c r="AC33" s="118">
        <f>AVERAGE(AC24:AC32)</f>
        <v>0.14532222222222224</v>
      </c>
      <c r="AD33" s="118" t="s">
        <v>31</v>
      </c>
      <c r="AE33" s="118">
        <f>AVERAGE(AE24:AE32)</f>
        <v>0.84053333333333335</v>
      </c>
      <c r="AF33" s="118" t="s">
        <v>32</v>
      </c>
      <c r="AG33" s="118">
        <f>AVERAGE(AG24:AG32)</f>
        <v>0.15946666666666667</v>
      </c>
      <c r="AH33" s="118" t="s">
        <v>31</v>
      </c>
      <c r="AI33" s="118">
        <f>AVERAGE(AI24:AI32)</f>
        <v>0.7887777777777778</v>
      </c>
      <c r="AJ33" s="118" t="s">
        <v>32</v>
      </c>
      <c r="AK33" s="118">
        <f>AVERAGE(AK24:AK32)</f>
        <v>0.2112222222222222</v>
      </c>
      <c r="AM33" s="118" t="s">
        <v>43</v>
      </c>
      <c r="AN33" s="118" t="s">
        <v>31</v>
      </c>
      <c r="AO33" s="118">
        <f xml:space="preserve"> AVERAGE(AO24:AO32)</f>
        <v>0.91453333333333342</v>
      </c>
      <c r="AP33" s="118" t="s">
        <v>32</v>
      </c>
      <c r="AQ33" s="118">
        <f>AVERAGE(AQ24:AQ32)</f>
        <v>8.5466666666666663E-2</v>
      </c>
      <c r="AR33" s="118" t="s">
        <v>31</v>
      </c>
      <c r="AS33" s="118">
        <f>AVERAGE(AS24:AS32)</f>
        <v>0.57151111111111108</v>
      </c>
      <c r="AT33" s="118" t="s">
        <v>32</v>
      </c>
      <c r="AU33" s="118">
        <f>AVERAGE(AU24:AU32)</f>
        <v>0.42848888888888886</v>
      </c>
      <c r="AV33" s="118" t="s">
        <v>31</v>
      </c>
      <c r="AW33" s="118">
        <f>AVERAGE(AW24:AW32)</f>
        <v>0.96930000000000005</v>
      </c>
      <c r="AX33" s="118" t="s">
        <v>32</v>
      </c>
      <c r="AY33" s="118">
        <f>AVERAGE(AY24:AY32)</f>
        <v>3.0699999999999988E-2</v>
      </c>
      <c r="AZ33" s="118" t="s">
        <v>31</v>
      </c>
      <c r="BA33" s="118">
        <f>AVERAGE(BA24:BA32)</f>
        <v>0.65637777777777773</v>
      </c>
      <c r="BB33" s="118" t="s">
        <v>32</v>
      </c>
      <c r="BC33" s="118">
        <f>AVERAGE(BC24:BC32)</f>
        <v>0.34362222222222222</v>
      </c>
      <c r="BD33" s="118" t="s">
        <v>31</v>
      </c>
      <c r="BE33" s="118">
        <f>AVERAGE(BE24:BE32)</f>
        <v>0.40428888888888886</v>
      </c>
      <c r="BF33" s="118" t="s">
        <v>32</v>
      </c>
      <c r="BG33" s="118">
        <f>AVERAGE(BG24:BG32)</f>
        <v>0.59571111111111108</v>
      </c>
      <c r="BH33" s="118" t="s">
        <v>31</v>
      </c>
      <c r="BI33" s="118">
        <f>AVERAGE(BI24:BI32)</f>
        <v>0.85988888888888892</v>
      </c>
      <c r="BJ33" s="118" t="s">
        <v>32</v>
      </c>
      <c r="BK33" s="118">
        <f>AVERAGE(BK24:BK32)</f>
        <v>0.14011111111111108</v>
      </c>
      <c r="BL33" s="118" t="s">
        <v>31</v>
      </c>
      <c r="BM33" s="118">
        <f>AVERAGE(BM24:BM32)</f>
        <v>0.80484444444444447</v>
      </c>
      <c r="BN33" s="118" t="s">
        <v>32</v>
      </c>
      <c r="BO33" s="118">
        <f>AVERAGE(BO24:BO32)</f>
        <v>0.19515555555555558</v>
      </c>
      <c r="BP33" s="118" t="s">
        <v>31</v>
      </c>
      <c r="BQ33" s="118">
        <f>AVERAGE(BQ24:BQ32)</f>
        <v>0.79059999999999997</v>
      </c>
      <c r="BR33" s="118" t="s">
        <v>32</v>
      </c>
      <c r="BS33" s="118">
        <f>AVERAGE(BS24:BS32)</f>
        <v>0.20939999999999998</v>
      </c>
      <c r="BT33" s="118" t="s">
        <v>31</v>
      </c>
      <c r="BU33" s="118">
        <f>AVERAGE(BU24:BU32)</f>
        <v>0.82416666666666671</v>
      </c>
      <c r="BV33" s="118" t="s">
        <v>32</v>
      </c>
      <c r="BW33" s="118">
        <f>AVERAGE(BW24:BW32)</f>
        <v>0.17583333333333334</v>
      </c>
      <c r="BX33" s="87"/>
      <c r="BY33" s="118" t="s">
        <v>43</v>
      </c>
      <c r="BZ33" s="118" t="s">
        <v>31</v>
      </c>
      <c r="CA33" s="118" t="e">
        <f xml:space="preserve"> AVERAGE(CA24:CA32)</f>
        <v>#REF!</v>
      </c>
      <c r="CB33" s="118" t="s">
        <v>32</v>
      </c>
      <c r="CC33" s="118" t="e">
        <f>AVERAGE(CC24:CC32)</f>
        <v>#REF!</v>
      </c>
      <c r="CD33" s="118" t="s">
        <v>31</v>
      </c>
      <c r="CE33" s="118" t="e">
        <f>AVERAGE(CE24:CE32)</f>
        <v>#REF!</v>
      </c>
      <c r="CF33" s="118" t="s">
        <v>32</v>
      </c>
      <c r="CG33" s="118" t="e">
        <f>AVERAGE(CG24:CG32)</f>
        <v>#REF!</v>
      </c>
      <c r="CH33" s="118" t="s">
        <v>31</v>
      </c>
      <c r="CI33" s="118" t="e">
        <f>AVERAGE(CI24:CI32)</f>
        <v>#REF!</v>
      </c>
      <c r="CJ33" s="118" t="s">
        <v>32</v>
      </c>
      <c r="CK33" s="118" t="e">
        <f>AVERAGE(CK24:CK32)</f>
        <v>#REF!</v>
      </c>
      <c r="CL33" s="118" t="s">
        <v>31</v>
      </c>
      <c r="CM33" s="118" t="e">
        <f>AVERAGE(CM24:CM32)</f>
        <v>#REF!</v>
      </c>
      <c r="CN33" s="118" t="s">
        <v>32</v>
      </c>
      <c r="CO33" s="118" t="e">
        <f>AVERAGE(CO24:CO32)</f>
        <v>#REF!</v>
      </c>
      <c r="CP33" s="118" t="s">
        <v>31</v>
      </c>
      <c r="CQ33" s="118" t="e">
        <f>AVERAGE(CQ24:CQ32)</f>
        <v>#REF!</v>
      </c>
      <c r="CR33" s="118" t="s">
        <v>32</v>
      </c>
      <c r="CS33" s="118" t="e">
        <f>AVERAGE(CS24:CS32)</f>
        <v>#REF!</v>
      </c>
      <c r="CT33" s="118" t="s">
        <v>31</v>
      </c>
      <c r="CU33" s="118" t="e">
        <f>AVERAGE(CU24:CU32)</f>
        <v>#REF!</v>
      </c>
      <c r="CV33" s="118" t="s">
        <v>32</v>
      </c>
      <c r="CW33" s="118" t="e">
        <f>AVERAGE(CW24:CW32)</f>
        <v>#REF!</v>
      </c>
      <c r="CX33" s="118" t="s">
        <v>31</v>
      </c>
      <c r="CY33" s="118" t="e">
        <f>AVERAGE(CY24:CY32)</f>
        <v>#REF!</v>
      </c>
      <c r="CZ33" s="118" t="s">
        <v>32</v>
      </c>
      <c r="DA33" s="118" t="e">
        <f>AVERAGE(DA24:DA32)</f>
        <v>#REF!</v>
      </c>
      <c r="DB33" s="118" t="s">
        <v>31</v>
      </c>
      <c r="DC33" s="118" t="e">
        <f>AVERAGE(DC24:DC32)</f>
        <v>#REF!</v>
      </c>
      <c r="DD33" s="118" t="s">
        <v>32</v>
      </c>
      <c r="DE33" s="118" t="e">
        <f>AVERAGE(DE24:DE32)</f>
        <v>#REF!</v>
      </c>
      <c r="DF33" s="118" t="s">
        <v>31</v>
      </c>
      <c r="DG33" s="118" t="e">
        <f>AVERAGE(DG24:DG32)</f>
        <v>#REF!</v>
      </c>
      <c r="DH33" s="118" t="s">
        <v>32</v>
      </c>
      <c r="DI33" s="118" t="e">
        <f>AVERAGE(DI24:DI32)</f>
        <v>#REF!</v>
      </c>
      <c r="DJ33" s="87"/>
      <c r="DK33" s="118" t="s">
        <v>43</v>
      </c>
      <c r="DL33" s="118" t="s">
        <v>31</v>
      </c>
      <c r="DM33" s="118" t="e">
        <f xml:space="preserve"> AVERAGE(DM24:DM32)</f>
        <v>#REF!</v>
      </c>
      <c r="DN33" s="118" t="s">
        <v>32</v>
      </c>
      <c r="DO33" s="118" t="e">
        <f>AVERAGE(DO24:DO32)</f>
        <v>#REF!</v>
      </c>
      <c r="DP33" s="118" t="s">
        <v>31</v>
      </c>
      <c r="DQ33" s="118" t="e">
        <f>AVERAGE(DQ24:DQ32)</f>
        <v>#REF!</v>
      </c>
      <c r="DR33" s="118" t="s">
        <v>32</v>
      </c>
      <c r="DS33" s="118" t="e">
        <f>AVERAGE(DS24:DS32)</f>
        <v>#REF!</v>
      </c>
      <c r="DT33" s="118" t="s">
        <v>31</v>
      </c>
      <c r="DU33" s="118" t="e">
        <f>AVERAGE(DU24:DU32)</f>
        <v>#REF!</v>
      </c>
      <c r="DV33" s="118" t="s">
        <v>32</v>
      </c>
      <c r="DW33" s="118" t="e">
        <f>AVERAGE(DW24:DW32)</f>
        <v>#REF!</v>
      </c>
      <c r="DX33" s="118" t="s">
        <v>31</v>
      </c>
      <c r="DY33" s="118" t="e">
        <f>AVERAGE(DY24:DY32)</f>
        <v>#REF!</v>
      </c>
      <c r="DZ33" s="118" t="s">
        <v>32</v>
      </c>
      <c r="EA33" s="118" t="e">
        <f>AVERAGE(EA24:EA32)</f>
        <v>#REF!</v>
      </c>
      <c r="EB33" s="118" t="s">
        <v>31</v>
      </c>
      <c r="EC33" s="118" t="e">
        <f>AVERAGE(EC24:EC32)</f>
        <v>#REF!</v>
      </c>
      <c r="ED33" s="118" t="s">
        <v>32</v>
      </c>
      <c r="EE33" s="118" t="e">
        <f>AVERAGE(EE24:EE32)</f>
        <v>#REF!</v>
      </c>
      <c r="EF33" s="118" t="s">
        <v>31</v>
      </c>
      <c r="EG33" s="118" t="e">
        <f>AVERAGE(EG24:EG32)</f>
        <v>#REF!</v>
      </c>
      <c r="EH33" s="118" t="s">
        <v>32</v>
      </c>
      <c r="EI33" s="118" t="e">
        <f>AVERAGE(EI24:EI32)</f>
        <v>#REF!</v>
      </c>
      <c r="EJ33" s="118" t="s">
        <v>31</v>
      </c>
      <c r="EK33" s="118" t="e">
        <f>AVERAGE(EK24:EK32)</f>
        <v>#REF!</v>
      </c>
      <c r="EL33" s="118" t="s">
        <v>32</v>
      </c>
      <c r="EM33" s="118" t="e">
        <f>AVERAGE(EM24:EM32)</f>
        <v>#REF!</v>
      </c>
      <c r="EN33" s="118" t="s">
        <v>31</v>
      </c>
      <c r="EO33" s="118" t="e">
        <f>AVERAGE(EO24:EO32)</f>
        <v>#REF!</v>
      </c>
      <c r="EP33" s="118" t="s">
        <v>32</v>
      </c>
      <c r="EQ33" s="118" t="e">
        <f>AVERAGE(EQ24:EQ32)</f>
        <v>#REF!</v>
      </c>
      <c r="ER33" s="118" t="s">
        <v>31</v>
      </c>
      <c r="ES33" s="118" t="e">
        <f>AVERAGE(ES24:ES32)</f>
        <v>#REF!</v>
      </c>
      <c r="ET33" s="118" t="s">
        <v>32</v>
      </c>
      <c r="EU33" s="118" t="e">
        <f>AVERAGE(EU24:EU32)</f>
        <v>#REF!</v>
      </c>
    </row>
    <row r="34" spans="1:151" s="16" customForma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4" t="s">
        <v>70</v>
      </c>
      <c r="AI34" s="175"/>
      <c r="AJ34" s="176"/>
      <c r="AK34" s="20">
        <f>AVERAGE(C33,G33,K33,O33,S33,W33,AA33,AE33,AI33)</f>
        <v>0.80398518518518514</v>
      </c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4" t="s">
        <v>70</v>
      </c>
      <c r="BU34" s="175"/>
      <c r="BV34" s="176"/>
      <c r="BW34" s="20">
        <f>AVERAGE(AO33,AS33,AW33,BA33,BE33,BI33,BM33,BQ33,BU33)</f>
        <v>0.75505679012345672</v>
      </c>
      <c r="BX34" s="88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4" t="s">
        <v>70</v>
      </c>
      <c r="DG34" s="175"/>
      <c r="DH34" s="176"/>
      <c r="DI34" s="20" t="e">
        <f>AVERAGE(CA33,CE33,CI33,CM33,CQ33,CU33,CY33,DC33,DG33)</f>
        <v>#REF!</v>
      </c>
      <c r="DJ34" s="88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4" t="s">
        <v>70</v>
      </c>
      <c r="ES34" s="175"/>
      <c r="ET34" s="176"/>
      <c r="EU34" s="20" t="e">
        <f>AVERAGE(DM33,DQ33,DU33,DY33,EC33,EG33,EK33,EO33,ES33)</f>
        <v>#REF!</v>
      </c>
    </row>
    <row r="35" spans="1:151" s="16" customForma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4" t="s">
        <v>71</v>
      </c>
      <c r="AI35" s="175"/>
      <c r="AJ35" s="176"/>
      <c r="AK35" s="20">
        <f xml:space="preserve"> AVERAGE(E33,I33,M33,Q33,U33,Y33,AC33,AG33,AK33)</f>
        <v>0.19601481481481481</v>
      </c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4" t="s">
        <v>71</v>
      </c>
      <c r="BU35" s="175"/>
      <c r="BV35" s="176"/>
      <c r="BW35" s="20">
        <f xml:space="preserve"> AVERAGE(AQ33,AU33,AY33,BC33,BG33,BK33,BO33,BS33,BW33)</f>
        <v>0.24494320987654319</v>
      </c>
      <c r="BX35" s="88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4" t="s">
        <v>71</v>
      </c>
      <c r="DG35" s="175"/>
      <c r="DH35" s="176"/>
      <c r="DI35" s="20" t="e">
        <f xml:space="preserve"> AVERAGE(CC33,CG33,CK33,CO33,CS33,CW33,DA33,DE33,DI33)</f>
        <v>#REF!</v>
      </c>
      <c r="DJ35" s="88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4" t="s">
        <v>71</v>
      </c>
      <c r="ES35" s="175"/>
      <c r="ET35" s="176"/>
      <c r="EU35" s="20" t="e">
        <f xml:space="preserve"> AVERAGE(DO33,DS33,DW33,EA33,EE33,EI33,EM33,EQ33,EU33)</f>
        <v>#REF!</v>
      </c>
    </row>
    <row r="36" spans="1:151" s="16" customForma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8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38"/>
      <c r="BX36" s="88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38"/>
      <c r="DJ36" s="88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38"/>
    </row>
    <row r="37" spans="1:151" s="16" customForma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38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38"/>
      <c r="BX37" s="88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38"/>
      <c r="DJ37" s="88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38"/>
    </row>
    <row r="38" spans="1:151" s="16" customForma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22"/>
      <c r="AB38" s="177" t="s">
        <v>81</v>
      </c>
      <c r="AC38" s="190"/>
      <c r="AD38" s="190"/>
      <c r="AE38" s="178"/>
      <c r="AF38" s="123" t="s">
        <v>80</v>
      </c>
      <c r="AG38" s="160" t="s">
        <v>82</v>
      </c>
      <c r="AH38" s="160"/>
      <c r="AI38" s="160"/>
      <c r="AJ38" s="160"/>
      <c r="AK38" s="115" t="s">
        <v>83</v>
      </c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7" t="s">
        <v>81</v>
      </c>
      <c r="BO38" s="190"/>
      <c r="BP38" s="190"/>
      <c r="BQ38" s="178"/>
      <c r="BR38" s="115" t="s">
        <v>80</v>
      </c>
      <c r="BS38" s="177" t="s">
        <v>82</v>
      </c>
      <c r="BT38" s="190"/>
      <c r="BU38" s="190"/>
      <c r="BV38" s="178"/>
      <c r="BW38" s="115" t="s">
        <v>84</v>
      </c>
      <c r="BX38" s="88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7" t="s">
        <v>81</v>
      </c>
      <c r="DA38" s="190"/>
      <c r="DB38" s="190"/>
      <c r="DC38" s="178"/>
      <c r="DD38" s="115" t="s">
        <v>80</v>
      </c>
      <c r="DE38" s="177" t="s">
        <v>82</v>
      </c>
      <c r="DF38" s="190"/>
      <c r="DG38" s="190"/>
      <c r="DH38" s="178"/>
      <c r="DI38" s="115" t="s">
        <v>84</v>
      </c>
      <c r="DJ38" s="88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7" t="s">
        <v>81</v>
      </c>
      <c r="EM38" s="190"/>
      <c r="EN38" s="190"/>
      <c r="EO38" s="178"/>
      <c r="EP38" s="115" t="s">
        <v>80</v>
      </c>
      <c r="EQ38" s="177" t="s">
        <v>82</v>
      </c>
      <c r="ER38" s="190"/>
      <c r="ES38" s="190"/>
      <c r="ET38" s="178"/>
      <c r="EU38" s="115" t="s">
        <v>84</v>
      </c>
    </row>
    <row r="39" spans="1:151" x14ac:dyDescent="0.2">
      <c r="A39" s="118" t="s">
        <v>67</v>
      </c>
      <c r="B39" s="174" t="s">
        <v>0</v>
      </c>
      <c r="C39" s="175"/>
      <c r="D39" s="175"/>
      <c r="E39" s="176"/>
      <c r="F39" s="174" t="s">
        <v>1</v>
      </c>
      <c r="G39" s="175"/>
      <c r="H39" s="175"/>
      <c r="I39" s="176"/>
      <c r="J39" s="174" t="s">
        <v>2</v>
      </c>
      <c r="K39" s="175"/>
      <c r="L39" s="175"/>
      <c r="M39" s="176"/>
      <c r="N39" s="174" t="s">
        <v>3</v>
      </c>
      <c r="O39" s="175"/>
      <c r="P39" s="175"/>
      <c r="Q39" s="176"/>
      <c r="R39" s="174" t="s">
        <v>4</v>
      </c>
      <c r="S39" s="175"/>
      <c r="T39" s="175"/>
      <c r="U39" s="176"/>
      <c r="V39" s="174" t="s">
        <v>5</v>
      </c>
      <c r="W39" s="175"/>
      <c r="X39" s="175"/>
      <c r="Y39" s="176"/>
      <c r="Z39" s="174" t="s">
        <v>6</v>
      </c>
      <c r="AA39" s="175"/>
      <c r="AB39" s="175"/>
      <c r="AC39" s="176"/>
      <c r="AD39" s="174" t="s">
        <v>7</v>
      </c>
      <c r="AE39" s="175"/>
      <c r="AF39" s="175"/>
      <c r="AG39" s="176"/>
      <c r="AH39" s="174" t="s">
        <v>8</v>
      </c>
      <c r="AI39" s="175"/>
      <c r="AJ39" s="175"/>
      <c r="AK39" s="176"/>
      <c r="AM39" s="118" t="s">
        <v>67</v>
      </c>
      <c r="AN39" s="174" t="s">
        <v>0</v>
      </c>
      <c r="AO39" s="175"/>
      <c r="AP39" s="175"/>
      <c r="AQ39" s="176"/>
      <c r="AR39" s="174" t="s">
        <v>1</v>
      </c>
      <c r="AS39" s="175"/>
      <c r="AT39" s="175"/>
      <c r="AU39" s="176"/>
      <c r="AV39" s="174" t="s">
        <v>2</v>
      </c>
      <c r="AW39" s="175"/>
      <c r="AX39" s="175"/>
      <c r="AY39" s="176"/>
      <c r="AZ39" s="174" t="s">
        <v>3</v>
      </c>
      <c r="BA39" s="175"/>
      <c r="BB39" s="175"/>
      <c r="BC39" s="176"/>
      <c r="BD39" s="174" t="s">
        <v>4</v>
      </c>
      <c r="BE39" s="175"/>
      <c r="BF39" s="175"/>
      <c r="BG39" s="176"/>
      <c r="BH39" s="174" t="s">
        <v>5</v>
      </c>
      <c r="BI39" s="175"/>
      <c r="BJ39" s="175"/>
      <c r="BK39" s="176"/>
      <c r="BL39" s="174" t="s">
        <v>6</v>
      </c>
      <c r="BM39" s="175"/>
      <c r="BN39" s="175"/>
      <c r="BO39" s="176"/>
      <c r="BP39" s="174" t="s">
        <v>7</v>
      </c>
      <c r="BQ39" s="175"/>
      <c r="BR39" s="175"/>
      <c r="BS39" s="176"/>
      <c r="BT39" s="174" t="s">
        <v>8</v>
      </c>
      <c r="BU39" s="175"/>
      <c r="BV39" s="175"/>
      <c r="BW39" s="176"/>
      <c r="BX39" s="86"/>
      <c r="BY39" s="118" t="s">
        <v>67</v>
      </c>
      <c r="BZ39" s="174" t="s">
        <v>0</v>
      </c>
      <c r="CA39" s="175"/>
      <c r="CB39" s="175"/>
      <c r="CC39" s="176"/>
      <c r="CD39" s="174" t="s">
        <v>1</v>
      </c>
      <c r="CE39" s="175"/>
      <c r="CF39" s="175"/>
      <c r="CG39" s="176"/>
      <c r="CH39" s="174" t="s">
        <v>2</v>
      </c>
      <c r="CI39" s="175"/>
      <c r="CJ39" s="175"/>
      <c r="CK39" s="176"/>
      <c r="CL39" s="174" t="s">
        <v>3</v>
      </c>
      <c r="CM39" s="175"/>
      <c r="CN39" s="175"/>
      <c r="CO39" s="176"/>
      <c r="CP39" s="174" t="s">
        <v>4</v>
      </c>
      <c r="CQ39" s="175"/>
      <c r="CR39" s="175"/>
      <c r="CS39" s="176"/>
      <c r="CT39" s="174" t="s">
        <v>5</v>
      </c>
      <c r="CU39" s="175"/>
      <c r="CV39" s="175"/>
      <c r="CW39" s="176"/>
      <c r="CX39" s="174" t="s">
        <v>6</v>
      </c>
      <c r="CY39" s="175"/>
      <c r="CZ39" s="175"/>
      <c r="DA39" s="176"/>
      <c r="DB39" s="174" t="s">
        <v>7</v>
      </c>
      <c r="DC39" s="175"/>
      <c r="DD39" s="175"/>
      <c r="DE39" s="176"/>
      <c r="DF39" s="174" t="s">
        <v>8</v>
      </c>
      <c r="DG39" s="175"/>
      <c r="DH39" s="175"/>
      <c r="DI39" s="176"/>
      <c r="DJ39" s="86"/>
      <c r="DK39" s="118" t="s">
        <v>67</v>
      </c>
      <c r="DL39" s="174" t="s">
        <v>0</v>
      </c>
      <c r="DM39" s="175"/>
      <c r="DN39" s="175"/>
      <c r="DO39" s="176"/>
      <c r="DP39" s="174" t="s">
        <v>1</v>
      </c>
      <c r="DQ39" s="175"/>
      <c r="DR39" s="175"/>
      <c r="DS39" s="176"/>
      <c r="DT39" s="174" t="s">
        <v>2</v>
      </c>
      <c r="DU39" s="175"/>
      <c r="DV39" s="175"/>
      <c r="DW39" s="176"/>
      <c r="DX39" s="174" t="s">
        <v>3</v>
      </c>
      <c r="DY39" s="175"/>
      <c r="DZ39" s="175"/>
      <c r="EA39" s="176"/>
      <c r="EB39" s="174" t="s">
        <v>4</v>
      </c>
      <c r="EC39" s="175"/>
      <c r="ED39" s="175"/>
      <c r="EE39" s="176"/>
      <c r="EF39" s="174" t="s">
        <v>5</v>
      </c>
      <c r="EG39" s="175"/>
      <c r="EH39" s="175"/>
      <c r="EI39" s="176"/>
      <c r="EJ39" s="174" t="s">
        <v>6</v>
      </c>
      <c r="EK39" s="175"/>
      <c r="EL39" s="175"/>
      <c r="EM39" s="176"/>
      <c r="EN39" s="174" t="s">
        <v>7</v>
      </c>
      <c r="EO39" s="175"/>
      <c r="EP39" s="175"/>
      <c r="EQ39" s="176"/>
      <c r="ER39" s="174" t="s">
        <v>8</v>
      </c>
      <c r="ES39" s="175"/>
      <c r="ET39" s="175"/>
      <c r="EU39" s="176"/>
    </row>
    <row r="40" spans="1:151" x14ac:dyDescent="0.2">
      <c r="A40" s="118" t="s">
        <v>13</v>
      </c>
      <c r="B40" s="35" t="s">
        <v>10</v>
      </c>
      <c r="C40" s="58">
        <v>0</v>
      </c>
      <c r="D40" s="35" t="s">
        <v>12</v>
      </c>
      <c r="E40" s="58">
        <f>1-C40</f>
        <v>1</v>
      </c>
      <c r="F40" s="34" t="s">
        <v>11</v>
      </c>
      <c r="G40" s="20">
        <v>0.90910000000000002</v>
      </c>
      <c r="H40" s="34" t="s">
        <v>9</v>
      </c>
      <c r="I40" s="20">
        <f>1-G40</f>
        <v>9.0899999999999981E-2</v>
      </c>
      <c r="J40" s="34" t="s">
        <v>11</v>
      </c>
      <c r="K40" s="20">
        <v>1</v>
      </c>
      <c r="L40" s="34" t="s">
        <v>9</v>
      </c>
      <c r="M40" s="20">
        <f>1-K40</f>
        <v>0</v>
      </c>
      <c r="N40" s="34" t="s">
        <v>11</v>
      </c>
      <c r="O40" s="58">
        <v>1</v>
      </c>
      <c r="P40" s="34" t="s">
        <v>9</v>
      </c>
      <c r="Q40" s="58">
        <f>1-O40</f>
        <v>0</v>
      </c>
      <c r="R40" s="34" t="s">
        <v>11</v>
      </c>
      <c r="S40" s="56">
        <v>0.77270000000000005</v>
      </c>
      <c r="T40" s="34" t="s">
        <v>9</v>
      </c>
      <c r="U40" s="56">
        <f>1-S40</f>
        <v>0.22729999999999995</v>
      </c>
      <c r="V40" s="34" t="s">
        <v>11</v>
      </c>
      <c r="W40" s="69">
        <v>1</v>
      </c>
      <c r="X40" s="34" t="s">
        <v>9</v>
      </c>
      <c r="Y40" s="20">
        <f>1-W40</f>
        <v>0</v>
      </c>
      <c r="Z40" s="34" t="s">
        <v>11</v>
      </c>
      <c r="AA40" s="20">
        <v>1</v>
      </c>
      <c r="AB40" s="34" t="s">
        <v>9</v>
      </c>
      <c r="AC40" s="20">
        <f>1-AA40</f>
        <v>0</v>
      </c>
      <c r="AD40" s="34" t="s">
        <v>11</v>
      </c>
      <c r="AE40" s="20">
        <v>0.95450000000000002</v>
      </c>
      <c r="AF40" s="34" t="s">
        <v>9</v>
      </c>
      <c r="AG40" s="20">
        <f>1-AE40</f>
        <v>4.5499999999999985E-2</v>
      </c>
      <c r="AH40" s="34" t="s">
        <v>11</v>
      </c>
      <c r="AI40" s="70">
        <v>0.90910000000000002</v>
      </c>
      <c r="AJ40" s="34" t="s">
        <v>9</v>
      </c>
      <c r="AK40" s="58">
        <f>1-AI40</f>
        <v>9.0899999999999981E-2</v>
      </c>
      <c r="AM40" s="118" t="s">
        <v>13</v>
      </c>
      <c r="AN40" s="35" t="s">
        <v>10</v>
      </c>
      <c r="AO40" s="20">
        <v>0.94120000000000004</v>
      </c>
      <c r="AP40" s="35" t="s">
        <v>12</v>
      </c>
      <c r="AQ40" s="20">
        <f>1-AO40</f>
        <v>5.8799999999999963E-2</v>
      </c>
      <c r="AR40" s="34" t="s">
        <v>11</v>
      </c>
      <c r="AS40" s="20">
        <v>0.97060000000000002</v>
      </c>
      <c r="AT40" s="34" t="s">
        <v>9</v>
      </c>
      <c r="AU40" s="20">
        <f>1-AS40</f>
        <v>2.9399999999999982E-2</v>
      </c>
      <c r="AV40" s="34" t="s">
        <v>11</v>
      </c>
      <c r="AW40" s="20">
        <v>1</v>
      </c>
      <c r="AX40" s="34" t="s">
        <v>9</v>
      </c>
      <c r="AY40" s="20">
        <f>1-AW40</f>
        <v>0</v>
      </c>
      <c r="AZ40" s="34" t="s">
        <v>11</v>
      </c>
      <c r="BA40" s="58">
        <v>0.26469999999999999</v>
      </c>
      <c r="BB40" s="34" t="s">
        <v>9</v>
      </c>
      <c r="BC40" s="58">
        <f>1-BA40</f>
        <v>0.73530000000000006</v>
      </c>
      <c r="BD40" s="34" t="s">
        <v>11</v>
      </c>
      <c r="BE40" s="58">
        <v>0.67649999999999999</v>
      </c>
      <c r="BF40" s="34" t="s">
        <v>9</v>
      </c>
      <c r="BG40" s="58">
        <f>1-BE40</f>
        <v>0.32350000000000001</v>
      </c>
      <c r="BH40" s="34" t="s">
        <v>11</v>
      </c>
      <c r="BI40" s="69">
        <v>1</v>
      </c>
      <c r="BJ40" s="34" t="s">
        <v>9</v>
      </c>
      <c r="BK40" s="20">
        <f>1-BI40</f>
        <v>0</v>
      </c>
      <c r="BL40" s="34" t="s">
        <v>11</v>
      </c>
      <c r="BM40" s="20">
        <v>0.97060000000000002</v>
      </c>
      <c r="BN40" s="34" t="s">
        <v>9</v>
      </c>
      <c r="BO40" s="20">
        <f>1-BM40</f>
        <v>2.9399999999999982E-2</v>
      </c>
      <c r="BP40" s="34" t="s">
        <v>11</v>
      </c>
      <c r="BQ40" s="56">
        <v>0.82350000000000001</v>
      </c>
      <c r="BR40" s="34" t="s">
        <v>9</v>
      </c>
      <c r="BS40" s="56">
        <f>1-BQ40</f>
        <v>0.17649999999999999</v>
      </c>
      <c r="BT40" s="34" t="s">
        <v>11</v>
      </c>
      <c r="BU40" s="70">
        <v>0.35289999999999999</v>
      </c>
      <c r="BV40" s="34" t="s">
        <v>9</v>
      </c>
      <c r="BW40" s="58">
        <f>1-BU40</f>
        <v>0.64710000000000001</v>
      </c>
      <c r="BX40" s="86"/>
      <c r="BY40" s="118" t="s">
        <v>13</v>
      </c>
      <c r="BZ40" s="35" t="s">
        <v>10</v>
      </c>
      <c r="CA40" s="70" t="e">
        <f>MIN(AO40,#REF!,C40,#REF!)</f>
        <v>#REF!</v>
      </c>
      <c r="CB40" s="35" t="s">
        <v>12</v>
      </c>
      <c r="CC40" s="58" t="e">
        <f>1-CA40</f>
        <v>#REF!</v>
      </c>
      <c r="CD40" s="34" t="s">
        <v>11</v>
      </c>
      <c r="CE40" s="69" t="e">
        <f>MAX(AS40,#REF!,G40,#REF!)</f>
        <v>#REF!</v>
      </c>
      <c r="CF40" s="34" t="s">
        <v>9</v>
      </c>
      <c r="CG40" s="20" t="e">
        <f>1-CE40</f>
        <v>#REF!</v>
      </c>
      <c r="CH40" s="34" t="s">
        <v>11</v>
      </c>
      <c r="CI40" s="69" t="e">
        <f>MAX(AW40,#REF!,K40,#REF!)</f>
        <v>#REF!</v>
      </c>
      <c r="CJ40" s="34" t="s">
        <v>9</v>
      </c>
      <c r="CK40" s="20" t="e">
        <f>1-CI40</f>
        <v>#REF!</v>
      </c>
      <c r="CL40" s="34" t="s">
        <v>11</v>
      </c>
      <c r="CM40" s="70" t="e">
        <f>MAX(BA40,#REF!,O40,#REF!)</f>
        <v>#REF!</v>
      </c>
      <c r="CN40" s="34" t="s">
        <v>9</v>
      </c>
      <c r="CO40" s="58" t="e">
        <f>1-CM40</f>
        <v>#REF!</v>
      </c>
      <c r="CP40" s="34" t="s">
        <v>11</v>
      </c>
      <c r="CQ40" s="73" t="e">
        <f>MAX(BE40,#REF!,S40,#REF!)</f>
        <v>#REF!</v>
      </c>
      <c r="CR40" s="34" t="s">
        <v>9</v>
      </c>
      <c r="CS40" s="56" t="e">
        <f>1-CQ40</f>
        <v>#REF!</v>
      </c>
      <c r="CT40" s="34" t="s">
        <v>11</v>
      </c>
      <c r="CU40" s="69" t="e">
        <f>MAX(BI40,#REF!,W40,#REF!)</f>
        <v>#REF!</v>
      </c>
      <c r="CV40" s="34" t="s">
        <v>9</v>
      </c>
      <c r="CW40" s="20" t="e">
        <f>1-CU40</f>
        <v>#REF!</v>
      </c>
      <c r="CX40" s="34" t="s">
        <v>11</v>
      </c>
      <c r="CY40" s="69" t="e">
        <f>MAX(BM40,#REF!,AA40,#REF!)</f>
        <v>#REF!</v>
      </c>
      <c r="CZ40" s="34" t="s">
        <v>9</v>
      </c>
      <c r="DA40" s="20" t="e">
        <f>1-CY40</f>
        <v>#REF!</v>
      </c>
      <c r="DB40" s="34" t="s">
        <v>11</v>
      </c>
      <c r="DC40" s="69" t="e">
        <f>MAX(BQ40,#REF!,AE40,#REF!)</f>
        <v>#REF!</v>
      </c>
      <c r="DD40" s="34" t="s">
        <v>9</v>
      </c>
      <c r="DE40" s="20" t="e">
        <f>1-DC40</f>
        <v>#REF!</v>
      </c>
      <c r="DF40" s="34" t="s">
        <v>11</v>
      </c>
      <c r="DG40" s="70" t="e">
        <f>MAX(BU40,#REF!,AI40,#REF!)</f>
        <v>#REF!</v>
      </c>
      <c r="DH40" s="34" t="s">
        <v>9</v>
      </c>
      <c r="DI40" s="58" t="e">
        <f>1-DG40</f>
        <v>#REF!</v>
      </c>
      <c r="DJ40" s="86"/>
      <c r="DK40" s="118" t="s">
        <v>13</v>
      </c>
      <c r="DL40" s="35" t="s">
        <v>10</v>
      </c>
      <c r="DM40" s="70" t="e">
        <f>MIN(CA40,CA105)</f>
        <v>#REF!</v>
      </c>
      <c r="DN40" s="35" t="s">
        <v>12</v>
      </c>
      <c r="DO40" s="58" t="e">
        <f>1-DM40</f>
        <v>#REF!</v>
      </c>
      <c r="DP40" s="34" t="s">
        <v>11</v>
      </c>
      <c r="DQ40" s="69" t="e">
        <f>MAX(CE40,CE105)</f>
        <v>#REF!</v>
      </c>
      <c r="DR40" s="34" t="s">
        <v>9</v>
      </c>
      <c r="DS40" s="20" t="e">
        <f>1-DQ40</f>
        <v>#REF!</v>
      </c>
      <c r="DT40" s="34" t="s">
        <v>11</v>
      </c>
      <c r="DU40" s="69" t="e">
        <f>MAX(CI40,CI105)</f>
        <v>#REF!</v>
      </c>
      <c r="DV40" s="34" t="s">
        <v>9</v>
      </c>
      <c r="DW40" s="20" t="e">
        <f>1-DU40</f>
        <v>#REF!</v>
      </c>
      <c r="DX40" s="34" t="s">
        <v>11</v>
      </c>
      <c r="DY40" s="69" t="e">
        <f>MAX(CM40,CM105)</f>
        <v>#REF!</v>
      </c>
      <c r="DZ40" s="34" t="s">
        <v>9</v>
      </c>
      <c r="EA40" s="20" t="e">
        <f>1-DY40</f>
        <v>#REF!</v>
      </c>
      <c r="EB40" s="34" t="s">
        <v>11</v>
      </c>
      <c r="EC40" s="69" t="e">
        <f>MAX(CQ40,CQ105)</f>
        <v>#REF!</v>
      </c>
      <c r="ED40" s="34" t="s">
        <v>9</v>
      </c>
      <c r="EE40" s="20" t="e">
        <f>1-EC40</f>
        <v>#REF!</v>
      </c>
      <c r="EF40" s="34" t="s">
        <v>11</v>
      </c>
      <c r="EG40" s="69" t="e">
        <f>MAX(CU40,CU105)</f>
        <v>#REF!</v>
      </c>
      <c r="EH40" s="34" t="s">
        <v>9</v>
      </c>
      <c r="EI40" s="20" t="e">
        <f>1-EG40</f>
        <v>#REF!</v>
      </c>
      <c r="EJ40" s="34" t="s">
        <v>11</v>
      </c>
      <c r="EK40" s="69" t="e">
        <f t="shared" ref="EK40:EK45" si="45">MAX(CY40,CY105)</f>
        <v>#REF!</v>
      </c>
      <c r="EL40" s="34" t="s">
        <v>9</v>
      </c>
      <c r="EM40" s="20" t="e">
        <f>1-EK40</f>
        <v>#REF!</v>
      </c>
      <c r="EN40" s="34" t="s">
        <v>11</v>
      </c>
      <c r="EO40" s="69" t="e">
        <f>MAX(DC40,DC105)</f>
        <v>#REF!</v>
      </c>
      <c r="EP40" s="34" t="s">
        <v>9</v>
      </c>
      <c r="EQ40" s="20" t="e">
        <f>1-EO40</f>
        <v>#REF!</v>
      </c>
      <c r="ER40" s="34" t="s">
        <v>11</v>
      </c>
      <c r="ES40" s="69" t="e">
        <f>MAX(DG40,DG105)</f>
        <v>#REF!</v>
      </c>
      <c r="ET40" s="34" t="s">
        <v>9</v>
      </c>
      <c r="EU40" s="20" t="e">
        <f>1-ES40</f>
        <v>#REF!</v>
      </c>
    </row>
    <row r="41" spans="1:151" x14ac:dyDescent="0.2">
      <c r="A41" s="118" t="s">
        <v>1</v>
      </c>
      <c r="B41" s="34" t="s">
        <v>11</v>
      </c>
      <c r="C41" s="70">
        <v>1</v>
      </c>
      <c r="D41" s="34" t="s">
        <v>9</v>
      </c>
      <c r="E41" s="70">
        <f t="shared" ref="E41:E48" si="46">1-C41</f>
        <v>0</v>
      </c>
      <c r="F41" s="35" t="s">
        <v>10</v>
      </c>
      <c r="G41" s="69">
        <v>0.55559999999999998</v>
      </c>
      <c r="H41" s="35" t="s">
        <v>12</v>
      </c>
      <c r="I41" s="69">
        <f t="shared" ref="I41:I48" si="47">1-G41</f>
        <v>0.44440000000000002</v>
      </c>
      <c r="J41" s="34" t="s">
        <v>11</v>
      </c>
      <c r="K41" s="58">
        <v>1</v>
      </c>
      <c r="L41" s="34" t="s">
        <v>9</v>
      </c>
      <c r="M41" s="58">
        <f t="shared" ref="M41:M48" si="48">1-K41</f>
        <v>0</v>
      </c>
      <c r="N41" s="34" t="s">
        <v>11</v>
      </c>
      <c r="O41" s="58">
        <v>1</v>
      </c>
      <c r="P41" s="34" t="s">
        <v>9</v>
      </c>
      <c r="Q41" s="58">
        <f t="shared" ref="Q41:Q48" si="49">1-O41</f>
        <v>0</v>
      </c>
      <c r="R41" s="34" t="s">
        <v>11</v>
      </c>
      <c r="S41" s="58">
        <v>0.92589999999999995</v>
      </c>
      <c r="T41" s="34" t="s">
        <v>9</v>
      </c>
      <c r="U41" s="58">
        <f t="shared" ref="U41:U48" si="50">1-S41</f>
        <v>7.4100000000000055E-2</v>
      </c>
      <c r="V41" s="34" t="s">
        <v>11</v>
      </c>
      <c r="W41" s="58">
        <v>1</v>
      </c>
      <c r="X41" s="34" t="s">
        <v>9</v>
      </c>
      <c r="Y41" s="58">
        <f t="shared" ref="Y41:Y48" si="51">1-W41</f>
        <v>0</v>
      </c>
      <c r="Z41" s="34" t="s">
        <v>11</v>
      </c>
      <c r="AA41" s="20">
        <v>1</v>
      </c>
      <c r="AB41" s="34" t="s">
        <v>9</v>
      </c>
      <c r="AC41" s="20">
        <f t="shared" ref="AC41:AC48" si="52">1-AA41</f>
        <v>0</v>
      </c>
      <c r="AD41" s="34" t="s">
        <v>11</v>
      </c>
      <c r="AE41" s="69">
        <v>1</v>
      </c>
      <c r="AF41" s="34" t="s">
        <v>9</v>
      </c>
      <c r="AG41" s="20">
        <f t="shared" ref="AG41:AG48" si="53">1-AE41</f>
        <v>0</v>
      </c>
      <c r="AH41" s="34" t="s">
        <v>11</v>
      </c>
      <c r="AI41" s="70">
        <v>1</v>
      </c>
      <c r="AJ41" s="34" t="s">
        <v>9</v>
      </c>
      <c r="AK41" s="58">
        <f t="shared" ref="AK41:AK48" si="54">1-AI41</f>
        <v>0</v>
      </c>
      <c r="AM41" s="118" t="s">
        <v>1</v>
      </c>
      <c r="AN41" s="34" t="s">
        <v>11</v>
      </c>
      <c r="AO41" s="70">
        <v>0.38240000000000002</v>
      </c>
      <c r="AP41" s="34" t="s">
        <v>9</v>
      </c>
      <c r="AQ41" s="70">
        <f t="shared" ref="AQ41:AQ48" si="55">1-AO41</f>
        <v>0.61759999999999993</v>
      </c>
      <c r="AR41" s="35" t="s">
        <v>10</v>
      </c>
      <c r="AS41" s="69">
        <v>1</v>
      </c>
      <c r="AT41" s="35" t="s">
        <v>12</v>
      </c>
      <c r="AU41" s="69">
        <f t="shared" ref="AU41:AU48" si="56">1-AS41</f>
        <v>0</v>
      </c>
      <c r="AV41" s="34" t="s">
        <v>11</v>
      </c>
      <c r="AW41" s="56">
        <v>0.86109999999999998</v>
      </c>
      <c r="AX41" s="34" t="s">
        <v>9</v>
      </c>
      <c r="AY41" s="56">
        <f t="shared" ref="AY41:AY48" si="57">1-AW41</f>
        <v>0.13890000000000002</v>
      </c>
      <c r="AZ41" s="34" t="s">
        <v>11</v>
      </c>
      <c r="BA41" s="58">
        <v>0.4103</v>
      </c>
      <c r="BB41" s="34" t="s">
        <v>9</v>
      </c>
      <c r="BC41" s="58">
        <f t="shared" ref="BC41:BC48" si="58">1-BA41</f>
        <v>0.5897</v>
      </c>
      <c r="BD41" s="34" t="s">
        <v>11</v>
      </c>
      <c r="BE41" s="58">
        <v>0</v>
      </c>
      <c r="BF41" s="34" t="s">
        <v>9</v>
      </c>
      <c r="BG41" s="58">
        <f t="shared" ref="BG41:BG48" si="59">1-BE41</f>
        <v>1</v>
      </c>
      <c r="BH41" s="34" t="s">
        <v>11</v>
      </c>
      <c r="BI41" s="20">
        <v>0.92679999999999996</v>
      </c>
      <c r="BJ41" s="34" t="s">
        <v>9</v>
      </c>
      <c r="BK41" s="20">
        <f t="shared" ref="BK41:BK48" si="60">1-BI41</f>
        <v>7.3200000000000043E-2</v>
      </c>
      <c r="BL41" s="34" t="s">
        <v>11</v>
      </c>
      <c r="BM41" s="20">
        <v>1</v>
      </c>
      <c r="BN41" s="34" t="s">
        <v>9</v>
      </c>
      <c r="BO41" s="20">
        <f t="shared" ref="BO41:BO48" si="61">1-BM41</f>
        <v>0</v>
      </c>
      <c r="BP41" s="34" t="s">
        <v>11</v>
      </c>
      <c r="BQ41" s="69">
        <v>1</v>
      </c>
      <c r="BR41" s="34" t="s">
        <v>9</v>
      </c>
      <c r="BS41" s="20">
        <f t="shared" ref="BS41:BS48" si="62">1-BQ41</f>
        <v>0</v>
      </c>
      <c r="BT41" s="34" t="s">
        <v>11</v>
      </c>
      <c r="BU41" s="70">
        <v>0.4103</v>
      </c>
      <c r="BV41" s="34" t="s">
        <v>9</v>
      </c>
      <c r="BW41" s="58">
        <f t="shared" ref="BW41:BW48" si="63">1-BU41</f>
        <v>0.5897</v>
      </c>
      <c r="BX41" s="86"/>
      <c r="BY41" s="118" t="s">
        <v>1</v>
      </c>
      <c r="BZ41" s="34" t="s">
        <v>11</v>
      </c>
      <c r="CA41" s="70" t="e">
        <f>MAX(AO41,#REF!,C41,#REF!)</f>
        <v>#REF!</v>
      </c>
      <c r="CB41" s="34" t="s">
        <v>9</v>
      </c>
      <c r="CC41" s="58" t="e">
        <f t="shared" ref="CC41:CC48" si="64">1-CA41</f>
        <v>#REF!</v>
      </c>
      <c r="CD41" s="35" t="s">
        <v>10</v>
      </c>
      <c r="CE41" s="69" t="e">
        <f>MIN(AS41,#REF!,G41,#REF!)</f>
        <v>#REF!</v>
      </c>
      <c r="CF41" s="35" t="s">
        <v>12</v>
      </c>
      <c r="CG41" s="20" t="e">
        <f t="shared" ref="CG41:CG48" si="65">1-CE41</f>
        <v>#REF!</v>
      </c>
      <c r="CH41" s="34" t="s">
        <v>11</v>
      </c>
      <c r="CI41" s="69" t="e">
        <f>MAX(AW41,#REF!,K41,#REF!)</f>
        <v>#REF!</v>
      </c>
      <c r="CJ41" s="34" t="s">
        <v>9</v>
      </c>
      <c r="CK41" s="20" t="e">
        <f t="shared" ref="CK41:CK48" si="66">1-CI41</f>
        <v>#REF!</v>
      </c>
      <c r="CL41" s="34" t="s">
        <v>11</v>
      </c>
      <c r="CM41" s="70" t="e">
        <f>MAX(BA41,#REF!,O41,#REF!)</f>
        <v>#REF!</v>
      </c>
      <c r="CN41" s="34" t="s">
        <v>9</v>
      </c>
      <c r="CO41" s="58" t="e">
        <f t="shared" ref="CO41:CO48" si="67">1-CM41</f>
        <v>#REF!</v>
      </c>
      <c r="CP41" s="34" t="s">
        <v>11</v>
      </c>
      <c r="CQ41" s="70" t="e">
        <f>MAX(BE41,#REF!,S41,#REF!)</f>
        <v>#REF!</v>
      </c>
      <c r="CR41" s="34" t="s">
        <v>9</v>
      </c>
      <c r="CS41" s="58" t="e">
        <f t="shared" ref="CS41:CS48" si="68">1-CQ41</f>
        <v>#REF!</v>
      </c>
      <c r="CT41" s="34" t="s">
        <v>11</v>
      </c>
      <c r="CU41" s="69" t="e">
        <f>MAX(BI41,#REF!,W41,#REF!)</f>
        <v>#REF!</v>
      </c>
      <c r="CV41" s="34" t="s">
        <v>9</v>
      </c>
      <c r="CW41" s="20" t="e">
        <f t="shared" ref="CW41:CW48" si="69">1-CU41</f>
        <v>#REF!</v>
      </c>
      <c r="CX41" s="34" t="s">
        <v>11</v>
      </c>
      <c r="CY41" s="69" t="e">
        <f>MAX(BM41,#REF!,AA41,#REF!)</f>
        <v>#REF!</v>
      </c>
      <c r="CZ41" s="34" t="s">
        <v>9</v>
      </c>
      <c r="DA41" s="20" t="e">
        <f t="shared" ref="DA41:DA48" si="70">1-CY41</f>
        <v>#REF!</v>
      </c>
      <c r="DB41" s="34" t="s">
        <v>11</v>
      </c>
      <c r="DC41" s="69" t="e">
        <f>MAX(BQ41,#REF!,AE41,#REF!)</f>
        <v>#REF!</v>
      </c>
      <c r="DD41" s="34" t="s">
        <v>9</v>
      </c>
      <c r="DE41" s="20" t="e">
        <f t="shared" ref="DE41:DE48" si="71">1-DC41</f>
        <v>#REF!</v>
      </c>
      <c r="DF41" s="34" t="s">
        <v>11</v>
      </c>
      <c r="DG41" s="70" t="e">
        <f>MAX(BU41,#REF!,AI41,#REF!)</f>
        <v>#REF!</v>
      </c>
      <c r="DH41" s="34" t="s">
        <v>9</v>
      </c>
      <c r="DI41" s="58" t="e">
        <f t="shared" ref="DI41:DI48" si="72">1-DG41</f>
        <v>#REF!</v>
      </c>
      <c r="DJ41" s="86"/>
      <c r="DK41" s="118" t="s">
        <v>1</v>
      </c>
      <c r="DL41" s="34" t="s">
        <v>11</v>
      </c>
      <c r="DM41" s="69" t="e">
        <f>MAX(CA41,CA106)</f>
        <v>#REF!</v>
      </c>
      <c r="DN41" s="34" t="s">
        <v>9</v>
      </c>
      <c r="DO41" s="20" t="e">
        <f t="shared" ref="DO41:DO48" si="73">1-DM41</f>
        <v>#REF!</v>
      </c>
      <c r="DP41" s="35" t="s">
        <v>10</v>
      </c>
      <c r="DQ41" s="69" t="e">
        <f>MIN(CE41,CE106)</f>
        <v>#REF!</v>
      </c>
      <c r="DR41" s="35" t="s">
        <v>12</v>
      </c>
      <c r="DS41" s="20" t="e">
        <f t="shared" ref="DS41:DS48" si="74">1-DQ41</f>
        <v>#REF!</v>
      </c>
      <c r="DT41" s="34" t="s">
        <v>11</v>
      </c>
      <c r="DU41" s="69" t="e">
        <f>MAX(CI41,CI106)</f>
        <v>#REF!</v>
      </c>
      <c r="DV41" s="34" t="s">
        <v>9</v>
      </c>
      <c r="DW41" s="20" t="e">
        <f t="shared" ref="DW41:DW48" si="75">1-DU41</f>
        <v>#REF!</v>
      </c>
      <c r="DX41" s="34" t="s">
        <v>11</v>
      </c>
      <c r="DY41" s="69" t="e">
        <f>MAX(CM41,CM106)</f>
        <v>#REF!</v>
      </c>
      <c r="DZ41" s="34" t="s">
        <v>9</v>
      </c>
      <c r="EA41" s="20" t="e">
        <f t="shared" ref="EA41:EA48" si="76">1-DY41</f>
        <v>#REF!</v>
      </c>
      <c r="EB41" s="34" t="s">
        <v>11</v>
      </c>
      <c r="EC41" s="69" t="e">
        <f>MAX(CQ41,CQ106)</f>
        <v>#REF!</v>
      </c>
      <c r="ED41" s="34" t="s">
        <v>9</v>
      </c>
      <c r="EE41" s="20" t="e">
        <f t="shared" ref="EE41:EE48" si="77">1-EC41</f>
        <v>#REF!</v>
      </c>
      <c r="EF41" s="34" t="s">
        <v>11</v>
      </c>
      <c r="EG41" s="69" t="e">
        <f>MAX(CU41,CU106)</f>
        <v>#REF!</v>
      </c>
      <c r="EH41" s="34" t="s">
        <v>9</v>
      </c>
      <c r="EI41" s="20" t="e">
        <f t="shared" ref="EI41:EI48" si="78">1-EG41</f>
        <v>#REF!</v>
      </c>
      <c r="EJ41" s="34" t="s">
        <v>11</v>
      </c>
      <c r="EK41" s="69" t="e">
        <f t="shared" si="45"/>
        <v>#REF!</v>
      </c>
      <c r="EL41" s="34" t="s">
        <v>9</v>
      </c>
      <c r="EM41" s="20" t="e">
        <f t="shared" ref="EM41:EM48" si="79">1-EK41</f>
        <v>#REF!</v>
      </c>
      <c r="EN41" s="34" t="s">
        <v>11</v>
      </c>
      <c r="EO41" s="69" t="e">
        <f t="shared" ref="EO41:EO46" si="80">MAX(DC41,DC106)</f>
        <v>#REF!</v>
      </c>
      <c r="EP41" s="34" t="s">
        <v>9</v>
      </c>
      <c r="EQ41" s="20" t="e">
        <f t="shared" ref="EQ41:EQ48" si="81">1-EO41</f>
        <v>#REF!</v>
      </c>
      <c r="ER41" s="34" t="s">
        <v>11</v>
      </c>
      <c r="ES41" s="69" t="e">
        <f t="shared" ref="ES41:ES47" si="82">MAX(DG41,DG106)</f>
        <v>#REF!</v>
      </c>
      <c r="ET41" s="34" t="s">
        <v>9</v>
      </c>
      <c r="EU41" s="20" t="e">
        <f t="shared" ref="EU41:EU48" si="83">1-ES41</f>
        <v>#REF!</v>
      </c>
    </row>
    <row r="42" spans="1:151" x14ac:dyDescent="0.2">
      <c r="A42" s="118" t="s">
        <v>14</v>
      </c>
      <c r="B42" s="34" t="s">
        <v>11</v>
      </c>
      <c r="C42" s="69">
        <v>1</v>
      </c>
      <c r="D42" s="34" t="s">
        <v>9</v>
      </c>
      <c r="E42" s="69">
        <f t="shared" si="46"/>
        <v>0</v>
      </c>
      <c r="F42" s="34" t="s">
        <v>11</v>
      </c>
      <c r="G42" s="58">
        <v>1</v>
      </c>
      <c r="H42" s="34" t="s">
        <v>9</v>
      </c>
      <c r="I42" s="58">
        <f t="shared" si="47"/>
        <v>0</v>
      </c>
      <c r="J42" s="36" t="s">
        <v>10</v>
      </c>
      <c r="K42" s="55">
        <v>0.42859999999999998</v>
      </c>
      <c r="L42" s="37" t="s">
        <v>12</v>
      </c>
      <c r="M42" s="20">
        <f t="shared" si="48"/>
        <v>0.57140000000000002</v>
      </c>
      <c r="N42" s="34" t="s">
        <v>11</v>
      </c>
      <c r="O42" s="69">
        <v>1</v>
      </c>
      <c r="P42" s="34" t="s">
        <v>9</v>
      </c>
      <c r="Q42" s="20">
        <f t="shared" si="49"/>
        <v>0</v>
      </c>
      <c r="R42" s="34" t="s">
        <v>11</v>
      </c>
      <c r="S42" s="58">
        <v>1</v>
      </c>
      <c r="T42" s="34" t="s">
        <v>9</v>
      </c>
      <c r="U42" s="58">
        <f t="shared" si="50"/>
        <v>0</v>
      </c>
      <c r="V42" s="34" t="s">
        <v>11</v>
      </c>
      <c r="W42" s="58">
        <v>1</v>
      </c>
      <c r="X42" s="34" t="s">
        <v>9</v>
      </c>
      <c r="Y42" s="58">
        <f t="shared" si="51"/>
        <v>0</v>
      </c>
      <c r="Z42" s="34" t="s">
        <v>11</v>
      </c>
      <c r="AA42" s="20">
        <v>1</v>
      </c>
      <c r="AB42" s="34" t="s">
        <v>9</v>
      </c>
      <c r="AC42" s="20">
        <f t="shared" si="52"/>
        <v>0</v>
      </c>
      <c r="AD42" s="34" t="s">
        <v>11</v>
      </c>
      <c r="AE42" s="69">
        <v>1</v>
      </c>
      <c r="AF42" s="34" t="s">
        <v>9</v>
      </c>
      <c r="AG42" s="20">
        <f t="shared" si="53"/>
        <v>0</v>
      </c>
      <c r="AH42" s="34" t="s">
        <v>11</v>
      </c>
      <c r="AI42" s="69">
        <v>1</v>
      </c>
      <c r="AJ42" s="34" t="s">
        <v>9</v>
      </c>
      <c r="AK42" s="20">
        <f t="shared" si="54"/>
        <v>0</v>
      </c>
      <c r="AM42" s="118" t="s">
        <v>14</v>
      </c>
      <c r="AN42" s="34" t="s">
        <v>11</v>
      </c>
      <c r="AO42" s="69">
        <v>1</v>
      </c>
      <c r="AP42" s="34" t="s">
        <v>9</v>
      </c>
      <c r="AQ42" s="69">
        <f t="shared" si="55"/>
        <v>0</v>
      </c>
      <c r="AR42" s="34" t="s">
        <v>11</v>
      </c>
      <c r="AS42" s="58">
        <v>5.5599999999999997E-2</v>
      </c>
      <c r="AT42" s="34" t="s">
        <v>9</v>
      </c>
      <c r="AU42" s="58">
        <f t="shared" si="56"/>
        <v>0.94440000000000002</v>
      </c>
      <c r="AV42" s="36" t="s">
        <v>10</v>
      </c>
      <c r="AW42" s="55">
        <v>1</v>
      </c>
      <c r="AX42" s="37" t="s">
        <v>12</v>
      </c>
      <c r="AY42" s="20">
        <f t="shared" si="57"/>
        <v>0</v>
      </c>
      <c r="AZ42" s="34" t="s">
        <v>11</v>
      </c>
      <c r="BA42" s="69">
        <v>0.91669999999999996</v>
      </c>
      <c r="BB42" s="34" t="s">
        <v>9</v>
      </c>
      <c r="BC42" s="20">
        <f t="shared" si="58"/>
        <v>8.3300000000000041E-2</v>
      </c>
      <c r="BD42" s="34" t="s">
        <v>11</v>
      </c>
      <c r="BE42" s="58">
        <v>0.25</v>
      </c>
      <c r="BF42" s="34" t="s">
        <v>9</v>
      </c>
      <c r="BG42" s="58">
        <f t="shared" si="59"/>
        <v>0.75</v>
      </c>
      <c r="BH42" s="34" t="s">
        <v>11</v>
      </c>
      <c r="BI42" s="58">
        <v>0.69440000000000002</v>
      </c>
      <c r="BJ42" s="34" t="s">
        <v>9</v>
      </c>
      <c r="BK42" s="58">
        <f t="shared" si="60"/>
        <v>0.30559999999999998</v>
      </c>
      <c r="BL42" s="34" t="s">
        <v>11</v>
      </c>
      <c r="BM42" s="20">
        <v>1</v>
      </c>
      <c r="BN42" s="34" t="s">
        <v>9</v>
      </c>
      <c r="BO42" s="20">
        <f t="shared" si="61"/>
        <v>0</v>
      </c>
      <c r="BP42" s="34" t="s">
        <v>11</v>
      </c>
      <c r="BQ42" s="69">
        <v>1</v>
      </c>
      <c r="BR42" s="34" t="s">
        <v>9</v>
      </c>
      <c r="BS42" s="20">
        <f t="shared" si="62"/>
        <v>0</v>
      </c>
      <c r="BT42" s="34" t="s">
        <v>11</v>
      </c>
      <c r="BU42" s="69">
        <v>1</v>
      </c>
      <c r="BV42" s="34" t="s">
        <v>9</v>
      </c>
      <c r="BW42" s="20">
        <f t="shared" si="63"/>
        <v>0</v>
      </c>
      <c r="BX42" s="86"/>
      <c r="BY42" s="118" t="s">
        <v>14</v>
      </c>
      <c r="BZ42" s="34" t="s">
        <v>11</v>
      </c>
      <c r="CA42" s="69" t="e">
        <f>MAX(AO42,#REF!,C42,#REF!)</f>
        <v>#REF!</v>
      </c>
      <c r="CB42" s="34" t="s">
        <v>9</v>
      </c>
      <c r="CC42" s="20" t="e">
        <f t="shared" si="64"/>
        <v>#REF!</v>
      </c>
      <c r="CD42" s="34" t="s">
        <v>11</v>
      </c>
      <c r="CE42" s="69" t="e">
        <f>MAX(AS42,#REF!,G42,#REF!)</f>
        <v>#REF!</v>
      </c>
      <c r="CF42" s="34" t="s">
        <v>9</v>
      </c>
      <c r="CG42" s="20" t="e">
        <f t="shared" si="65"/>
        <v>#REF!</v>
      </c>
      <c r="CH42" s="36" t="s">
        <v>10</v>
      </c>
      <c r="CI42" s="69" t="e">
        <f>MIN(AW42,#REF!,K42,#REF!)</f>
        <v>#REF!</v>
      </c>
      <c r="CJ42" s="37" t="s">
        <v>12</v>
      </c>
      <c r="CK42" s="20" t="e">
        <f t="shared" si="66"/>
        <v>#REF!</v>
      </c>
      <c r="CL42" s="34" t="s">
        <v>11</v>
      </c>
      <c r="CM42" s="69" t="e">
        <f>MAX(BA42,#REF!,O42,#REF!)</f>
        <v>#REF!</v>
      </c>
      <c r="CN42" s="34" t="s">
        <v>9</v>
      </c>
      <c r="CO42" s="20" t="e">
        <f t="shared" si="67"/>
        <v>#REF!</v>
      </c>
      <c r="CP42" s="34" t="s">
        <v>11</v>
      </c>
      <c r="CQ42" s="69" t="e">
        <f>MAX(BE42,#REF!,S42,#REF!)</f>
        <v>#REF!</v>
      </c>
      <c r="CR42" s="34" t="s">
        <v>9</v>
      </c>
      <c r="CS42" s="20" t="e">
        <f t="shared" si="68"/>
        <v>#REF!</v>
      </c>
      <c r="CT42" s="34" t="s">
        <v>11</v>
      </c>
      <c r="CU42" s="69" t="e">
        <f>MAX(BI42,#REF!,W42,#REF!)</f>
        <v>#REF!</v>
      </c>
      <c r="CV42" s="34" t="s">
        <v>9</v>
      </c>
      <c r="CW42" s="20" t="e">
        <f t="shared" si="69"/>
        <v>#REF!</v>
      </c>
      <c r="CX42" s="34" t="s">
        <v>11</v>
      </c>
      <c r="CY42" s="69" t="e">
        <f>MAX(BM42,#REF!,AA42,#REF!)</f>
        <v>#REF!</v>
      </c>
      <c r="CZ42" s="34" t="s">
        <v>9</v>
      </c>
      <c r="DA42" s="20" t="e">
        <f t="shared" si="70"/>
        <v>#REF!</v>
      </c>
      <c r="DB42" s="34" t="s">
        <v>11</v>
      </c>
      <c r="DC42" s="69" t="e">
        <f>MAX(BQ42,#REF!,AE42,#REF!)</f>
        <v>#REF!</v>
      </c>
      <c r="DD42" s="34" t="s">
        <v>9</v>
      </c>
      <c r="DE42" s="20" t="e">
        <f t="shared" si="71"/>
        <v>#REF!</v>
      </c>
      <c r="DF42" s="34" t="s">
        <v>11</v>
      </c>
      <c r="DG42" s="69" t="e">
        <f>MAX(BU42,#REF!,AI42,#REF!)</f>
        <v>#REF!</v>
      </c>
      <c r="DH42" s="34" t="s">
        <v>9</v>
      </c>
      <c r="DI42" s="20" t="e">
        <f t="shared" si="72"/>
        <v>#REF!</v>
      </c>
      <c r="DJ42" s="86"/>
      <c r="DK42" s="118" t="s">
        <v>14</v>
      </c>
      <c r="DL42" s="34" t="s">
        <v>11</v>
      </c>
      <c r="DM42" s="69" t="e">
        <f t="shared" ref="DM42:DM48" si="84">MAX(CA42,CA107)</f>
        <v>#REF!</v>
      </c>
      <c r="DN42" s="34" t="s">
        <v>9</v>
      </c>
      <c r="DO42" s="20" t="e">
        <f t="shared" si="73"/>
        <v>#REF!</v>
      </c>
      <c r="DP42" s="34" t="s">
        <v>11</v>
      </c>
      <c r="DQ42" s="69" t="e">
        <f t="shared" ref="DQ42:DQ47" si="85">MAX(CE42,CE107)</f>
        <v>#REF!</v>
      </c>
      <c r="DR42" s="34" t="s">
        <v>9</v>
      </c>
      <c r="DS42" s="20" t="e">
        <f t="shared" si="74"/>
        <v>#REF!</v>
      </c>
      <c r="DT42" s="36" t="s">
        <v>10</v>
      </c>
      <c r="DU42" s="69" t="e">
        <f>MIN(CI42,CI107)</f>
        <v>#REF!</v>
      </c>
      <c r="DV42" s="37" t="s">
        <v>12</v>
      </c>
      <c r="DW42" s="20" t="e">
        <f t="shared" si="75"/>
        <v>#REF!</v>
      </c>
      <c r="DX42" s="34" t="s">
        <v>11</v>
      </c>
      <c r="DY42" s="69" t="e">
        <f>MAX(CM42,CM107)</f>
        <v>#REF!</v>
      </c>
      <c r="DZ42" s="34" t="s">
        <v>9</v>
      </c>
      <c r="EA42" s="20" t="e">
        <f t="shared" si="76"/>
        <v>#REF!</v>
      </c>
      <c r="EB42" s="34" t="s">
        <v>11</v>
      </c>
      <c r="EC42" s="69" t="e">
        <f>MAX(CQ42,CQ107)</f>
        <v>#REF!</v>
      </c>
      <c r="ED42" s="34" t="s">
        <v>9</v>
      </c>
      <c r="EE42" s="20" t="e">
        <f t="shared" si="77"/>
        <v>#REF!</v>
      </c>
      <c r="EF42" s="34" t="s">
        <v>11</v>
      </c>
      <c r="EG42" s="69" t="e">
        <f>MAX(CU42,CU107)</f>
        <v>#REF!</v>
      </c>
      <c r="EH42" s="34" t="s">
        <v>9</v>
      </c>
      <c r="EI42" s="20" t="e">
        <f t="shared" si="78"/>
        <v>#REF!</v>
      </c>
      <c r="EJ42" s="34" t="s">
        <v>11</v>
      </c>
      <c r="EK42" s="69" t="e">
        <f t="shared" si="45"/>
        <v>#REF!</v>
      </c>
      <c r="EL42" s="34" t="s">
        <v>9</v>
      </c>
      <c r="EM42" s="20" t="e">
        <f t="shared" si="79"/>
        <v>#REF!</v>
      </c>
      <c r="EN42" s="34" t="s">
        <v>11</v>
      </c>
      <c r="EO42" s="69" t="e">
        <f t="shared" si="80"/>
        <v>#REF!</v>
      </c>
      <c r="EP42" s="34" t="s">
        <v>9</v>
      </c>
      <c r="EQ42" s="20" t="e">
        <f t="shared" si="81"/>
        <v>#REF!</v>
      </c>
      <c r="ER42" s="34" t="s">
        <v>11</v>
      </c>
      <c r="ES42" s="69" t="e">
        <f t="shared" si="82"/>
        <v>#REF!</v>
      </c>
      <c r="ET42" s="34" t="s">
        <v>9</v>
      </c>
      <c r="EU42" s="20" t="e">
        <f t="shared" si="83"/>
        <v>#REF!</v>
      </c>
    </row>
    <row r="43" spans="1:151" x14ac:dyDescent="0.2">
      <c r="A43" s="118" t="s">
        <v>15</v>
      </c>
      <c r="B43" s="34" t="s">
        <v>11</v>
      </c>
      <c r="C43" s="70">
        <v>1</v>
      </c>
      <c r="D43" s="34" t="s">
        <v>9</v>
      </c>
      <c r="E43" s="70">
        <f t="shared" si="46"/>
        <v>0</v>
      </c>
      <c r="F43" s="34" t="s">
        <v>11</v>
      </c>
      <c r="G43" s="58">
        <v>1</v>
      </c>
      <c r="H43" s="34" t="s">
        <v>9</v>
      </c>
      <c r="I43" s="58">
        <f t="shared" si="47"/>
        <v>0</v>
      </c>
      <c r="J43" s="34" t="s">
        <v>11</v>
      </c>
      <c r="K43" s="20">
        <v>1</v>
      </c>
      <c r="L43" s="34" t="s">
        <v>9</v>
      </c>
      <c r="M43" s="20">
        <f t="shared" si="48"/>
        <v>0</v>
      </c>
      <c r="N43" s="36" t="s">
        <v>10</v>
      </c>
      <c r="O43" s="72">
        <v>0.58330000000000004</v>
      </c>
      <c r="P43" s="37" t="s">
        <v>12</v>
      </c>
      <c r="Q43" s="20">
        <f t="shared" si="49"/>
        <v>0.41669999999999996</v>
      </c>
      <c r="R43" s="34" t="s">
        <v>11</v>
      </c>
      <c r="S43" s="58">
        <v>1</v>
      </c>
      <c r="T43" s="34" t="s">
        <v>9</v>
      </c>
      <c r="U43" s="58">
        <f t="shared" si="50"/>
        <v>0</v>
      </c>
      <c r="V43" s="34" t="s">
        <v>11</v>
      </c>
      <c r="W43" s="20">
        <v>1</v>
      </c>
      <c r="X43" s="34" t="s">
        <v>9</v>
      </c>
      <c r="Y43" s="20">
        <f t="shared" si="51"/>
        <v>0</v>
      </c>
      <c r="Z43" s="34" t="s">
        <v>11</v>
      </c>
      <c r="AA43" s="20">
        <v>1</v>
      </c>
      <c r="AB43" s="34" t="s">
        <v>9</v>
      </c>
      <c r="AC43" s="20">
        <f t="shared" si="52"/>
        <v>0</v>
      </c>
      <c r="AD43" s="34" t="s">
        <v>11</v>
      </c>
      <c r="AE43" s="69">
        <v>1</v>
      </c>
      <c r="AF43" s="34" t="s">
        <v>9</v>
      </c>
      <c r="AG43" s="20">
        <f t="shared" si="53"/>
        <v>0</v>
      </c>
      <c r="AH43" s="34" t="s">
        <v>11</v>
      </c>
      <c r="AI43" s="70">
        <v>1</v>
      </c>
      <c r="AJ43" s="34" t="s">
        <v>9</v>
      </c>
      <c r="AK43" s="58">
        <f t="shared" si="54"/>
        <v>0</v>
      </c>
      <c r="AM43" s="118" t="s">
        <v>15</v>
      </c>
      <c r="AN43" s="34" t="s">
        <v>11</v>
      </c>
      <c r="AO43" s="70">
        <v>0.55879999999999996</v>
      </c>
      <c r="AP43" s="34" t="s">
        <v>9</v>
      </c>
      <c r="AQ43" s="70">
        <f t="shared" si="55"/>
        <v>0.44120000000000004</v>
      </c>
      <c r="AR43" s="34" t="s">
        <v>11</v>
      </c>
      <c r="AS43" s="58">
        <v>0.74360000000000004</v>
      </c>
      <c r="AT43" s="34" t="s">
        <v>9</v>
      </c>
      <c r="AU43" s="58">
        <f t="shared" si="56"/>
        <v>0.25639999999999996</v>
      </c>
      <c r="AV43" s="34" t="s">
        <v>11</v>
      </c>
      <c r="AW43" s="20">
        <v>1</v>
      </c>
      <c r="AX43" s="34" t="s">
        <v>9</v>
      </c>
      <c r="AY43" s="20">
        <f t="shared" si="57"/>
        <v>0</v>
      </c>
      <c r="AZ43" s="36" t="s">
        <v>10</v>
      </c>
      <c r="BA43" s="72">
        <v>0.94869999999999999</v>
      </c>
      <c r="BB43" s="37" t="s">
        <v>12</v>
      </c>
      <c r="BC43" s="20">
        <f t="shared" si="58"/>
        <v>5.1300000000000012E-2</v>
      </c>
      <c r="BD43" s="34" t="s">
        <v>11</v>
      </c>
      <c r="BE43" s="58">
        <v>0.35899999999999999</v>
      </c>
      <c r="BF43" s="34" t="s">
        <v>9</v>
      </c>
      <c r="BG43" s="58">
        <f t="shared" si="59"/>
        <v>0.64100000000000001</v>
      </c>
      <c r="BH43" s="34" t="s">
        <v>11</v>
      </c>
      <c r="BI43" s="20">
        <v>1</v>
      </c>
      <c r="BJ43" s="34" t="s">
        <v>9</v>
      </c>
      <c r="BK43" s="20">
        <f t="shared" si="60"/>
        <v>0</v>
      </c>
      <c r="BL43" s="34" t="s">
        <v>11</v>
      </c>
      <c r="BM43" s="20">
        <v>0.97370000000000001</v>
      </c>
      <c r="BN43" s="34" t="s">
        <v>9</v>
      </c>
      <c r="BO43" s="20">
        <f t="shared" si="61"/>
        <v>2.629999999999999E-2</v>
      </c>
      <c r="BP43" s="34" t="s">
        <v>11</v>
      </c>
      <c r="BQ43" s="69">
        <v>0.97140000000000004</v>
      </c>
      <c r="BR43" s="34" t="s">
        <v>9</v>
      </c>
      <c r="BS43" s="20">
        <f t="shared" si="62"/>
        <v>2.8599999999999959E-2</v>
      </c>
      <c r="BT43" s="34" t="s">
        <v>11</v>
      </c>
      <c r="BU43" s="70">
        <v>0.79490000000000005</v>
      </c>
      <c r="BV43" s="34" t="s">
        <v>9</v>
      </c>
      <c r="BW43" s="58">
        <f t="shared" si="63"/>
        <v>0.20509999999999995</v>
      </c>
      <c r="BX43" s="86"/>
      <c r="BY43" s="118" t="s">
        <v>15</v>
      </c>
      <c r="BZ43" s="34" t="s">
        <v>11</v>
      </c>
      <c r="CA43" s="70" t="e">
        <f>MAX(AO43,#REF!,C43,#REF!)</f>
        <v>#REF!</v>
      </c>
      <c r="CB43" s="34" t="s">
        <v>9</v>
      </c>
      <c r="CC43" s="58" t="e">
        <f t="shared" si="64"/>
        <v>#REF!</v>
      </c>
      <c r="CD43" s="34" t="s">
        <v>11</v>
      </c>
      <c r="CE43" s="73" t="e">
        <f>MAX(AS43,#REF!,G43,#REF!)</f>
        <v>#REF!</v>
      </c>
      <c r="CF43" s="34" t="s">
        <v>9</v>
      </c>
      <c r="CG43" s="56" t="e">
        <f t="shared" si="65"/>
        <v>#REF!</v>
      </c>
      <c r="CH43" s="34" t="s">
        <v>11</v>
      </c>
      <c r="CI43" s="69" t="e">
        <f>MAX(AW43,#REF!,K43,#REF!)</f>
        <v>#REF!</v>
      </c>
      <c r="CJ43" s="34" t="s">
        <v>9</v>
      </c>
      <c r="CK43" s="20" t="e">
        <f t="shared" si="66"/>
        <v>#REF!</v>
      </c>
      <c r="CL43" s="36" t="s">
        <v>10</v>
      </c>
      <c r="CM43" s="73" t="e">
        <f>MIN(BA43,#REF!,O43,#REF!)</f>
        <v>#REF!</v>
      </c>
      <c r="CN43" s="37" t="s">
        <v>12</v>
      </c>
      <c r="CO43" s="56" t="e">
        <f t="shared" si="67"/>
        <v>#REF!</v>
      </c>
      <c r="CP43" s="34" t="s">
        <v>11</v>
      </c>
      <c r="CQ43" s="69" t="e">
        <f>MAX(BE43,#REF!,S43,#REF!)</f>
        <v>#REF!</v>
      </c>
      <c r="CR43" s="34" t="s">
        <v>9</v>
      </c>
      <c r="CS43" s="20" t="e">
        <f t="shared" si="68"/>
        <v>#REF!</v>
      </c>
      <c r="CT43" s="34" t="s">
        <v>11</v>
      </c>
      <c r="CU43" s="69" t="e">
        <f>MAX(BI43,#REF!,W43,#REF!)</f>
        <v>#REF!</v>
      </c>
      <c r="CV43" s="34" t="s">
        <v>9</v>
      </c>
      <c r="CW43" s="20" t="e">
        <f t="shared" si="69"/>
        <v>#REF!</v>
      </c>
      <c r="CX43" s="34" t="s">
        <v>11</v>
      </c>
      <c r="CY43" s="69" t="e">
        <f>MAX(BM43,#REF!,AA43,#REF!)</f>
        <v>#REF!</v>
      </c>
      <c r="CZ43" s="34" t="s">
        <v>9</v>
      </c>
      <c r="DA43" s="20" t="e">
        <f t="shared" si="70"/>
        <v>#REF!</v>
      </c>
      <c r="DB43" s="34" t="s">
        <v>11</v>
      </c>
      <c r="DC43" s="69" t="e">
        <f>MAX(BQ43,#REF!,AE43,#REF!)</f>
        <v>#REF!</v>
      </c>
      <c r="DD43" s="34" t="s">
        <v>9</v>
      </c>
      <c r="DE43" s="20" t="e">
        <f t="shared" si="71"/>
        <v>#REF!</v>
      </c>
      <c r="DF43" s="34" t="s">
        <v>11</v>
      </c>
      <c r="DG43" s="73" t="e">
        <f>MAX(BU43,#REF!,AI43,#REF!)</f>
        <v>#REF!</v>
      </c>
      <c r="DH43" s="34" t="s">
        <v>9</v>
      </c>
      <c r="DI43" s="56" t="e">
        <f t="shared" si="72"/>
        <v>#REF!</v>
      </c>
      <c r="DJ43" s="86"/>
      <c r="DK43" s="118" t="s">
        <v>15</v>
      </c>
      <c r="DL43" s="34" t="s">
        <v>11</v>
      </c>
      <c r="DM43" s="69" t="e">
        <f t="shared" si="84"/>
        <v>#REF!</v>
      </c>
      <c r="DN43" s="34" t="s">
        <v>9</v>
      </c>
      <c r="DO43" s="20" t="e">
        <f t="shared" si="73"/>
        <v>#REF!</v>
      </c>
      <c r="DP43" s="34" t="s">
        <v>11</v>
      </c>
      <c r="DQ43" s="69" t="e">
        <f t="shared" si="85"/>
        <v>#REF!</v>
      </c>
      <c r="DR43" s="34" t="s">
        <v>9</v>
      </c>
      <c r="DS43" s="20" t="e">
        <f t="shared" si="74"/>
        <v>#REF!</v>
      </c>
      <c r="DT43" s="34" t="s">
        <v>11</v>
      </c>
      <c r="DU43" s="69" t="e">
        <f t="shared" ref="DU43:DU48" si="86">MAX(CI43,CI108)</f>
        <v>#REF!</v>
      </c>
      <c r="DV43" s="34" t="s">
        <v>9</v>
      </c>
      <c r="DW43" s="20" t="e">
        <f t="shared" si="75"/>
        <v>#REF!</v>
      </c>
      <c r="DX43" s="36" t="s">
        <v>10</v>
      </c>
      <c r="DY43" s="73" t="e">
        <f>MIN(CM43,CM108)</f>
        <v>#REF!</v>
      </c>
      <c r="DZ43" s="37" t="s">
        <v>12</v>
      </c>
      <c r="EA43" s="56" t="e">
        <f t="shared" si="76"/>
        <v>#REF!</v>
      </c>
      <c r="EB43" s="34" t="s">
        <v>11</v>
      </c>
      <c r="EC43" s="69" t="e">
        <f>MAX(CQ43,CQ108)</f>
        <v>#REF!</v>
      </c>
      <c r="ED43" s="34" t="s">
        <v>9</v>
      </c>
      <c r="EE43" s="20" t="e">
        <f t="shared" si="77"/>
        <v>#REF!</v>
      </c>
      <c r="EF43" s="34" t="s">
        <v>11</v>
      </c>
      <c r="EG43" s="69" t="e">
        <f>MAX(CU43,CU108)</f>
        <v>#REF!</v>
      </c>
      <c r="EH43" s="34" t="s">
        <v>9</v>
      </c>
      <c r="EI43" s="20" t="e">
        <f t="shared" si="78"/>
        <v>#REF!</v>
      </c>
      <c r="EJ43" s="34" t="s">
        <v>11</v>
      </c>
      <c r="EK43" s="69" t="e">
        <f t="shared" si="45"/>
        <v>#REF!</v>
      </c>
      <c r="EL43" s="34" t="s">
        <v>9</v>
      </c>
      <c r="EM43" s="20" t="e">
        <f t="shared" si="79"/>
        <v>#REF!</v>
      </c>
      <c r="EN43" s="34" t="s">
        <v>11</v>
      </c>
      <c r="EO43" s="69" t="e">
        <f t="shared" si="80"/>
        <v>#REF!</v>
      </c>
      <c r="EP43" s="34" t="s">
        <v>9</v>
      </c>
      <c r="EQ43" s="20" t="e">
        <f t="shared" si="81"/>
        <v>#REF!</v>
      </c>
      <c r="ER43" s="34" t="s">
        <v>11</v>
      </c>
      <c r="ES43" s="69" t="e">
        <f t="shared" si="82"/>
        <v>#REF!</v>
      </c>
      <c r="ET43" s="34" t="s">
        <v>9</v>
      </c>
      <c r="EU43" s="20" t="e">
        <f t="shared" si="83"/>
        <v>#REF!</v>
      </c>
    </row>
    <row r="44" spans="1:151" x14ac:dyDescent="0.2">
      <c r="A44" s="118" t="s">
        <v>16</v>
      </c>
      <c r="B44" s="34" t="s">
        <v>11</v>
      </c>
      <c r="C44" s="70">
        <v>1</v>
      </c>
      <c r="D44" s="34" t="s">
        <v>9</v>
      </c>
      <c r="E44" s="70">
        <f t="shared" si="46"/>
        <v>0</v>
      </c>
      <c r="F44" s="34" t="s">
        <v>11</v>
      </c>
      <c r="G44" s="58">
        <v>1</v>
      </c>
      <c r="H44" s="34" t="s">
        <v>9</v>
      </c>
      <c r="I44" s="58">
        <f t="shared" si="47"/>
        <v>0</v>
      </c>
      <c r="J44" s="34" t="s">
        <v>11</v>
      </c>
      <c r="K44" s="73">
        <v>1</v>
      </c>
      <c r="L44" s="34" t="s">
        <v>9</v>
      </c>
      <c r="M44" s="56">
        <f t="shared" si="48"/>
        <v>0</v>
      </c>
      <c r="N44" s="34" t="s">
        <v>11</v>
      </c>
      <c r="O44" s="70">
        <v>1</v>
      </c>
      <c r="P44" s="34" t="s">
        <v>9</v>
      </c>
      <c r="Q44" s="58">
        <f t="shared" si="49"/>
        <v>0</v>
      </c>
      <c r="R44" s="36" t="s">
        <v>10</v>
      </c>
      <c r="S44" s="72">
        <v>0.38890000000000002</v>
      </c>
      <c r="T44" s="37" t="s">
        <v>12</v>
      </c>
      <c r="U44" s="20">
        <f t="shared" si="50"/>
        <v>0.61109999999999998</v>
      </c>
      <c r="V44" s="34" t="s">
        <v>11</v>
      </c>
      <c r="W44" s="69">
        <v>1</v>
      </c>
      <c r="X44" s="34" t="s">
        <v>9</v>
      </c>
      <c r="Y44" s="20">
        <f t="shared" si="51"/>
        <v>0</v>
      </c>
      <c r="Z44" s="34" t="s">
        <v>11</v>
      </c>
      <c r="AA44" s="20">
        <v>1</v>
      </c>
      <c r="AB44" s="34" t="s">
        <v>9</v>
      </c>
      <c r="AC44" s="20">
        <f t="shared" si="52"/>
        <v>0</v>
      </c>
      <c r="AD44" s="34" t="s">
        <v>11</v>
      </c>
      <c r="AE44" s="69">
        <v>1</v>
      </c>
      <c r="AF44" s="34" t="s">
        <v>9</v>
      </c>
      <c r="AG44" s="20">
        <f t="shared" si="53"/>
        <v>0</v>
      </c>
      <c r="AH44" s="34" t="s">
        <v>11</v>
      </c>
      <c r="AI44" s="70">
        <v>1</v>
      </c>
      <c r="AJ44" s="34" t="s">
        <v>9</v>
      </c>
      <c r="AK44" s="58">
        <f t="shared" si="54"/>
        <v>0</v>
      </c>
      <c r="AM44" s="118" t="s">
        <v>16</v>
      </c>
      <c r="AN44" s="34" t="s">
        <v>11</v>
      </c>
      <c r="AO44" s="70">
        <v>0.44119999999999998</v>
      </c>
      <c r="AP44" s="34" t="s">
        <v>9</v>
      </c>
      <c r="AQ44" s="70">
        <f t="shared" si="55"/>
        <v>0.55879999999999996</v>
      </c>
      <c r="AR44" s="34" t="s">
        <v>11</v>
      </c>
      <c r="AS44" s="58">
        <v>0</v>
      </c>
      <c r="AT44" s="34" t="s">
        <v>9</v>
      </c>
      <c r="AU44" s="58">
        <f t="shared" si="56"/>
        <v>1</v>
      </c>
      <c r="AV44" s="34" t="s">
        <v>11</v>
      </c>
      <c r="AW44" s="69">
        <v>1</v>
      </c>
      <c r="AX44" s="34" t="s">
        <v>9</v>
      </c>
      <c r="AY44" s="20">
        <f t="shared" si="57"/>
        <v>0</v>
      </c>
      <c r="AZ44" s="34" t="s">
        <v>11</v>
      </c>
      <c r="BA44" s="70">
        <v>0.4103</v>
      </c>
      <c r="BB44" s="34" t="s">
        <v>9</v>
      </c>
      <c r="BC44" s="58">
        <f t="shared" si="58"/>
        <v>0.5897</v>
      </c>
      <c r="BD44" s="36" t="s">
        <v>10</v>
      </c>
      <c r="BE44" s="72">
        <v>1</v>
      </c>
      <c r="BF44" s="37" t="s">
        <v>12</v>
      </c>
      <c r="BG44" s="20">
        <f t="shared" si="59"/>
        <v>0</v>
      </c>
      <c r="BH44" s="34" t="s">
        <v>11</v>
      </c>
      <c r="BI44" s="69">
        <v>1</v>
      </c>
      <c r="BJ44" s="34" t="s">
        <v>9</v>
      </c>
      <c r="BK44" s="20">
        <f t="shared" si="60"/>
        <v>0</v>
      </c>
      <c r="BL44" s="34" t="s">
        <v>11</v>
      </c>
      <c r="BM44" s="20">
        <v>1</v>
      </c>
      <c r="BN44" s="34" t="s">
        <v>9</v>
      </c>
      <c r="BO44" s="20">
        <f t="shared" si="61"/>
        <v>0</v>
      </c>
      <c r="BP44" s="34" t="s">
        <v>11</v>
      </c>
      <c r="BQ44" s="69">
        <v>1</v>
      </c>
      <c r="BR44" s="34" t="s">
        <v>9</v>
      </c>
      <c r="BS44" s="20">
        <f t="shared" si="62"/>
        <v>0</v>
      </c>
      <c r="BT44" s="34" t="s">
        <v>11</v>
      </c>
      <c r="BU44" s="70">
        <v>0.25640000000000002</v>
      </c>
      <c r="BV44" s="34" t="s">
        <v>9</v>
      </c>
      <c r="BW44" s="58">
        <f t="shared" si="63"/>
        <v>0.74360000000000004</v>
      </c>
      <c r="BX44" s="86"/>
      <c r="BY44" s="118" t="s">
        <v>16</v>
      </c>
      <c r="BZ44" s="34" t="s">
        <v>11</v>
      </c>
      <c r="CA44" s="70" t="e">
        <f>MAX(AO44,#REF!,C44,#REF!)</f>
        <v>#REF!</v>
      </c>
      <c r="CB44" s="34" t="s">
        <v>9</v>
      </c>
      <c r="CC44" s="58" t="e">
        <f t="shared" si="64"/>
        <v>#REF!</v>
      </c>
      <c r="CD44" s="34" t="s">
        <v>11</v>
      </c>
      <c r="CE44" s="70" t="e">
        <f>MAX(AS44,#REF!,G44,#REF!)</f>
        <v>#REF!</v>
      </c>
      <c r="CF44" s="34" t="s">
        <v>9</v>
      </c>
      <c r="CG44" s="58" t="e">
        <f t="shared" si="65"/>
        <v>#REF!</v>
      </c>
      <c r="CH44" s="34" t="s">
        <v>11</v>
      </c>
      <c r="CI44" s="69" t="e">
        <f>MAX(AW44,#REF!,K44,#REF!)</f>
        <v>#REF!</v>
      </c>
      <c r="CJ44" s="34" t="s">
        <v>9</v>
      </c>
      <c r="CK44" s="20" t="e">
        <f t="shared" si="66"/>
        <v>#REF!</v>
      </c>
      <c r="CL44" s="34" t="s">
        <v>11</v>
      </c>
      <c r="CM44" s="70" t="e">
        <f>MAX(BA44,#REF!,O44,#REF!)</f>
        <v>#REF!</v>
      </c>
      <c r="CN44" s="34" t="s">
        <v>9</v>
      </c>
      <c r="CO44" s="58" t="e">
        <f t="shared" si="67"/>
        <v>#REF!</v>
      </c>
      <c r="CP44" s="36" t="s">
        <v>10</v>
      </c>
      <c r="CQ44" s="69" t="e">
        <f>MIN(BE44,#REF!,S44,#REF!)</f>
        <v>#REF!</v>
      </c>
      <c r="CR44" s="37" t="s">
        <v>12</v>
      </c>
      <c r="CS44" s="20" t="e">
        <f t="shared" si="68"/>
        <v>#REF!</v>
      </c>
      <c r="CT44" s="34" t="s">
        <v>11</v>
      </c>
      <c r="CU44" s="69" t="e">
        <f>MAX(BI44,#REF!,W44,#REF!)</f>
        <v>#REF!</v>
      </c>
      <c r="CV44" s="34" t="s">
        <v>9</v>
      </c>
      <c r="CW44" s="20" t="e">
        <f t="shared" si="69"/>
        <v>#REF!</v>
      </c>
      <c r="CX44" s="34" t="s">
        <v>11</v>
      </c>
      <c r="CY44" s="69" t="e">
        <f>MAX(BM44,#REF!,AA44,#REF!)</f>
        <v>#REF!</v>
      </c>
      <c r="CZ44" s="34" t="s">
        <v>9</v>
      </c>
      <c r="DA44" s="20" t="e">
        <f t="shared" si="70"/>
        <v>#REF!</v>
      </c>
      <c r="DB44" s="34" t="s">
        <v>11</v>
      </c>
      <c r="DC44" s="69" t="e">
        <f>MAX(BQ44,#REF!,AE44,#REF!)</f>
        <v>#REF!</v>
      </c>
      <c r="DD44" s="34" t="s">
        <v>9</v>
      </c>
      <c r="DE44" s="20" t="e">
        <f t="shared" si="71"/>
        <v>#REF!</v>
      </c>
      <c r="DF44" s="34" t="s">
        <v>11</v>
      </c>
      <c r="DG44" s="70" t="e">
        <f>MAX(BU44,#REF!,AI44,#REF!)</f>
        <v>#REF!</v>
      </c>
      <c r="DH44" s="34" t="s">
        <v>9</v>
      </c>
      <c r="DI44" s="58" t="e">
        <f t="shared" si="72"/>
        <v>#REF!</v>
      </c>
      <c r="DJ44" s="86"/>
      <c r="DK44" s="118" t="s">
        <v>16</v>
      </c>
      <c r="DL44" s="34" t="s">
        <v>11</v>
      </c>
      <c r="DM44" s="69" t="e">
        <f t="shared" si="84"/>
        <v>#REF!</v>
      </c>
      <c r="DN44" s="34" t="s">
        <v>9</v>
      </c>
      <c r="DO44" s="20" t="e">
        <f t="shared" si="73"/>
        <v>#REF!</v>
      </c>
      <c r="DP44" s="34" t="s">
        <v>11</v>
      </c>
      <c r="DQ44" s="73" t="e">
        <f t="shared" si="85"/>
        <v>#REF!</v>
      </c>
      <c r="DR44" s="34" t="s">
        <v>9</v>
      </c>
      <c r="DS44" s="56" t="e">
        <f t="shared" si="74"/>
        <v>#REF!</v>
      </c>
      <c r="DT44" s="34" t="s">
        <v>11</v>
      </c>
      <c r="DU44" s="69" t="e">
        <f t="shared" si="86"/>
        <v>#REF!</v>
      </c>
      <c r="DV44" s="34" t="s">
        <v>9</v>
      </c>
      <c r="DW44" s="20" t="e">
        <f t="shared" si="75"/>
        <v>#REF!</v>
      </c>
      <c r="DX44" s="34" t="s">
        <v>11</v>
      </c>
      <c r="DY44" s="69" t="e">
        <f>MAX(CM44,CM109)</f>
        <v>#REF!</v>
      </c>
      <c r="DZ44" s="34" t="s">
        <v>9</v>
      </c>
      <c r="EA44" s="20" t="e">
        <f t="shared" si="76"/>
        <v>#REF!</v>
      </c>
      <c r="EB44" s="36" t="s">
        <v>10</v>
      </c>
      <c r="EC44" s="69" t="e">
        <f>MIN(CQ44,CQ109)</f>
        <v>#REF!</v>
      </c>
      <c r="ED44" s="37" t="s">
        <v>12</v>
      </c>
      <c r="EE44" s="20" t="e">
        <f t="shared" si="77"/>
        <v>#REF!</v>
      </c>
      <c r="EF44" s="34" t="s">
        <v>11</v>
      </c>
      <c r="EG44" s="69" t="e">
        <f>MAX(CU44,CU109)</f>
        <v>#REF!</v>
      </c>
      <c r="EH44" s="34" t="s">
        <v>9</v>
      </c>
      <c r="EI44" s="20" t="e">
        <f t="shared" si="78"/>
        <v>#REF!</v>
      </c>
      <c r="EJ44" s="34" t="s">
        <v>11</v>
      </c>
      <c r="EK44" s="69" t="e">
        <f t="shared" si="45"/>
        <v>#REF!</v>
      </c>
      <c r="EL44" s="34" t="s">
        <v>9</v>
      </c>
      <c r="EM44" s="20" t="e">
        <f t="shared" si="79"/>
        <v>#REF!</v>
      </c>
      <c r="EN44" s="34" t="s">
        <v>11</v>
      </c>
      <c r="EO44" s="69" t="e">
        <f t="shared" si="80"/>
        <v>#REF!</v>
      </c>
      <c r="EP44" s="34" t="s">
        <v>9</v>
      </c>
      <c r="EQ44" s="20" t="e">
        <f t="shared" si="81"/>
        <v>#REF!</v>
      </c>
      <c r="ER44" s="34" t="s">
        <v>11</v>
      </c>
      <c r="ES44" s="69" t="e">
        <f t="shared" si="82"/>
        <v>#REF!</v>
      </c>
      <c r="ET44" s="34" t="s">
        <v>9</v>
      </c>
      <c r="EU44" s="20" t="e">
        <f t="shared" si="83"/>
        <v>#REF!</v>
      </c>
    </row>
    <row r="45" spans="1:151" x14ac:dyDescent="0.2">
      <c r="A45" s="118" t="s">
        <v>17</v>
      </c>
      <c r="B45" s="34" t="s">
        <v>11</v>
      </c>
      <c r="C45" s="70">
        <v>1</v>
      </c>
      <c r="D45" s="34" t="s">
        <v>9</v>
      </c>
      <c r="E45" s="70">
        <f t="shared" si="46"/>
        <v>0</v>
      </c>
      <c r="F45" s="34" t="s">
        <v>11</v>
      </c>
      <c r="G45" s="58">
        <v>0.85</v>
      </c>
      <c r="H45" s="34" t="s">
        <v>9</v>
      </c>
      <c r="I45" s="58">
        <f t="shared" si="47"/>
        <v>0.15000000000000002</v>
      </c>
      <c r="J45" s="34" t="s">
        <v>11</v>
      </c>
      <c r="K45" s="70">
        <v>1</v>
      </c>
      <c r="L45" s="34" t="s">
        <v>9</v>
      </c>
      <c r="M45" s="58">
        <f t="shared" si="48"/>
        <v>0</v>
      </c>
      <c r="N45" s="34" t="s">
        <v>11</v>
      </c>
      <c r="O45" s="70">
        <v>1</v>
      </c>
      <c r="P45" s="34" t="s">
        <v>9</v>
      </c>
      <c r="Q45" s="58">
        <f t="shared" si="49"/>
        <v>0</v>
      </c>
      <c r="R45" s="34" t="s">
        <v>11</v>
      </c>
      <c r="S45" s="58">
        <v>0.9</v>
      </c>
      <c r="T45" s="34" t="s">
        <v>9</v>
      </c>
      <c r="U45" s="58">
        <f t="shared" si="50"/>
        <v>9.9999999999999978E-2</v>
      </c>
      <c r="V45" s="36" t="s">
        <v>10</v>
      </c>
      <c r="W45" s="72">
        <v>0.45</v>
      </c>
      <c r="X45" s="37" t="s">
        <v>12</v>
      </c>
      <c r="Y45" s="20">
        <f t="shared" si="51"/>
        <v>0.55000000000000004</v>
      </c>
      <c r="Z45" s="34" t="s">
        <v>11</v>
      </c>
      <c r="AA45" s="20">
        <v>1</v>
      </c>
      <c r="AB45" s="34" t="s">
        <v>9</v>
      </c>
      <c r="AC45" s="20">
        <f t="shared" si="52"/>
        <v>0</v>
      </c>
      <c r="AD45" s="34" t="s">
        <v>11</v>
      </c>
      <c r="AE45" s="69">
        <v>1</v>
      </c>
      <c r="AF45" s="34" t="s">
        <v>9</v>
      </c>
      <c r="AG45" s="20">
        <f t="shared" si="53"/>
        <v>0</v>
      </c>
      <c r="AH45" s="34" t="s">
        <v>11</v>
      </c>
      <c r="AI45" s="70">
        <v>1</v>
      </c>
      <c r="AJ45" s="34" t="s">
        <v>9</v>
      </c>
      <c r="AK45" s="58">
        <f t="shared" si="54"/>
        <v>0</v>
      </c>
      <c r="AM45" s="118" t="s">
        <v>17</v>
      </c>
      <c r="AN45" s="34" t="s">
        <v>11</v>
      </c>
      <c r="AO45" s="70">
        <v>0.61760000000000004</v>
      </c>
      <c r="AP45" s="34" t="s">
        <v>9</v>
      </c>
      <c r="AQ45" s="70">
        <f t="shared" si="55"/>
        <v>0.38239999999999996</v>
      </c>
      <c r="AR45" s="34" t="s">
        <v>11</v>
      </c>
      <c r="AS45" s="58">
        <v>0</v>
      </c>
      <c r="AT45" s="34" t="s">
        <v>9</v>
      </c>
      <c r="AU45" s="58">
        <f t="shared" si="56"/>
        <v>1</v>
      </c>
      <c r="AV45" s="34" t="s">
        <v>11</v>
      </c>
      <c r="AW45" s="70">
        <v>0.58330000000000004</v>
      </c>
      <c r="AX45" s="34" t="s">
        <v>9</v>
      </c>
      <c r="AY45" s="58">
        <f t="shared" si="57"/>
        <v>0.41669999999999996</v>
      </c>
      <c r="AZ45" s="34" t="s">
        <v>11</v>
      </c>
      <c r="BA45" s="70">
        <v>0.53849999999999998</v>
      </c>
      <c r="BB45" s="34" t="s">
        <v>9</v>
      </c>
      <c r="BC45" s="58">
        <f t="shared" si="58"/>
        <v>0.46150000000000002</v>
      </c>
      <c r="BD45" s="34" t="s">
        <v>11</v>
      </c>
      <c r="BE45" s="58">
        <v>0</v>
      </c>
      <c r="BF45" s="34" t="s">
        <v>9</v>
      </c>
      <c r="BG45" s="58">
        <f t="shared" si="59"/>
        <v>1</v>
      </c>
      <c r="BH45" s="36" t="s">
        <v>10</v>
      </c>
      <c r="BI45" s="72">
        <v>0.95120000000000005</v>
      </c>
      <c r="BJ45" s="37" t="s">
        <v>12</v>
      </c>
      <c r="BK45" s="20">
        <f t="shared" si="60"/>
        <v>4.8799999999999955E-2</v>
      </c>
      <c r="BL45" s="34" t="s">
        <v>11</v>
      </c>
      <c r="BM45" s="20">
        <v>1</v>
      </c>
      <c r="BN45" s="34" t="s">
        <v>9</v>
      </c>
      <c r="BO45" s="20">
        <f t="shared" si="61"/>
        <v>0</v>
      </c>
      <c r="BP45" s="34" t="s">
        <v>11</v>
      </c>
      <c r="BQ45" s="69">
        <v>1</v>
      </c>
      <c r="BR45" s="34" t="s">
        <v>9</v>
      </c>
      <c r="BS45" s="20">
        <f t="shared" si="62"/>
        <v>0</v>
      </c>
      <c r="BT45" s="34" t="s">
        <v>11</v>
      </c>
      <c r="BU45" s="69">
        <v>0.97440000000000004</v>
      </c>
      <c r="BV45" s="34" t="s">
        <v>9</v>
      </c>
      <c r="BW45" s="20">
        <f t="shared" si="63"/>
        <v>2.5599999999999956E-2</v>
      </c>
      <c r="BX45" s="86"/>
      <c r="BY45" s="118" t="s">
        <v>17</v>
      </c>
      <c r="BZ45" s="34" t="s">
        <v>11</v>
      </c>
      <c r="CA45" s="70" t="e">
        <f>MAX(AO45,#REF!,C45,#REF!)</f>
        <v>#REF!</v>
      </c>
      <c r="CB45" s="34" t="s">
        <v>9</v>
      </c>
      <c r="CC45" s="58" t="e">
        <f t="shared" si="64"/>
        <v>#REF!</v>
      </c>
      <c r="CD45" s="34" t="s">
        <v>11</v>
      </c>
      <c r="CE45" s="70" t="e">
        <f>MAX(AS45,#REF!,G45,#REF!)</f>
        <v>#REF!</v>
      </c>
      <c r="CF45" s="34" t="s">
        <v>9</v>
      </c>
      <c r="CG45" s="58" t="e">
        <f t="shared" si="65"/>
        <v>#REF!</v>
      </c>
      <c r="CH45" s="34" t="s">
        <v>11</v>
      </c>
      <c r="CI45" s="69" t="e">
        <f>MAX(AW45,#REF!,K45,#REF!)</f>
        <v>#REF!</v>
      </c>
      <c r="CJ45" s="34" t="s">
        <v>9</v>
      </c>
      <c r="CK45" s="20" t="e">
        <f t="shared" si="66"/>
        <v>#REF!</v>
      </c>
      <c r="CL45" s="34" t="s">
        <v>11</v>
      </c>
      <c r="CM45" s="70" t="e">
        <f>MAX(BA45,#REF!,O45,#REF!)</f>
        <v>#REF!</v>
      </c>
      <c r="CN45" s="34" t="s">
        <v>9</v>
      </c>
      <c r="CO45" s="58" t="e">
        <f t="shared" si="67"/>
        <v>#REF!</v>
      </c>
      <c r="CP45" s="34" t="s">
        <v>11</v>
      </c>
      <c r="CQ45" s="70" t="e">
        <f>MAX(BE45,#REF!,S45,#REF!)</f>
        <v>#REF!</v>
      </c>
      <c r="CR45" s="34" t="s">
        <v>9</v>
      </c>
      <c r="CS45" s="58" t="e">
        <f t="shared" si="68"/>
        <v>#REF!</v>
      </c>
      <c r="CT45" s="36" t="s">
        <v>10</v>
      </c>
      <c r="CU45" s="69" t="e">
        <f>MIN(BI45,#REF!,W45,#REF!)</f>
        <v>#REF!</v>
      </c>
      <c r="CV45" s="37" t="s">
        <v>12</v>
      </c>
      <c r="CW45" s="20" t="e">
        <f t="shared" si="69"/>
        <v>#REF!</v>
      </c>
      <c r="CX45" s="34" t="s">
        <v>11</v>
      </c>
      <c r="CY45" s="69" t="e">
        <f>MAX(BM45,#REF!,AA45,#REF!)</f>
        <v>#REF!</v>
      </c>
      <c r="CZ45" s="34" t="s">
        <v>9</v>
      </c>
      <c r="DA45" s="20" t="e">
        <f t="shared" si="70"/>
        <v>#REF!</v>
      </c>
      <c r="DB45" s="34" t="s">
        <v>11</v>
      </c>
      <c r="DC45" s="69" t="e">
        <f>MAX(BQ45,#REF!,AE45,#REF!)</f>
        <v>#REF!</v>
      </c>
      <c r="DD45" s="34" t="s">
        <v>9</v>
      </c>
      <c r="DE45" s="20" t="e">
        <f t="shared" si="71"/>
        <v>#REF!</v>
      </c>
      <c r="DF45" s="34" t="s">
        <v>11</v>
      </c>
      <c r="DG45" s="69" t="e">
        <f>MAX(BU45,#REF!,AI45,#REF!)</f>
        <v>#REF!</v>
      </c>
      <c r="DH45" s="34" t="s">
        <v>9</v>
      </c>
      <c r="DI45" s="20" t="e">
        <f t="shared" si="72"/>
        <v>#REF!</v>
      </c>
      <c r="DJ45" s="86"/>
      <c r="DK45" s="118" t="s">
        <v>17</v>
      </c>
      <c r="DL45" s="34" t="s">
        <v>11</v>
      </c>
      <c r="DM45" s="69" t="e">
        <f t="shared" si="84"/>
        <v>#REF!</v>
      </c>
      <c r="DN45" s="34" t="s">
        <v>9</v>
      </c>
      <c r="DO45" s="20" t="e">
        <f t="shared" si="73"/>
        <v>#REF!</v>
      </c>
      <c r="DP45" s="34" t="s">
        <v>11</v>
      </c>
      <c r="DQ45" s="69" t="e">
        <f t="shared" si="85"/>
        <v>#REF!</v>
      </c>
      <c r="DR45" s="34" t="s">
        <v>9</v>
      </c>
      <c r="DS45" s="20" t="e">
        <f t="shared" si="74"/>
        <v>#REF!</v>
      </c>
      <c r="DT45" s="34" t="s">
        <v>11</v>
      </c>
      <c r="DU45" s="69" t="e">
        <f t="shared" si="86"/>
        <v>#REF!</v>
      </c>
      <c r="DV45" s="34" t="s">
        <v>9</v>
      </c>
      <c r="DW45" s="20" t="e">
        <f t="shared" si="75"/>
        <v>#REF!</v>
      </c>
      <c r="DX45" s="34" t="s">
        <v>11</v>
      </c>
      <c r="DY45" s="69" t="e">
        <f>MAX(CM45,CM110)</f>
        <v>#REF!</v>
      </c>
      <c r="DZ45" s="34" t="s">
        <v>9</v>
      </c>
      <c r="EA45" s="20" t="e">
        <f t="shared" si="76"/>
        <v>#REF!</v>
      </c>
      <c r="EB45" s="34" t="s">
        <v>11</v>
      </c>
      <c r="EC45" s="69" t="e">
        <f>MAX(CQ45,CQ110)</f>
        <v>#REF!</v>
      </c>
      <c r="ED45" s="34" t="s">
        <v>9</v>
      </c>
      <c r="EE45" s="20" t="e">
        <f t="shared" si="77"/>
        <v>#REF!</v>
      </c>
      <c r="EF45" s="36" t="s">
        <v>10</v>
      </c>
      <c r="EG45" s="69" t="e">
        <f>MIN(CU45,CU110)</f>
        <v>#REF!</v>
      </c>
      <c r="EH45" s="37" t="s">
        <v>12</v>
      </c>
      <c r="EI45" s="20" t="e">
        <f t="shared" si="78"/>
        <v>#REF!</v>
      </c>
      <c r="EJ45" s="34" t="s">
        <v>11</v>
      </c>
      <c r="EK45" s="69" t="e">
        <f t="shared" si="45"/>
        <v>#REF!</v>
      </c>
      <c r="EL45" s="34" t="s">
        <v>9</v>
      </c>
      <c r="EM45" s="20" t="e">
        <f t="shared" si="79"/>
        <v>#REF!</v>
      </c>
      <c r="EN45" s="34" t="s">
        <v>11</v>
      </c>
      <c r="EO45" s="69" t="e">
        <f t="shared" si="80"/>
        <v>#REF!</v>
      </c>
      <c r="EP45" s="34" t="s">
        <v>9</v>
      </c>
      <c r="EQ45" s="20" t="e">
        <f t="shared" si="81"/>
        <v>#REF!</v>
      </c>
      <c r="ER45" s="34" t="s">
        <v>11</v>
      </c>
      <c r="ES45" s="69" t="e">
        <f t="shared" si="82"/>
        <v>#REF!</v>
      </c>
      <c r="ET45" s="34" t="s">
        <v>9</v>
      </c>
      <c r="EU45" s="20" t="e">
        <f t="shared" si="83"/>
        <v>#REF!</v>
      </c>
    </row>
    <row r="46" spans="1:151" x14ac:dyDescent="0.2">
      <c r="A46" s="118" t="s">
        <v>18</v>
      </c>
      <c r="B46" s="34" t="s">
        <v>11</v>
      </c>
      <c r="C46" s="73">
        <v>1</v>
      </c>
      <c r="D46" s="34" t="s">
        <v>9</v>
      </c>
      <c r="E46" s="73">
        <f t="shared" si="46"/>
        <v>0</v>
      </c>
      <c r="F46" s="34" t="s">
        <v>11</v>
      </c>
      <c r="G46" s="56">
        <v>1</v>
      </c>
      <c r="H46" s="34" t="s">
        <v>9</v>
      </c>
      <c r="I46" s="56">
        <f t="shared" si="47"/>
        <v>0</v>
      </c>
      <c r="J46" s="34" t="s">
        <v>11</v>
      </c>
      <c r="K46" s="69">
        <v>1</v>
      </c>
      <c r="L46" s="34" t="s">
        <v>9</v>
      </c>
      <c r="M46" s="20">
        <f t="shared" si="48"/>
        <v>0</v>
      </c>
      <c r="N46" s="34" t="s">
        <v>11</v>
      </c>
      <c r="O46" s="70">
        <v>1</v>
      </c>
      <c r="P46" s="34" t="s">
        <v>9</v>
      </c>
      <c r="Q46" s="58">
        <f t="shared" si="49"/>
        <v>0</v>
      </c>
      <c r="R46" s="34" t="s">
        <v>11</v>
      </c>
      <c r="S46" s="58">
        <v>1</v>
      </c>
      <c r="T46" s="34" t="s">
        <v>9</v>
      </c>
      <c r="U46" s="58">
        <f t="shared" si="50"/>
        <v>0</v>
      </c>
      <c r="V46" s="34" t="s">
        <v>11</v>
      </c>
      <c r="W46" s="69">
        <v>1</v>
      </c>
      <c r="X46" s="34" t="s">
        <v>9</v>
      </c>
      <c r="Y46" s="20">
        <f t="shared" si="51"/>
        <v>0</v>
      </c>
      <c r="Z46" s="36" t="s">
        <v>10</v>
      </c>
      <c r="AA46" s="59">
        <v>0.3846</v>
      </c>
      <c r="AB46" s="37" t="s">
        <v>12</v>
      </c>
      <c r="AC46" s="58">
        <f t="shared" si="52"/>
        <v>0.61539999999999995</v>
      </c>
      <c r="AD46" s="34" t="s">
        <v>11</v>
      </c>
      <c r="AE46" s="69">
        <v>1</v>
      </c>
      <c r="AF46" s="34" t="s">
        <v>9</v>
      </c>
      <c r="AG46" s="20">
        <f t="shared" si="53"/>
        <v>0</v>
      </c>
      <c r="AH46" s="34" t="s">
        <v>11</v>
      </c>
      <c r="AI46" s="70">
        <v>1</v>
      </c>
      <c r="AJ46" s="34" t="s">
        <v>9</v>
      </c>
      <c r="AK46" s="58">
        <f t="shared" si="54"/>
        <v>0</v>
      </c>
      <c r="AM46" s="118" t="s">
        <v>18</v>
      </c>
      <c r="AN46" s="34" t="s">
        <v>11</v>
      </c>
      <c r="AO46" s="73">
        <v>0.82350000000000001</v>
      </c>
      <c r="AP46" s="34" t="s">
        <v>9</v>
      </c>
      <c r="AQ46" s="73">
        <f t="shared" si="55"/>
        <v>0.17649999999999999</v>
      </c>
      <c r="AR46" s="34" t="s">
        <v>11</v>
      </c>
      <c r="AS46" s="20">
        <v>0.97370000000000001</v>
      </c>
      <c r="AT46" s="34" t="s">
        <v>9</v>
      </c>
      <c r="AU46" s="20">
        <f t="shared" si="56"/>
        <v>2.629999999999999E-2</v>
      </c>
      <c r="AV46" s="34" t="s">
        <v>11</v>
      </c>
      <c r="AW46" s="69">
        <v>1</v>
      </c>
      <c r="AX46" s="34" t="s">
        <v>9</v>
      </c>
      <c r="AY46" s="20">
        <f t="shared" si="57"/>
        <v>0</v>
      </c>
      <c r="AZ46" s="34" t="s">
        <v>11</v>
      </c>
      <c r="BA46" s="70">
        <v>0.60529999999999995</v>
      </c>
      <c r="BB46" s="34" t="s">
        <v>9</v>
      </c>
      <c r="BC46" s="58">
        <f t="shared" si="58"/>
        <v>0.39470000000000005</v>
      </c>
      <c r="BD46" s="34" t="s">
        <v>11</v>
      </c>
      <c r="BE46" s="58">
        <v>0.68420000000000003</v>
      </c>
      <c r="BF46" s="34" t="s">
        <v>9</v>
      </c>
      <c r="BG46" s="58">
        <f t="shared" si="59"/>
        <v>0.31579999999999997</v>
      </c>
      <c r="BH46" s="34" t="s">
        <v>11</v>
      </c>
      <c r="BI46" s="69">
        <v>1</v>
      </c>
      <c r="BJ46" s="34" t="s">
        <v>9</v>
      </c>
      <c r="BK46" s="20">
        <f t="shared" si="60"/>
        <v>0</v>
      </c>
      <c r="BL46" s="36" t="s">
        <v>10</v>
      </c>
      <c r="BM46" s="59">
        <v>0.15790000000000001</v>
      </c>
      <c r="BN46" s="37" t="s">
        <v>12</v>
      </c>
      <c r="BO46" s="58">
        <f t="shared" si="61"/>
        <v>0.84209999999999996</v>
      </c>
      <c r="BP46" s="34" t="s">
        <v>11</v>
      </c>
      <c r="BQ46" s="69">
        <v>0.94289999999999996</v>
      </c>
      <c r="BR46" s="34" t="s">
        <v>9</v>
      </c>
      <c r="BS46" s="20">
        <f t="shared" si="62"/>
        <v>5.710000000000004E-2</v>
      </c>
      <c r="BT46" s="34" t="s">
        <v>11</v>
      </c>
      <c r="BU46" s="70">
        <v>2.63E-2</v>
      </c>
      <c r="BV46" s="34" t="s">
        <v>9</v>
      </c>
      <c r="BW46" s="58">
        <f t="shared" si="63"/>
        <v>0.97370000000000001</v>
      </c>
      <c r="BX46" s="86"/>
      <c r="BY46" s="118" t="s">
        <v>18</v>
      </c>
      <c r="BZ46" s="34" t="s">
        <v>11</v>
      </c>
      <c r="CA46" s="69" t="e">
        <f>MAX(AO46,#REF!,C46,#REF!)</f>
        <v>#REF!</v>
      </c>
      <c r="CB46" s="34" t="s">
        <v>9</v>
      </c>
      <c r="CC46" s="20" t="e">
        <f t="shared" si="64"/>
        <v>#REF!</v>
      </c>
      <c r="CD46" s="34" t="s">
        <v>11</v>
      </c>
      <c r="CE46" s="69" t="e">
        <f>MAX(AS46,#REF!,G46,#REF!)</f>
        <v>#REF!</v>
      </c>
      <c r="CF46" s="34" t="s">
        <v>9</v>
      </c>
      <c r="CG46" s="20" t="e">
        <f t="shared" si="65"/>
        <v>#REF!</v>
      </c>
      <c r="CH46" s="34" t="s">
        <v>11</v>
      </c>
      <c r="CI46" s="69" t="e">
        <f>MAX(AW46,#REF!,K46,#REF!)</f>
        <v>#REF!</v>
      </c>
      <c r="CJ46" s="34" t="s">
        <v>9</v>
      </c>
      <c r="CK46" s="20" t="e">
        <f t="shared" si="66"/>
        <v>#REF!</v>
      </c>
      <c r="CL46" s="34" t="s">
        <v>11</v>
      </c>
      <c r="CM46" s="70" t="e">
        <f>MAX(BA46,#REF!,O46,#REF!)</f>
        <v>#REF!</v>
      </c>
      <c r="CN46" s="34" t="s">
        <v>9</v>
      </c>
      <c r="CO46" s="58" t="e">
        <f t="shared" si="67"/>
        <v>#REF!</v>
      </c>
      <c r="CP46" s="34" t="s">
        <v>11</v>
      </c>
      <c r="CQ46" s="70" t="e">
        <f>MAX(BE46,#REF!,S46,#REF!)</f>
        <v>#REF!</v>
      </c>
      <c r="CR46" s="34" t="s">
        <v>9</v>
      </c>
      <c r="CS46" s="58" t="e">
        <f t="shared" si="68"/>
        <v>#REF!</v>
      </c>
      <c r="CT46" s="34" t="s">
        <v>11</v>
      </c>
      <c r="CU46" s="69" t="e">
        <f>MAX(BI46,#REF!,W46,#REF!)</f>
        <v>#REF!</v>
      </c>
      <c r="CV46" s="34" t="s">
        <v>9</v>
      </c>
      <c r="CW46" s="20" t="e">
        <f t="shared" si="69"/>
        <v>#REF!</v>
      </c>
      <c r="CX46" s="36" t="s">
        <v>10</v>
      </c>
      <c r="CY46" s="70" t="e">
        <f>MIN(BM46,#REF!,AA46,#REF!)</f>
        <v>#REF!</v>
      </c>
      <c r="CZ46" s="37" t="s">
        <v>12</v>
      </c>
      <c r="DA46" s="58" t="e">
        <f t="shared" si="70"/>
        <v>#REF!</v>
      </c>
      <c r="DB46" s="34" t="s">
        <v>11</v>
      </c>
      <c r="DC46" s="69" t="e">
        <f>MAX(BQ46,#REF!,AE46,#REF!)</f>
        <v>#REF!</v>
      </c>
      <c r="DD46" s="34" t="s">
        <v>9</v>
      </c>
      <c r="DE46" s="20" t="e">
        <f t="shared" si="71"/>
        <v>#REF!</v>
      </c>
      <c r="DF46" s="34" t="s">
        <v>11</v>
      </c>
      <c r="DG46" s="70" t="e">
        <f>MAX(BU46,#REF!,AI46,#REF!)</f>
        <v>#REF!</v>
      </c>
      <c r="DH46" s="34" t="s">
        <v>9</v>
      </c>
      <c r="DI46" s="58" t="e">
        <f t="shared" si="72"/>
        <v>#REF!</v>
      </c>
      <c r="DJ46" s="86"/>
      <c r="DK46" s="118" t="s">
        <v>18</v>
      </c>
      <c r="DL46" s="34" t="s">
        <v>11</v>
      </c>
      <c r="DM46" s="69" t="e">
        <f t="shared" si="84"/>
        <v>#REF!</v>
      </c>
      <c r="DN46" s="34" t="s">
        <v>9</v>
      </c>
      <c r="DO46" s="20" t="e">
        <f t="shared" si="73"/>
        <v>#REF!</v>
      </c>
      <c r="DP46" s="34" t="s">
        <v>11</v>
      </c>
      <c r="DQ46" s="69" t="e">
        <f t="shared" si="85"/>
        <v>#REF!</v>
      </c>
      <c r="DR46" s="34" t="s">
        <v>9</v>
      </c>
      <c r="DS46" s="20" t="e">
        <f t="shared" si="74"/>
        <v>#REF!</v>
      </c>
      <c r="DT46" s="34" t="s">
        <v>11</v>
      </c>
      <c r="DU46" s="69" t="e">
        <f t="shared" si="86"/>
        <v>#REF!</v>
      </c>
      <c r="DV46" s="34" t="s">
        <v>9</v>
      </c>
      <c r="DW46" s="20" t="e">
        <f t="shared" si="75"/>
        <v>#REF!</v>
      </c>
      <c r="DX46" s="34" t="s">
        <v>11</v>
      </c>
      <c r="DY46" s="73" t="e">
        <f>MAX(CM46,CM111)</f>
        <v>#REF!</v>
      </c>
      <c r="DZ46" s="34" t="s">
        <v>9</v>
      </c>
      <c r="EA46" s="56" t="e">
        <f t="shared" si="76"/>
        <v>#REF!</v>
      </c>
      <c r="EB46" s="34" t="s">
        <v>11</v>
      </c>
      <c r="EC46" s="69" t="e">
        <f>MAX(CQ46,CQ111)</f>
        <v>#REF!</v>
      </c>
      <c r="ED46" s="34" t="s">
        <v>9</v>
      </c>
      <c r="EE46" s="20" t="e">
        <f t="shared" si="77"/>
        <v>#REF!</v>
      </c>
      <c r="EF46" s="34" t="s">
        <v>11</v>
      </c>
      <c r="EG46" s="69" t="e">
        <f>MAX(CU46,CU111)</f>
        <v>#REF!</v>
      </c>
      <c r="EH46" s="34" t="s">
        <v>9</v>
      </c>
      <c r="EI46" s="20" t="e">
        <f t="shared" si="78"/>
        <v>#REF!</v>
      </c>
      <c r="EJ46" s="36" t="s">
        <v>10</v>
      </c>
      <c r="EK46" s="70" t="e">
        <f>MIN(CY46,CY111)</f>
        <v>#REF!</v>
      </c>
      <c r="EL46" s="37" t="s">
        <v>12</v>
      </c>
      <c r="EM46" s="58" t="e">
        <f t="shared" si="79"/>
        <v>#REF!</v>
      </c>
      <c r="EN46" s="34" t="s">
        <v>11</v>
      </c>
      <c r="EO46" s="69" t="e">
        <f t="shared" si="80"/>
        <v>#REF!</v>
      </c>
      <c r="EP46" s="34" t="s">
        <v>9</v>
      </c>
      <c r="EQ46" s="20" t="e">
        <f t="shared" si="81"/>
        <v>#REF!</v>
      </c>
      <c r="ER46" s="34" t="s">
        <v>11</v>
      </c>
      <c r="ES46" s="73" t="e">
        <f t="shared" si="82"/>
        <v>#REF!</v>
      </c>
      <c r="ET46" s="34" t="s">
        <v>9</v>
      </c>
      <c r="EU46" s="56" t="e">
        <f t="shared" si="83"/>
        <v>#REF!</v>
      </c>
    </row>
    <row r="47" spans="1:151" x14ac:dyDescent="0.2">
      <c r="A47" s="118" t="s">
        <v>19</v>
      </c>
      <c r="B47" s="34" t="s">
        <v>11</v>
      </c>
      <c r="C47" s="70">
        <v>1</v>
      </c>
      <c r="D47" s="34" t="s">
        <v>9</v>
      </c>
      <c r="E47" s="70">
        <f t="shared" si="46"/>
        <v>0</v>
      </c>
      <c r="F47" s="34" t="s">
        <v>11</v>
      </c>
      <c r="G47" s="20">
        <v>1</v>
      </c>
      <c r="H47" s="34" t="s">
        <v>9</v>
      </c>
      <c r="I47" s="20">
        <f t="shared" si="47"/>
        <v>0</v>
      </c>
      <c r="J47" s="34" t="s">
        <v>11</v>
      </c>
      <c r="K47" s="69">
        <v>1</v>
      </c>
      <c r="L47" s="34" t="s">
        <v>9</v>
      </c>
      <c r="M47" s="20">
        <f t="shared" si="48"/>
        <v>0</v>
      </c>
      <c r="N47" s="34" t="s">
        <v>11</v>
      </c>
      <c r="O47" s="70">
        <v>0.66669999999999996</v>
      </c>
      <c r="P47" s="34" t="s">
        <v>9</v>
      </c>
      <c r="Q47" s="58">
        <f t="shared" si="49"/>
        <v>0.33330000000000004</v>
      </c>
      <c r="R47" s="34" t="s">
        <v>11</v>
      </c>
      <c r="S47" s="20">
        <v>1</v>
      </c>
      <c r="T47" s="34" t="s">
        <v>9</v>
      </c>
      <c r="U47" s="20">
        <f t="shared" si="50"/>
        <v>0</v>
      </c>
      <c r="V47" s="34" t="s">
        <v>11</v>
      </c>
      <c r="W47" s="69">
        <v>1</v>
      </c>
      <c r="X47" s="34" t="s">
        <v>9</v>
      </c>
      <c r="Y47" s="20">
        <f t="shared" si="51"/>
        <v>0</v>
      </c>
      <c r="Z47" s="34" t="s">
        <v>11</v>
      </c>
      <c r="AA47" s="20">
        <v>1</v>
      </c>
      <c r="AB47" s="34" t="s">
        <v>9</v>
      </c>
      <c r="AC47" s="20">
        <f t="shared" si="52"/>
        <v>0</v>
      </c>
      <c r="AD47" s="36" t="s">
        <v>10</v>
      </c>
      <c r="AE47" s="59">
        <v>0.90480000000000005</v>
      </c>
      <c r="AF47" s="37" t="s">
        <v>12</v>
      </c>
      <c r="AG47" s="58">
        <f t="shared" si="53"/>
        <v>9.5199999999999951E-2</v>
      </c>
      <c r="AH47" s="34" t="s">
        <v>11</v>
      </c>
      <c r="AI47" s="70">
        <v>0.95240000000000002</v>
      </c>
      <c r="AJ47" s="34" t="s">
        <v>9</v>
      </c>
      <c r="AK47" s="58">
        <f t="shared" si="54"/>
        <v>4.7599999999999976E-2</v>
      </c>
      <c r="AM47" s="118" t="s">
        <v>19</v>
      </c>
      <c r="AN47" s="34" t="s">
        <v>11</v>
      </c>
      <c r="AO47" s="70">
        <v>0.2059</v>
      </c>
      <c r="AP47" s="34" t="s">
        <v>9</v>
      </c>
      <c r="AQ47" s="70">
        <f t="shared" si="55"/>
        <v>0.79410000000000003</v>
      </c>
      <c r="AR47" s="34" t="s">
        <v>11</v>
      </c>
      <c r="AS47" s="20">
        <v>1</v>
      </c>
      <c r="AT47" s="34" t="s">
        <v>9</v>
      </c>
      <c r="AU47" s="20">
        <f t="shared" si="56"/>
        <v>0</v>
      </c>
      <c r="AV47" s="34" t="s">
        <v>11</v>
      </c>
      <c r="AW47" s="69">
        <v>1</v>
      </c>
      <c r="AX47" s="34" t="s">
        <v>9</v>
      </c>
      <c r="AY47" s="20">
        <f t="shared" si="57"/>
        <v>0</v>
      </c>
      <c r="AZ47" s="34" t="s">
        <v>11</v>
      </c>
      <c r="BA47" s="70">
        <v>0.31430000000000002</v>
      </c>
      <c r="BB47" s="34" t="s">
        <v>9</v>
      </c>
      <c r="BC47" s="58">
        <f t="shared" si="58"/>
        <v>0.68569999999999998</v>
      </c>
      <c r="BD47" s="34" t="s">
        <v>11</v>
      </c>
      <c r="BE47" s="56">
        <v>0.88570000000000004</v>
      </c>
      <c r="BF47" s="34" t="s">
        <v>9</v>
      </c>
      <c r="BG47" s="56">
        <f t="shared" si="59"/>
        <v>0.11429999999999996</v>
      </c>
      <c r="BH47" s="34" t="s">
        <v>11</v>
      </c>
      <c r="BI47" s="69">
        <v>1</v>
      </c>
      <c r="BJ47" s="34" t="s">
        <v>9</v>
      </c>
      <c r="BK47" s="20">
        <f t="shared" si="60"/>
        <v>0</v>
      </c>
      <c r="BL47" s="34" t="s">
        <v>11</v>
      </c>
      <c r="BM47" s="20">
        <v>0.97140000000000004</v>
      </c>
      <c r="BN47" s="34" t="s">
        <v>9</v>
      </c>
      <c r="BO47" s="20">
        <f t="shared" si="61"/>
        <v>2.8599999999999959E-2</v>
      </c>
      <c r="BP47" s="36" t="s">
        <v>10</v>
      </c>
      <c r="BQ47" s="59">
        <v>0.4</v>
      </c>
      <c r="BR47" s="37" t="s">
        <v>12</v>
      </c>
      <c r="BS47" s="58">
        <f t="shared" si="62"/>
        <v>0.6</v>
      </c>
      <c r="BT47" s="34" t="s">
        <v>11</v>
      </c>
      <c r="BU47" s="70">
        <v>0.48570000000000002</v>
      </c>
      <c r="BV47" s="34" t="s">
        <v>9</v>
      </c>
      <c r="BW47" s="58">
        <f t="shared" si="63"/>
        <v>0.51429999999999998</v>
      </c>
      <c r="BX47" s="86"/>
      <c r="BY47" s="118" t="s">
        <v>19</v>
      </c>
      <c r="BZ47" s="34" t="s">
        <v>11</v>
      </c>
      <c r="CA47" s="70" t="e">
        <f>MAX(AO47,#REF!,C47,#REF!)</f>
        <v>#REF!</v>
      </c>
      <c r="CB47" s="34" t="s">
        <v>9</v>
      </c>
      <c r="CC47" s="58" t="e">
        <f t="shared" si="64"/>
        <v>#REF!</v>
      </c>
      <c r="CD47" s="34" t="s">
        <v>11</v>
      </c>
      <c r="CE47" s="69" t="e">
        <f>MAX(AS47,#REF!,G47,#REF!)</f>
        <v>#REF!</v>
      </c>
      <c r="CF47" s="34" t="s">
        <v>9</v>
      </c>
      <c r="CG47" s="20" t="e">
        <f t="shared" si="65"/>
        <v>#REF!</v>
      </c>
      <c r="CH47" s="34" t="s">
        <v>11</v>
      </c>
      <c r="CI47" s="69" t="e">
        <f>MAX(AW47,#REF!,K47,#REF!)</f>
        <v>#REF!</v>
      </c>
      <c r="CJ47" s="34" t="s">
        <v>9</v>
      </c>
      <c r="CK47" s="20" t="e">
        <f t="shared" si="66"/>
        <v>#REF!</v>
      </c>
      <c r="CL47" s="34" t="s">
        <v>11</v>
      </c>
      <c r="CM47" s="70" t="e">
        <f>MAX(BA47,#REF!,O47,#REF!)</f>
        <v>#REF!</v>
      </c>
      <c r="CN47" s="34" t="s">
        <v>9</v>
      </c>
      <c r="CO47" s="58" t="e">
        <f t="shared" si="67"/>
        <v>#REF!</v>
      </c>
      <c r="CP47" s="34" t="s">
        <v>11</v>
      </c>
      <c r="CQ47" s="69" t="e">
        <f>MAX(BE47,#REF!,S47,#REF!)</f>
        <v>#REF!</v>
      </c>
      <c r="CR47" s="34" t="s">
        <v>9</v>
      </c>
      <c r="CS47" s="20" t="e">
        <f t="shared" si="68"/>
        <v>#REF!</v>
      </c>
      <c r="CT47" s="34" t="s">
        <v>11</v>
      </c>
      <c r="CU47" s="69" t="e">
        <f>MAX(BI47,#REF!,W47,#REF!)</f>
        <v>#REF!</v>
      </c>
      <c r="CV47" s="34" t="s">
        <v>9</v>
      </c>
      <c r="CW47" s="20" t="e">
        <f t="shared" si="69"/>
        <v>#REF!</v>
      </c>
      <c r="CX47" s="34" t="s">
        <v>11</v>
      </c>
      <c r="CY47" s="69" t="e">
        <f>MAX(BM47,#REF!,AA47,#REF!)</f>
        <v>#REF!</v>
      </c>
      <c r="CZ47" s="34" t="s">
        <v>9</v>
      </c>
      <c r="DA47" s="20" t="e">
        <f t="shared" si="70"/>
        <v>#REF!</v>
      </c>
      <c r="DB47" s="36" t="s">
        <v>10</v>
      </c>
      <c r="DC47" s="70" t="e">
        <f>MIN(BQ47,#REF!,AE47,#REF!)</f>
        <v>#REF!</v>
      </c>
      <c r="DD47" s="37" t="s">
        <v>12</v>
      </c>
      <c r="DE47" s="58" t="e">
        <f t="shared" si="71"/>
        <v>#REF!</v>
      </c>
      <c r="DF47" s="34" t="s">
        <v>11</v>
      </c>
      <c r="DG47" s="70" t="e">
        <f>MAX(BU47,#REF!,AI47,#REF!)</f>
        <v>#REF!</v>
      </c>
      <c r="DH47" s="34" t="s">
        <v>9</v>
      </c>
      <c r="DI47" s="58" t="e">
        <f t="shared" si="72"/>
        <v>#REF!</v>
      </c>
      <c r="DJ47" s="86"/>
      <c r="DK47" s="118" t="s">
        <v>19</v>
      </c>
      <c r="DL47" s="34" t="s">
        <v>11</v>
      </c>
      <c r="DM47" s="69" t="e">
        <f t="shared" si="84"/>
        <v>#REF!</v>
      </c>
      <c r="DN47" s="34" t="s">
        <v>9</v>
      </c>
      <c r="DO47" s="20" t="e">
        <f t="shared" si="73"/>
        <v>#REF!</v>
      </c>
      <c r="DP47" s="34" t="s">
        <v>11</v>
      </c>
      <c r="DQ47" s="69" t="e">
        <f t="shared" si="85"/>
        <v>#REF!</v>
      </c>
      <c r="DR47" s="34" t="s">
        <v>9</v>
      </c>
      <c r="DS47" s="20" t="e">
        <f t="shared" si="74"/>
        <v>#REF!</v>
      </c>
      <c r="DT47" s="34" t="s">
        <v>11</v>
      </c>
      <c r="DU47" s="69" t="e">
        <f t="shared" si="86"/>
        <v>#REF!</v>
      </c>
      <c r="DV47" s="34" t="s">
        <v>9</v>
      </c>
      <c r="DW47" s="20" t="e">
        <f t="shared" si="75"/>
        <v>#REF!</v>
      </c>
      <c r="DX47" s="34" t="s">
        <v>11</v>
      </c>
      <c r="DY47" s="69" t="e">
        <f>MAX(CM47,CM112)</f>
        <v>#REF!</v>
      </c>
      <c r="DZ47" s="34" t="s">
        <v>9</v>
      </c>
      <c r="EA47" s="20" t="e">
        <f t="shared" si="76"/>
        <v>#REF!</v>
      </c>
      <c r="EB47" s="34" t="s">
        <v>11</v>
      </c>
      <c r="EC47" s="69" t="e">
        <f>MAX(CQ47,CQ112)</f>
        <v>#REF!</v>
      </c>
      <c r="ED47" s="34" t="s">
        <v>9</v>
      </c>
      <c r="EE47" s="20" t="e">
        <f t="shared" si="77"/>
        <v>#REF!</v>
      </c>
      <c r="EF47" s="34" t="s">
        <v>11</v>
      </c>
      <c r="EG47" s="69" t="e">
        <f>MAX(CU47,CU112)</f>
        <v>#REF!</v>
      </c>
      <c r="EH47" s="34" t="s">
        <v>9</v>
      </c>
      <c r="EI47" s="20" t="e">
        <f t="shared" si="78"/>
        <v>#REF!</v>
      </c>
      <c r="EJ47" s="34" t="s">
        <v>11</v>
      </c>
      <c r="EK47" s="69" t="e">
        <f>MAX(CY47,CY112)</f>
        <v>#REF!</v>
      </c>
      <c r="EL47" s="34" t="s">
        <v>9</v>
      </c>
      <c r="EM47" s="20" t="e">
        <f t="shared" si="79"/>
        <v>#REF!</v>
      </c>
      <c r="EN47" s="36" t="s">
        <v>10</v>
      </c>
      <c r="EO47" s="70" t="e">
        <f>MIN(DC47,DC112)</f>
        <v>#REF!</v>
      </c>
      <c r="EP47" s="37" t="s">
        <v>12</v>
      </c>
      <c r="EQ47" s="58" t="e">
        <f t="shared" si="81"/>
        <v>#REF!</v>
      </c>
      <c r="ER47" s="34" t="s">
        <v>11</v>
      </c>
      <c r="ES47" s="70" t="e">
        <f t="shared" si="82"/>
        <v>#REF!</v>
      </c>
      <c r="ET47" s="34" t="s">
        <v>9</v>
      </c>
      <c r="EU47" s="58" t="e">
        <f t="shared" si="83"/>
        <v>#REF!</v>
      </c>
    </row>
    <row r="48" spans="1:151" x14ac:dyDescent="0.2">
      <c r="A48" s="118" t="s">
        <v>20</v>
      </c>
      <c r="B48" s="34" t="s">
        <v>11</v>
      </c>
      <c r="C48" s="58">
        <v>1</v>
      </c>
      <c r="D48" s="34" t="s">
        <v>9</v>
      </c>
      <c r="E48" s="58">
        <f t="shared" si="46"/>
        <v>0</v>
      </c>
      <c r="F48" s="34" t="s">
        <v>11</v>
      </c>
      <c r="G48" s="20">
        <v>1</v>
      </c>
      <c r="H48" s="34" t="s">
        <v>9</v>
      </c>
      <c r="I48" s="20">
        <f t="shared" si="47"/>
        <v>0</v>
      </c>
      <c r="J48" s="34" t="s">
        <v>11</v>
      </c>
      <c r="K48" s="69">
        <v>1</v>
      </c>
      <c r="L48" s="34" t="s">
        <v>9</v>
      </c>
      <c r="M48" s="20">
        <f t="shared" si="48"/>
        <v>0</v>
      </c>
      <c r="N48" s="34" t="s">
        <v>11</v>
      </c>
      <c r="O48" s="70">
        <v>1</v>
      </c>
      <c r="P48" s="34" t="s">
        <v>9</v>
      </c>
      <c r="Q48" s="58">
        <f t="shared" si="49"/>
        <v>0</v>
      </c>
      <c r="R48" s="34" t="s">
        <v>11</v>
      </c>
      <c r="S48" s="58">
        <v>1</v>
      </c>
      <c r="T48" s="34" t="s">
        <v>9</v>
      </c>
      <c r="U48" s="58">
        <f t="shared" si="50"/>
        <v>0</v>
      </c>
      <c r="V48" s="34" t="s">
        <v>11</v>
      </c>
      <c r="W48" s="69">
        <v>1</v>
      </c>
      <c r="X48" s="34" t="s">
        <v>9</v>
      </c>
      <c r="Y48" s="20">
        <f t="shared" si="51"/>
        <v>0</v>
      </c>
      <c r="Z48" s="34" t="s">
        <v>11</v>
      </c>
      <c r="AA48" s="20">
        <v>1</v>
      </c>
      <c r="AB48" s="34" t="s">
        <v>9</v>
      </c>
      <c r="AC48" s="20">
        <f t="shared" si="52"/>
        <v>0</v>
      </c>
      <c r="AD48" s="34" t="s">
        <v>11</v>
      </c>
      <c r="AE48" s="20">
        <v>1</v>
      </c>
      <c r="AF48" s="34" t="s">
        <v>9</v>
      </c>
      <c r="AG48" s="20">
        <f t="shared" si="53"/>
        <v>0</v>
      </c>
      <c r="AH48" s="36" t="s">
        <v>10</v>
      </c>
      <c r="AI48" s="55">
        <v>0</v>
      </c>
      <c r="AJ48" s="37" t="s">
        <v>12</v>
      </c>
      <c r="AK48" s="20">
        <f t="shared" si="54"/>
        <v>1</v>
      </c>
      <c r="AM48" s="118" t="s">
        <v>20</v>
      </c>
      <c r="AN48" s="34" t="s">
        <v>11</v>
      </c>
      <c r="AO48" s="58">
        <v>0.17649999999999999</v>
      </c>
      <c r="AP48" s="34" t="s">
        <v>9</v>
      </c>
      <c r="AQ48" s="58">
        <f t="shared" si="55"/>
        <v>0.82350000000000001</v>
      </c>
      <c r="AR48" s="34" t="s">
        <v>11</v>
      </c>
      <c r="AS48" s="56">
        <v>0.84619999999999995</v>
      </c>
      <c r="AT48" s="34" t="s">
        <v>9</v>
      </c>
      <c r="AU48" s="56">
        <f t="shared" si="56"/>
        <v>0.15380000000000005</v>
      </c>
      <c r="AV48" s="34" t="s">
        <v>11</v>
      </c>
      <c r="AW48" s="69">
        <v>1</v>
      </c>
      <c r="AX48" s="34" t="s">
        <v>9</v>
      </c>
      <c r="AY48" s="20">
        <f t="shared" si="57"/>
        <v>0</v>
      </c>
      <c r="AZ48" s="34" t="s">
        <v>11</v>
      </c>
      <c r="BA48" s="70">
        <v>0.74360000000000004</v>
      </c>
      <c r="BB48" s="34" t="s">
        <v>9</v>
      </c>
      <c r="BC48" s="58">
        <f t="shared" si="58"/>
        <v>0.25639999999999996</v>
      </c>
      <c r="BD48" s="34" t="s">
        <v>11</v>
      </c>
      <c r="BE48" s="58">
        <v>0.2051</v>
      </c>
      <c r="BF48" s="34" t="s">
        <v>9</v>
      </c>
      <c r="BG48" s="58">
        <f t="shared" si="59"/>
        <v>0.79489999999999994</v>
      </c>
      <c r="BH48" s="34" t="s">
        <v>11</v>
      </c>
      <c r="BI48" s="69">
        <v>1</v>
      </c>
      <c r="BJ48" s="34" t="s">
        <v>9</v>
      </c>
      <c r="BK48" s="20">
        <f t="shared" si="60"/>
        <v>0</v>
      </c>
      <c r="BL48" s="34" t="s">
        <v>11</v>
      </c>
      <c r="BM48" s="20">
        <v>0.94740000000000002</v>
      </c>
      <c r="BN48" s="34" t="s">
        <v>9</v>
      </c>
      <c r="BO48" s="20">
        <f t="shared" si="61"/>
        <v>5.259999999999998E-2</v>
      </c>
      <c r="BP48" s="34" t="s">
        <v>11</v>
      </c>
      <c r="BQ48" s="20">
        <v>0.9143</v>
      </c>
      <c r="BR48" s="34" t="s">
        <v>9</v>
      </c>
      <c r="BS48" s="20">
        <f t="shared" si="62"/>
        <v>8.5699999999999998E-2</v>
      </c>
      <c r="BT48" s="36" t="s">
        <v>10</v>
      </c>
      <c r="BU48" s="55">
        <v>0.97440000000000004</v>
      </c>
      <c r="BV48" s="37" t="s">
        <v>12</v>
      </c>
      <c r="BW48" s="20">
        <f t="shared" si="63"/>
        <v>2.5599999999999956E-2</v>
      </c>
      <c r="BX48" s="86"/>
      <c r="BY48" s="118" t="s">
        <v>20</v>
      </c>
      <c r="BZ48" s="34" t="s">
        <v>11</v>
      </c>
      <c r="CA48" s="70" t="e">
        <f>MAX(AO48,#REF!,C48,#REF!)</f>
        <v>#REF!</v>
      </c>
      <c r="CB48" s="34" t="s">
        <v>9</v>
      </c>
      <c r="CC48" s="58" t="e">
        <f t="shared" si="64"/>
        <v>#REF!</v>
      </c>
      <c r="CD48" s="34" t="s">
        <v>11</v>
      </c>
      <c r="CE48" s="69" t="e">
        <f>MAX(AS48,#REF!,G48,#REF!)</f>
        <v>#REF!</v>
      </c>
      <c r="CF48" s="34" t="s">
        <v>9</v>
      </c>
      <c r="CG48" s="20" t="e">
        <f t="shared" si="65"/>
        <v>#REF!</v>
      </c>
      <c r="CH48" s="34" t="s">
        <v>11</v>
      </c>
      <c r="CI48" s="69" t="e">
        <f>MAX(AW48,#REF!,K48,#REF!)</f>
        <v>#REF!</v>
      </c>
      <c r="CJ48" s="34" t="s">
        <v>9</v>
      </c>
      <c r="CK48" s="20" t="e">
        <f t="shared" si="66"/>
        <v>#REF!</v>
      </c>
      <c r="CL48" s="34" t="s">
        <v>11</v>
      </c>
      <c r="CM48" s="73" t="e">
        <f>MAX(BA48,#REF!,O48,#REF!)</f>
        <v>#REF!</v>
      </c>
      <c r="CN48" s="34" t="s">
        <v>9</v>
      </c>
      <c r="CO48" s="56" t="e">
        <f t="shared" si="67"/>
        <v>#REF!</v>
      </c>
      <c r="CP48" s="34" t="s">
        <v>11</v>
      </c>
      <c r="CQ48" s="70" t="e">
        <f>MAX(BE48,#REF!,S48,#REF!)</f>
        <v>#REF!</v>
      </c>
      <c r="CR48" s="34" t="s">
        <v>9</v>
      </c>
      <c r="CS48" s="58" t="e">
        <f t="shared" si="68"/>
        <v>#REF!</v>
      </c>
      <c r="CT48" s="34" t="s">
        <v>11</v>
      </c>
      <c r="CU48" s="69" t="e">
        <f>MAX(BI48,#REF!,W48,#REF!)</f>
        <v>#REF!</v>
      </c>
      <c r="CV48" s="34" t="s">
        <v>9</v>
      </c>
      <c r="CW48" s="20" t="e">
        <f t="shared" si="69"/>
        <v>#REF!</v>
      </c>
      <c r="CX48" s="34" t="s">
        <v>11</v>
      </c>
      <c r="CY48" s="69" t="e">
        <f>MAX(BM48,#REF!,AA48,#REF!)</f>
        <v>#REF!</v>
      </c>
      <c r="CZ48" s="34" t="s">
        <v>9</v>
      </c>
      <c r="DA48" s="20" t="e">
        <f t="shared" si="70"/>
        <v>#REF!</v>
      </c>
      <c r="DB48" s="34" t="s">
        <v>11</v>
      </c>
      <c r="DC48" s="69" t="e">
        <f>MAX(BQ48,#REF!,AE48,#REF!)</f>
        <v>#REF!</v>
      </c>
      <c r="DD48" s="34" t="s">
        <v>9</v>
      </c>
      <c r="DE48" s="20" t="e">
        <f t="shared" si="71"/>
        <v>#REF!</v>
      </c>
      <c r="DF48" s="36" t="s">
        <v>10</v>
      </c>
      <c r="DG48" s="69" t="e">
        <f>MIN(BU48,#REF!,AI48,#REF!)</f>
        <v>#REF!</v>
      </c>
      <c r="DH48" s="37" t="s">
        <v>12</v>
      </c>
      <c r="DI48" s="20" t="e">
        <f t="shared" si="72"/>
        <v>#REF!</v>
      </c>
      <c r="DJ48" s="86"/>
      <c r="DK48" s="118" t="s">
        <v>20</v>
      </c>
      <c r="DL48" s="34" t="s">
        <v>11</v>
      </c>
      <c r="DM48" s="69" t="e">
        <f t="shared" si="84"/>
        <v>#REF!</v>
      </c>
      <c r="DN48" s="34" t="s">
        <v>9</v>
      </c>
      <c r="DO48" s="20" t="e">
        <f t="shared" si="73"/>
        <v>#REF!</v>
      </c>
      <c r="DP48" s="34" t="s">
        <v>11</v>
      </c>
      <c r="DQ48" s="69" t="e">
        <f>MAX(CE48,CE113)</f>
        <v>#REF!</v>
      </c>
      <c r="DR48" s="34" t="s">
        <v>9</v>
      </c>
      <c r="DS48" s="20" t="e">
        <f t="shared" si="74"/>
        <v>#REF!</v>
      </c>
      <c r="DT48" s="34" t="s">
        <v>11</v>
      </c>
      <c r="DU48" s="69" t="e">
        <f t="shared" si="86"/>
        <v>#REF!</v>
      </c>
      <c r="DV48" s="34" t="s">
        <v>9</v>
      </c>
      <c r="DW48" s="20" t="e">
        <f t="shared" si="75"/>
        <v>#REF!</v>
      </c>
      <c r="DX48" s="34" t="s">
        <v>11</v>
      </c>
      <c r="DY48" s="73" t="e">
        <f>MAX(CM48,CM113)</f>
        <v>#REF!</v>
      </c>
      <c r="DZ48" s="34" t="s">
        <v>9</v>
      </c>
      <c r="EA48" s="56" t="e">
        <f t="shared" si="76"/>
        <v>#REF!</v>
      </c>
      <c r="EB48" s="34" t="s">
        <v>11</v>
      </c>
      <c r="EC48" s="73" t="e">
        <f>MAX(CQ48,CQ113)</f>
        <v>#REF!</v>
      </c>
      <c r="ED48" s="34" t="s">
        <v>9</v>
      </c>
      <c r="EE48" s="56" t="e">
        <f t="shared" si="77"/>
        <v>#REF!</v>
      </c>
      <c r="EF48" s="34" t="s">
        <v>11</v>
      </c>
      <c r="EG48" s="69" t="e">
        <f>MAX(CU48,CU113)</f>
        <v>#REF!</v>
      </c>
      <c r="EH48" s="34" t="s">
        <v>9</v>
      </c>
      <c r="EI48" s="20" t="e">
        <f t="shared" si="78"/>
        <v>#REF!</v>
      </c>
      <c r="EJ48" s="34" t="s">
        <v>11</v>
      </c>
      <c r="EK48" s="69" t="e">
        <f>MAX(CY48,CY113)</f>
        <v>#REF!</v>
      </c>
      <c r="EL48" s="34" t="s">
        <v>9</v>
      </c>
      <c r="EM48" s="20" t="e">
        <f t="shared" si="79"/>
        <v>#REF!</v>
      </c>
      <c r="EN48" s="34" t="s">
        <v>11</v>
      </c>
      <c r="EO48" s="69" t="e">
        <f>MAX(DC48,DC113)</f>
        <v>#REF!</v>
      </c>
      <c r="EP48" s="34" t="s">
        <v>9</v>
      </c>
      <c r="EQ48" s="20" t="e">
        <f t="shared" si="81"/>
        <v>#REF!</v>
      </c>
      <c r="ER48" s="36" t="s">
        <v>10</v>
      </c>
      <c r="ES48" s="73" t="e">
        <f>MIN(DG48,DG113)</f>
        <v>#REF!</v>
      </c>
      <c r="ET48" s="37" t="s">
        <v>12</v>
      </c>
      <c r="EU48" s="56" t="e">
        <f t="shared" si="83"/>
        <v>#REF!</v>
      </c>
    </row>
    <row r="49" spans="1:151" s="12" customFormat="1" x14ac:dyDescent="0.2">
      <c r="A49" s="118" t="s">
        <v>43</v>
      </c>
      <c r="B49" s="118" t="s">
        <v>31</v>
      </c>
      <c r="C49" s="118">
        <f xml:space="preserve"> AVERAGE(C40:C48)</f>
        <v>0.88888888888888884</v>
      </c>
      <c r="D49" s="118" t="s">
        <v>32</v>
      </c>
      <c r="E49" s="118">
        <f>AVERAGE(E40:E48)</f>
        <v>0.1111111111111111</v>
      </c>
      <c r="F49" s="118" t="s">
        <v>31</v>
      </c>
      <c r="G49" s="118">
        <f>AVERAGE(G40:G48)</f>
        <v>0.92385555555555554</v>
      </c>
      <c r="H49" s="118" t="s">
        <v>32</v>
      </c>
      <c r="I49" s="118">
        <f>AVERAGE(I40:I48)</f>
        <v>7.6144444444444445E-2</v>
      </c>
      <c r="J49" s="118" t="s">
        <v>31</v>
      </c>
      <c r="K49" s="118">
        <f>AVERAGE(K40:K48)</f>
        <v>0.93651111111111107</v>
      </c>
      <c r="L49" s="118" t="s">
        <v>32</v>
      </c>
      <c r="M49" s="118">
        <f>AVERAGE(M40:M48)</f>
        <v>6.3488888888888886E-2</v>
      </c>
      <c r="N49" s="118" t="s">
        <v>31</v>
      </c>
      <c r="O49" s="118">
        <f>AVERAGE(O40:O48)</f>
        <v>0.91666666666666663</v>
      </c>
      <c r="P49" s="118" t="s">
        <v>32</v>
      </c>
      <c r="Q49" s="118">
        <f>AVERAGE(Q40:Q48)</f>
        <v>8.3333333333333329E-2</v>
      </c>
      <c r="R49" s="118" t="s">
        <v>31</v>
      </c>
      <c r="S49" s="118">
        <f>AVERAGE(S40:S48)</f>
        <v>0.88750000000000007</v>
      </c>
      <c r="T49" s="118" t="s">
        <v>32</v>
      </c>
      <c r="U49" s="118">
        <f>AVERAGE(U40:U48)</f>
        <v>0.11249999999999999</v>
      </c>
      <c r="V49" s="118" t="s">
        <v>31</v>
      </c>
      <c r="W49" s="118">
        <f>AVERAGE(W40:W48)</f>
        <v>0.93888888888888877</v>
      </c>
      <c r="X49" s="118" t="s">
        <v>32</v>
      </c>
      <c r="Y49" s="118">
        <f>AVERAGE(Y40:Y48)</f>
        <v>6.1111111111111116E-2</v>
      </c>
      <c r="Z49" s="118" t="s">
        <v>31</v>
      </c>
      <c r="AA49" s="118">
        <f>AVERAGE(AA40:AA48)</f>
        <v>0.93162222222222213</v>
      </c>
      <c r="AB49" s="118" t="s">
        <v>32</v>
      </c>
      <c r="AC49" s="118">
        <f>AVERAGE(AC40:AC48)</f>
        <v>6.8377777777777773E-2</v>
      </c>
      <c r="AD49" s="118" t="s">
        <v>31</v>
      </c>
      <c r="AE49" s="118">
        <f>AVERAGE(AE40:AE48)</f>
        <v>0.98436666666666661</v>
      </c>
      <c r="AF49" s="118" t="s">
        <v>32</v>
      </c>
      <c r="AG49" s="118">
        <f>AVERAGE(AG40:AG48)</f>
        <v>1.5633333333333325E-2</v>
      </c>
      <c r="AH49" s="118" t="s">
        <v>31</v>
      </c>
      <c r="AI49" s="118">
        <f>AVERAGE(AI40:AI48)</f>
        <v>0.87350000000000005</v>
      </c>
      <c r="AJ49" s="118" t="s">
        <v>32</v>
      </c>
      <c r="AK49" s="118">
        <f>AVERAGE(AK40:AK48)</f>
        <v>0.1265</v>
      </c>
      <c r="AM49" s="118" t="s">
        <v>43</v>
      </c>
      <c r="AN49" s="118" t="s">
        <v>31</v>
      </c>
      <c r="AO49" s="118">
        <f xml:space="preserve"> AVERAGE(AO40:AO48)</f>
        <v>0.57189999999999985</v>
      </c>
      <c r="AP49" s="118" t="s">
        <v>32</v>
      </c>
      <c r="AQ49" s="118">
        <f>AVERAGE(AQ40:AQ48)</f>
        <v>0.42809999999999998</v>
      </c>
      <c r="AR49" s="118" t="s">
        <v>31</v>
      </c>
      <c r="AS49" s="118">
        <f>AVERAGE(AS40:AS48)</f>
        <v>0.62107777777777773</v>
      </c>
      <c r="AT49" s="118" t="s">
        <v>32</v>
      </c>
      <c r="AU49" s="118">
        <f>AVERAGE(AU40:AU48)</f>
        <v>0.37892222222222222</v>
      </c>
      <c r="AV49" s="118" t="s">
        <v>31</v>
      </c>
      <c r="AW49" s="118">
        <f>AVERAGE(AW40:AW48)</f>
        <v>0.9382666666666668</v>
      </c>
      <c r="AX49" s="118" t="s">
        <v>32</v>
      </c>
      <c r="AY49" s="118">
        <f>AVERAGE(AY40:AY48)</f>
        <v>6.1733333333333335E-2</v>
      </c>
      <c r="AZ49" s="118" t="s">
        <v>31</v>
      </c>
      <c r="BA49" s="118">
        <f>AVERAGE(BA40:BA48)</f>
        <v>0.57248888888888894</v>
      </c>
      <c r="BB49" s="118" t="s">
        <v>32</v>
      </c>
      <c r="BC49" s="118">
        <f>AVERAGE(BC40:BC48)</f>
        <v>0.42751111111111112</v>
      </c>
      <c r="BD49" s="118" t="s">
        <v>31</v>
      </c>
      <c r="BE49" s="118">
        <f>AVERAGE(BE40:BE48)</f>
        <v>0.45116666666666672</v>
      </c>
      <c r="BF49" s="118" t="s">
        <v>32</v>
      </c>
      <c r="BG49" s="118">
        <f>AVERAGE(BG40:BG48)</f>
        <v>0.5488333333333334</v>
      </c>
      <c r="BH49" s="118" t="s">
        <v>31</v>
      </c>
      <c r="BI49" s="118">
        <f>AVERAGE(BI40:BI48)</f>
        <v>0.95248888888888894</v>
      </c>
      <c r="BJ49" s="118" t="s">
        <v>32</v>
      </c>
      <c r="BK49" s="118">
        <f>AVERAGE(BK40:BK48)</f>
        <v>4.7511111111111108E-2</v>
      </c>
      <c r="BL49" s="118" t="s">
        <v>31</v>
      </c>
      <c r="BM49" s="118">
        <f>AVERAGE(BM40:BM48)</f>
        <v>0.89122222222222236</v>
      </c>
      <c r="BN49" s="118" t="s">
        <v>32</v>
      </c>
      <c r="BO49" s="118">
        <f>AVERAGE(BO40:BO48)</f>
        <v>0.10877777777777776</v>
      </c>
      <c r="BP49" s="118" t="s">
        <v>31</v>
      </c>
      <c r="BQ49" s="118">
        <f>AVERAGE(BQ40:BQ48)</f>
        <v>0.89467777777777791</v>
      </c>
      <c r="BR49" s="118" t="s">
        <v>32</v>
      </c>
      <c r="BS49" s="118">
        <f>AVERAGE(BS40:BS48)</f>
        <v>0.10532222222222222</v>
      </c>
      <c r="BT49" s="118" t="s">
        <v>31</v>
      </c>
      <c r="BU49" s="118">
        <f>AVERAGE(BU40:BU48)</f>
        <v>0.58614444444444447</v>
      </c>
      <c r="BV49" s="118" t="s">
        <v>32</v>
      </c>
      <c r="BW49" s="118">
        <f>AVERAGE(BW40:BW48)</f>
        <v>0.41385555555555553</v>
      </c>
      <c r="BX49" s="87"/>
      <c r="BY49" s="118" t="s">
        <v>43</v>
      </c>
      <c r="BZ49" s="118" t="s">
        <v>31</v>
      </c>
      <c r="CA49" s="118" t="e">
        <f xml:space="preserve"> AVERAGE(CA40:CA48)</f>
        <v>#REF!</v>
      </c>
      <c r="CB49" s="118" t="s">
        <v>32</v>
      </c>
      <c r="CC49" s="118" t="e">
        <f>AVERAGE(CC40:CC48)</f>
        <v>#REF!</v>
      </c>
      <c r="CD49" s="118" t="s">
        <v>31</v>
      </c>
      <c r="CE49" s="118" t="e">
        <f>AVERAGE(CE40:CE48)</f>
        <v>#REF!</v>
      </c>
      <c r="CF49" s="118" t="s">
        <v>32</v>
      </c>
      <c r="CG49" s="118" t="e">
        <f>AVERAGE(CG40:CG48)</f>
        <v>#REF!</v>
      </c>
      <c r="CH49" s="118" t="s">
        <v>31</v>
      </c>
      <c r="CI49" s="118" t="e">
        <f>AVERAGE(CI40:CI48)</f>
        <v>#REF!</v>
      </c>
      <c r="CJ49" s="118" t="s">
        <v>32</v>
      </c>
      <c r="CK49" s="118" t="e">
        <f>AVERAGE(CK40:CK48)</f>
        <v>#REF!</v>
      </c>
      <c r="CL49" s="118" t="s">
        <v>31</v>
      </c>
      <c r="CM49" s="118" t="e">
        <f>AVERAGE(CM40:CM48)</f>
        <v>#REF!</v>
      </c>
      <c r="CN49" s="118" t="s">
        <v>32</v>
      </c>
      <c r="CO49" s="118" t="e">
        <f>AVERAGE(CO40:CO48)</f>
        <v>#REF!</v>
      </c>
      <c r="CP49" s="118" t="s">
        <v>31</v>
      </c>
      <c r="CQ49" s="118" t="e">
        <f>AVERAGE(CQ40:CQ48)</f>
        <v>#REF!</v>
      </c>
      <c r="CR49" s="118" t="s">
        <v>32</v>
      </c>
      <c r="CS49" s="118" t="e">
        <f>AVERAGE(CS40:CS48)</f>
        <v>#REF!</v>
      </c>
      <c r="CT49" s="118" t="s">
        <v>31</v>
      </c>
      <c r="CU49" s="118" t="e">
        <f>AVERAGE(CU40:CU48)</f>
        <v>#REF!</v>
      </c>
      <c r="CV49" s="118" t="s">
        <v>32</v>
      </c>
      <c r="CW49" s="118" t="e">
        <f>AVERAGE(CW40:CW48)</f>
        <v>#REF!</v>
      </c>
      <c r="CX49" s="118" t="s">
        <v>31</v>
      </c>
      <c r="CY49" s="118" t="e">
        <f>AVERAGE(CY40:CY48)</f>
        <v>#REF!</v>
      </c>
      <c r="CZ49" s="118" t="s">
        <v>32</v>
      </c>
      <c r="DA49" s="118" t="e">
        <f>AVERAGE(DA40:DA48)</f>
        <v>#REF!</v>
      </c>
      <c r="DB49" s="118" t="s">
        <v>31</v>
      </c>
      <c r="DC49" s="118" t="e">
        <f>AVERAGE(DC40:DC48)</f>
        <v>#REF!</v>
      </c>
      <c r="DD49" s="118" t="s">
        <v>32</v>
      </c>
      <c r="DE49" s="118" t="e">
        <f>AVERAGE(DE40:DE48)</f>
        <v>#REF!</v>
      </c>
      <c r="DF49" s="118" t="s">
        <v>31</v>
      </c>
      <c r="DG49" s="118" t="e">
        <f>AVERAGE(DG40:DG48)</f>
        <v>#REF!</v>
      </c>
      <c r="DH49" s="118" t="s">
        <v>32</v>
      </c>
      <c r="DI49" s="118" t="e">
        <f>AVERAGE(DI40:DI48)</f>
        <v>#REF!</v>
      </c>
      <c r="DJ49" s="87"/>
      <c r="DK49" s="118" t="s">
        <v>43</v>
      </c>
      <c r="DL49" s="118" t="s">
        <v>31</v>
      </c>
      <c r="DM49" s="118" t="e">
        <f xml:space="preserve"> AVERAGE(DM40:DM48)</f>
        <v>#REF!</v>
      </c>
      <c r="DN49" s="118" t="s">
        <v>32</v>
      </c>
      <c r="DO49" s="118" t="e">
        <f>AVERAGE(DO40:DO48)</f>
        <v>#REF!</v>
      </c>
      <c r="DP49" s="118" t="s">
        <v>31</v>
      </c>
      <c r="DQ49" s="118" t="e">
        <f>AVERAGE(DQ40:DQ48)</f>
        <v>#REF!</v>
      </c>
      <c r="DR49" s="118" t="s">
        <v>32</v>
      </c>
      <c r="DS49" s="118" t="e">
        <f>AVERAGE(DS40:DS48)</f>
        <v>#REF!</v>
      </c>
      <c r="DT49" s="118" t="s">
        <v>31</v>
      </c>
      <c r="DU49" s="118" t="e">
        <f>AVERAGE(DU40:DU48)</f>
        <v>#REF!</v>
      </c>
      <c r="DV49" s="118" t="s">
        <v>32</v>
      </c>
      <c r="DW49" s="118" t="e">
        <f>AVERAGE(DW40:DW48)</f>
        <v>#REF!</v>
      </c>
      <c r="DX49" s="118" t="s">
        <v>31</v>
      </c>
      <c r="DY49" s="118" t="e">
        <f>AVERAGE(DY40:DY48)</f>
        <v>#REF!</v>
      </c>
      <c r="DZ49" s="118" t="s">
        <v>32</v>
      </c>
      <c r="EA49" s="118" t="e">
        <f>AVERAGE(EA40:EA48)</f>
        <v>#REF!</v>
      </c>
      <c r="EB49" s="118" t="s">
        <v>31</v>
      </c>
      <c r="EC49" s="118" t="e">
        <f>AVERAGE(EC40:EC48)</f>
        <v>#REF!</v>
      </c>
      <c r="ED49" s="118" t="s">
        <v>32</v>
      </c>
      <c r="EE49" s="118" t="e">
        <f>AVERAGE(EE40:EE48)</f>
        <v>#REF!</v>
      </c>
      <c r="EF49" s="118" t="s">
        <v>31</v>
      </c>
      <c r="EG49" s="118" t="e">
        <f>AVERAGE(EG40:EG48)</f>
        <v>#REF!</v>
      </c>
      <c r="EH49" s="118" t="s">
        <v>32</v>
      </c>
      <c r="EI49" s="118" t="e">
        <f>AVERAGE(EI40:EI48)</f>
        <v>#REF!</v>
      </c>
      <c r="EJ49" s="118" t="s">
        <v>31</v>
      </c>
      <c r="EK49" s="118" t="e">
        <f>AVERAGE(EK40:EK48)</f>
        <v>#REF!</v>
      </c>
      <c r="EL49" s="118" t="s">
        <v>32</v>
      </c>
      <c r="EM49" s="118" t="e">
        <f>AVERAGE(EM40:EM48)</f>
        <v>#REF!</v>
      </c>
      <c r="EN49" s="118" t="s">
        <v>31</v>
      </c>
      <c r="EO49" s="118" t="e">
        <f>AVERAGE(EO40:EO48)</f>
        <v>#REF!</v>
      </c>
      <c r="EP49" s="118" t="s">
        <v>32</v>
      </c>
      <c r="EQ49" s="118" t="e">
        <f>AVERAGE(EQ40:EQ48)</f>
        <v>#REF!</v>
      </c>
      <c r="ER49" s="118" t="s">
        <v>31</v>
      </c>
      <c r="ES49" s="118" t="e">
        <f>AVERAGE(ES40:ES48)</f>
        <v>#REF!</v>
      </c>
      <c r="ET49" s="118" t="s">
        <v>32</v>
      </c>
      <c r="EU49" s="118" t="e">
        <f>AVERAGE(EU40:EU48)</f>
        <v>#REF!</v>
      </c>
    </row>
    <row r="50" spans="1:151" s="16" customForma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4" t="s">
        <v>70</v>
      </c>
      <c r="AI50" s="175"/>
      <c r="AJ50" s="176"/>
      <c r="AK50" s="20">
        <f>AVERAGE(C49,G49,K49,O49,S49,W49,AA49,AE49,AI49)</f>
        <v>0.92019999999999991</v>
      </c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4" t="s">
        <v>70</v>
      </c>
      <c r="BU50" s="175"/>
      <c r="BV50" s="176"/>
      <c r="BW50" s="20">
        <f>AVERAGE(AO49,AS49,AW49,BA49,BE49,BI49,BM49,BQ49,BU49)</f>
        <v>0.71993703703703715</v>
      </c>
      <c r="BX50" s="88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4" t="s">
        <v>70</v>
      </c>
      <c r="DG50" s="175"/>
      <c r="DH50" s="176"/>
      <c r="DI50" s="20" t="e">
        <f>AVERAGE(CA49,CE49,CI49,CM49,CQ49,CU49,CY49,DC49,DG49)</f>
        <v>#REF!</v>
      </c>
      <c r="DJ50" s="88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4" t="s">
        <v>70</v>
      </c>
      <c r="ES50" s="175"/>
      <c r="ET50" s="176"/>
      <c r="EU50" s="20" t="e">
        <f>AVERAGE(DM49,DQ49,DU49,DY49,EC49,EG49,EK49,EO49,ES49)</f>
        <v>#REF!</v>
      </c>
    </row>
    <row r="51" spans="1:151" s="16" customForma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4" t="s">
        <v>71</v>
      </c>
      <c r="AI51" s="175"/>
      <c r="AJ51" s="176"/>
      <c r="AK51" s="20">
        <f xml:space="preserve"> AVERAGE(E49,I49,M49,Q49,U49,Y49,AC49,AG49,AK49)</f>
        <v>7.9799999999999996E-2</v>
      </c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4" t="s">
        <v>71</v>
      </c>
      <c r="BU51" s="175"/>
      <c r="BV51" s="176"/>
      <c r="BW51" s="20">
        <f xml:space="preserve"> AVERAGE(AQ49,AU49,AY49,BC49,BG49,BK49,BO49,BS49,BW49)</f>
        <v>0.28006296296296296</v>
      </c>
      <c r="BX51" s="88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4" t="s">
        <v>71</v>
      </c>
      <c r="DG51" s="175"/>
      <c r="DH51" s="176"/>
      <c r="DI51" s="20" t="e">
        <f xml:space="preserve"> AVERAGE(CC49,CG49,CK49,CO49,CS49,CW49,DA49,DE49,DI49)</f>
        <v>#REF!</v>
      </c>
      <c r="DJ51" s="88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4" t="s">
        <v>71</v>
      </c>
      <c r="ES51" s="175"/>
      <c r="ET51" s="176"/>
      <c r="EU51" s="20" t="e">
        <f xml:space="preserve"> AVERAGE(DO49,DS49,DW49,EA49,EE49,EI49,EM49,EQ49,EU49)</f>
        <v>#REF!</v>
      </c>
    </row>
    <row r="52" spans="1:151" x14ac:dyDescent="0.2">
      <c r="BX52" s="86"/>
      <c r="DJ52" s="86"/>
    </row>
    <row r="53" spans="1:151" s="16" customForma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22"/>
      <c r="AB53" s="177" t="s">
        <v>81</v>
      </c>
      <c r="AC53" s="190"/>
      <c r="AD53" s="190"/>
      <c r="AE53" s="178"/>
      <c r="AF53" s="123" t="s">
        <v>80</v>
      </c>
      <c r="AG53" s="160" t="s">
        <v>82</v>
      </c>
      <c r="AH53" s="160"/>
      <c r="AI53" s="160"/>
      <c r="AJ53" s="160"/>
      <c r="AK53" s="115" t="s">
        <v>80</v>
      </c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7" t="s">
        <v>81</v>
      </c>
      <c r="BO53" s="190"/>
      <c r="BP53" s="190"/>
      <c r="BQ53" s="178"/>
      <c r="BR53" s="115" t="s">
        <v>83</v>
      </c>
      <c r="BS53" s="177" t="s">
        <v>82</v>
      </c>
      <c r="BT53" s="190"/>
      <c r="BU53" s="190"/>
      <c r="BV53" s="178"/>
      <c r="BW53" s="115" t="s">
        <v>84</v>
      </c>
      <c r="BX53" s="88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7" t="s">
        <v>81</v>
      </c>
      <c r="DA53" s="190"/>
      <c r="DB53" s="190"/>
      <c r="DC53" s="178"/>
      <c r="DD53" s="115" t="s">
        <v>83</v>
      </c>
      <c r="DE53" s="177" t="s">
        <v>82</v>
      </c>
      <c r="DF53" s="190"/>
      <c r="DG53" s="190"/>
      <c r="DH53" s="178"/>
      <c r="DI53" s="115" t="s">
        <v>84</v>
      </c>
      <c r="DJ53" s="88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7" t="s">
        <v>81</v>
      </c>
      <c r="EM53" s="190"/>
      <c r="EN53" s="190"/>
      <c r="EO53" s="178"/>
      <c r="EP53" s="115" t="s">
        <v>83</v>
      </c>
      <c r="EQ53" s="177" t="s">
        <v>82</v>
      </c>
      <c r="ER53" s="190"/>
      <c r="ES53" s="190"/>
      <c r="ET53" s="178"/>
      <c r="EU53" s="115" t="s">
        <v>84</v>
      </c>
    </row>
    <row r="54" spans="1:151" x14ac:dyDescent="0.2">
      <c r="A54" s="118" t="s">
        <v>67</v>
      </c>
      <c r="B54" s="174" t="s">
        <v>0</v>
      </c>
      <c r="C54" s="175"/>
      <c r="D54" s="175"/>
      <c r="E54" s="176"/>
      <c r="F54" s="174" t="s">
        <v>1</v>
      </c>
      <c r="G54" s="175"/>
      <c r="H54" s="175"/>
      <c r="I54" s="176"/>
      <c r="J54" s="174" t="s">
        <v>2</v>
      </c>
      <c r="K54" s="175"/>
      <c r="L54" s="175"/>
      <c r="M54" s="176"/>
      <c r="N54" s="174" t="s">
        <v>3</v>
      </c>
      <c r="O54" s="175"/>
      <c r="P54" s="175"/>
      <c r="Q54" s="176"/>
      <c r="R54" s="174" t="s">
        <v>4</v>
      </c>
      <c r="S54" s="175"/>
      <c r="T54" s="175"/>
      <c r="U54" s="176"/>
      <c r="V54" s="174" t="s">
        <v>5</v>
      </c>
      <c r="W54" s="175"/>
      <c r="X54" s="175"/>
      <c r="Y54" s="176"/>
      <c r="Z54" s="174" t="s">
        <v>6</v>
      </c>
      <c r="AA54" s="175"/>
      <c r="AB54" s="175"/>
      <c r="AC54" s="176"/>
      <c r="AD54" s="174" t="s">
        <v>7</v>
      </c>
      <c r="AE54" s="175"/>
      <c r="AF54" s="175"/>
      <c r="AG54" s="176"/>
      <c r="AH54" s="174" t="s">
        <v>8</v>
      </c>
      <c r="AI54" s="175"/>
      <c r="AJ54" s="175"/>
      <c r="AK54" s="176"/>
      <c r="AM54" s="118" t="s">
        <v>67</v>
      </c>
      <c r="AN54" s="174" t="s">
        <v>0</v>
      </c>
      <c r="AO54" s="175"/>
      <c r="AP54" s="175"/>
      <c r="AQ54" s="176"/>
      <c r="AR54" s="174" t="s">
        <v>1</v>
      </c>
      <c r="AS54" s="175"/>
      <c r="AT54" s="175"/>
      <c r="AU54" s="176"/>
      <c r="AV54" s="174" t="s">
        <v>2</v>
      </c>
      <c r="AW54" s="175"/>
      <c r="AX54" s="175"/>
      <c r="AY54" s="176"/>
      <c r="AZ54" s="174" t="s">
        <v>3</v>
      </c>
      <c r="BA54" s="175"/>
      <c r="BB54" s="175"/>
      <c r="BC54" s="176"/>
      <c r="BD54" s="174" t="s">
        <v>4</v>
      </c>
      <c r="BE54" s="175"/>
      <c r="BF54" s="175"/>
      <c r="BG54" s="176"/>
      <c r="BH54" s="174" t="s">
        <v>5</v>
      </c>
      <c r="BI54" s="175"/>
      <c r="BJ54" s="175"/>
      <c r="BK54" s="176"/>
      <c r="BL54" s="174" t="s">
        <v>6</v>
      </c>
      <c r="BM54" s="175"/>
      <c r="BN54" s="175"/>
      <c r="BO54" s="176"/>
      <c r="BP54" s="174" t="s">
        <v>7</v>
      </c>
      <c r="BQ54" s="175"/>
      <c r="BR54" s="175"/>
      <c r="BS54" s="176"/>
      <c r="BT54" s="174" t="s">
        <v>8</v>
      </c>
      <c r="BU54" s="175"/>
      <c r="BV54" s="175"/>
      <c r="BW54" s="176"/>
      <c r="BX54" s="86"/>
      <c r="BY54" s="118" t="s">
        <v>67</v>
      </c>
      <c r="BZ54" s="174" t="s">
        <v>0</v>
      </c>
      <c r="CA54" s="175"/>
      <c r="CB54" s="175"/>
      <c r="CC54" s="176"/>
      <c r="CD54" s="174" t="s">
        <v>1</v>
      </c>
      <c r="CE54" s="175"/>
      <c r="CF54" s="175"/>
      <c r="CG54" s="176"/>
      <c r="CH54" s="174" t="s">
        <v>2</v>
      </c>
      <c r="CI54" s="175"/>
      <c r="CJ54" s="175"/>
      <c r="CK54" s="176"/>
      <c r="CL54" s="174" t="s">
        <v>3</v>
      </c>
      <c r="CM54" s="175"/>
      <c r="CN54" s="175"/>
      <c r="CO54" s="176"/>
      <c r="CP54" s="174" t="s">
        <v>4</v>
      </c>
      <c r="CQ54" s="175"/>
      <c r="CR54" s="175"/>
      <c r="CS54" s="176"/>
      <c r="CT54" s="174" t="s">
        <v>5</v>
      </c>
      <c r="CU54" s="175"/>
      <c r="CV54" s="175"/>
      <c r="CW54" s="176"/>
      <c r="CX54" s="174" t="s">
        <v>6</v>
      </c>
      <c r="CY54" s="175"/>
      <c r="CZ54" s="175"/>
      <c r="DA54" s="176"/>
      <c r="DB54" s="174" t="s">
        <v>7</v>
      </c>
      <c r="DC54" s="175"/>
      <c r="DD54" s="175"/>
      <c r="DE54" s="176"/>
      <c r="DF54" s="174" t="s">
        <v>8</v>
      </c>
      <c r="DG54" s="175"/>
      <c r="DH54" s="175"/>
      <c r="DI54" s="176"/>
      <c r="DJ54" s="86"/>
      <c r="DK54" s="118" t="s">
        <v>67</v>
      </c>
      <c r="DL54" s="174" t="s">
        <v>0</v>
      </c>
      <c r="DM54" s="175"/>
      <c r="DN54" s="175"/>
      <c r="DO54" s="176"/>
      <c r="DP54" s="174" t="s">
        <v>1</v>
      </c>
      <c r="DQ54" s="175"/>
      <c r="DR54" s="175"/>
      <c r="DS54" s="176"/>
      <c r="DT54" s="174" t="s">
        <v>2</v>
      </c>
      <c r="DU54" s="175"/>
      <c r="DV54" s="175"/>
      <c r="DW54" s="176"/>
      <c r="DX54" s="174" t="s">
        <v>3</v>
      </c>
      <c r="DY54" s="175"/>
      <c r="DZ54" s="175"/>
      <c r="EA54" s="176"/>
      <c r="EB54" s="174" t="s">
        <v>4</v>
      </c>
      <c r="EC54" s="175"/>
      <c r="ED54" s="175"/>
      <c r="EE54" s="176"/>
      <c r="EF54" s="174" t="s">
        <v>5</v>
      </c>
      <c r="EG54" s="175"/>
      <c r="EH54" s="175"/>
      <c r="EI54" s="176"/>
      <c r="EJ54" s="174" t="s">
        <v>6</v>
      </c>
      <c r="EK54" s="175"/>
      <c r="EL54" s="175"/>
      <c r="EM54" s="176"/>
      <c r="EN54" s="174" t="s">
        <v>7</v>
      </c>
      <c r="EO54" s="175"/>
      <c r="EP54" s="175"/>
      <c r="EQ54" s="176"/>
      <c r="ER54" s="174" t="s">
        <v>8</v>
      </c>
      <c r="ES54" s="175"/>
      <c r="ET54" s="175"/>
      <c r="EU54" s="176"/>
    </row>
    <row r="55" spans="1:151" x14ac:dyDescent="0.2">
      <c r="A55" s="118" t="s">
        <v>13</v>
      </c>
      <c r="B55" s="35" t="s">
        <v>10</v>
      </c>
      <c r="C55" s="58">
        <v>0.75</v>
      </c>
      <c r="D55" s="35" t="s">
        <v>12</v>
      </c>
      <c r="E55" s="58">
        <f>1-C55</f>
        <v>0.25</v>
      </c>
      <c r="F55" s="34" t="s">
        <v>11</v>
      </c>
      <c r="G55" s="20">
        <v>0.95830000000000004</v>
      </c>
      <c r="H55" s="34" t="s">
        <v>9</v>
      </c>
      <c r="I55" s="20">
        <f>1-G55</f>
        <v>4.1699999999999959E-2</v>
      </c>
      <c r="J55" s="34" t="s">
        <v>11</v>
      </c>
      <c r="K55" s="20">
        <v>1</v>
      </c>
      <c r="L55" s="34" t="s">
        <v>9</v>
      </c>
      <c r="M55" s="20">
        <f>1-K55</f>
        <v>0</v>
      </c>
      <c r="N55" s="34" t="s">
        <v>11</v>
      </c>
      <c r="O55" s="20">
        <v>0.875</v>
      </c>
      <c r="P55" s="34" t="s">
        <v>9</v>
      </c>
      <c r="Q55" s="20">
        <f>1-O55</f>
        <v>0.125</v>
      </c>
      <c r="R55" s="34" t="s">
        <v>11</v>
      </c>
      <c r="S55" s="20">
        <v>0.66669999999999996</v>
      </c>
      <c r="T55" s="34" t="s">
        <v>9</v>
      </c>
      <c r="U55" s="20">
        <f>1-S55</f>
        <v>0.33330000000000004</v>
      </c>
      <c r="V55" s="34" t="s">
        <v>11</v>
      </c>
      <c r="W55" s="69">
        <v>1</v>
      </c>
      <c r="X55" s="34" t="s">
        <v>9</v>
      </c>
      <c r="Y55" s="20">
        <f>1-W55</f>
        <v>0</v>
      </c>
      <c r="Z55" s="34" t="s">
        <v>11</v>
      </c>
      <c r="AA55" s="20">
        <v>1</v>
      </c>
      <c r="AB55" s="34" t="s">
        <v>9</v>
      </c>
      <c r="AC55" s="20">
        <f>1-AA55</f>
        <v>0</v>
      </c>
      <c r="AD55" s="34" t="s">
        <v>11</v>
      </c>
      <c r="AE55" s="58">
        <v>0.79830000000000001</v>
      </c>
      <c r="AF55" s="34" t="s">
        <v>9</v>
      </c>
      <c r="AG55" s="58">
        <f>1-AE55</f>
        <v>0.20169999999999999</v>
      </c>
      <c r="AH55" s="34" t="s">
        <v>11</v>
      </c>
      <c r="AI55" s="69">
        <v>0.18179999999999999</v>
      </c>
      <c r="AJ55" s="34" t="s">
        <v>9</v>
      </c>
      <c r="AK55" s="20">
        <f>1-AI55</f>
        <v>0.81820000000000004</v>
      </c>
      <c r="AM55" s="118" t="s">
        <v>13</v>
      </c>
      <c r="AN55" s="35" t="s">
        <v>10</v>
      </c>
      <c r="AO55" s="58">
        <v>0.1176</v>
      </c>
      <c r="AP55" s="35" t="s">
        <v>12</v>
      </c>
      <c r="AQ55" s="58">
        <f>1-AO55</f>
        <v>0.88239999999999996</v>
      </c>
      <c r="AR55" s="34" t="s">
        <v>11</v>
      </c>
      <c r="AS55" s="20">
        <v>1</v>
      </c>
      <c r="AT55" s="34" t="s">
        <v>9</v>
      </c>
      <c r="AU55" s="20">
        <f>1-AS55</f>
        <v>0</v>
      </c>
      <c r="AV55" s="34" t="s">
        <v>11</v>
      </c>
      <c r="AW55" s="20">
        <v>1</v>
      </c>
      <c r="AX55" s="34" t="s">
        <v>9</v>
      </c>
      <c r="AY55" s="20">
        <f>1-AW55</f>
        <v>0</v>
      </c>
      <c r="AZ55" s="34" t="s">
        <v>11</v>
      </c>
      <c r="BA55" s="20">
        <v>1</v>
      </c>
      <c r="BB55" s="34" t="s">
        <v>9</v>
      </c>
      <c r="BC55" s="20">
        <f>1-BA55</f>
        <v>0</v>
      </c>
      <c r="BD55" s="34" t="s">
        <v>11</v>
      </c>
      <c r="BE55" s="20">
        <v>1</v>
      </c>
      <c r="BF55" s="34" t="s">
        <v>9</v>
      </c>
      <c r="BG55" s="20">
        <f>1-BE55</f>
        <v>0</v>
      </c>
      <c r="BH55" s="34" t="s">
        <v>11</v>
      </c>
      <c r="BI55" s="69">
        <v>1</v>
      </c>
      <c r="BJ55" s="34" t="s">
        <v>9</v>
      </c>
      <c r="BK55" s="20">
        <f>1-BI55</f>
        <v>0</v>
      </c>
      <c r="BL55" s="34" t="s">
        <v>11</v>
      </c>
      <c r="BM55" s="20">
        <v>1</v>
      </c>
      <c r="BN55" s="34" t="s">
        <v>9</v>
      </c>
      <c r="BO55" s="20">
        <f>1-BM55</f>
        <v>0</v>
      </c>
      <c r="BP55" s="34" t="s">
        <v>11</v>
      </c>
      <c r="BQ55" s="58">
        <v>0.73529999999999995</v>
      </c>
      <c r="BR55" s="34" t="s">
        <v>9</v>
      </c>
      <c r="BS55" s="58">
        <f>1-BQ55</f>
        <v>0.26470000000000005</v>
      </c>
      <c r="BT55" s="34" t="s">
        <v>11</v>
      </c>
      <c r="BU55" s="69">
        <v>0.97060000000000002</v>
      </c>
      <c r="BV55" s="34" t="s">
        <v>9</v>
      </c>
      <c r="BW55" s="20">
        <f>1-BU55</f>
        <v>2.9399999999999982E-2</v>
      </c>
      <c r="BX55" s="86"/>
      <c r="BY55" s="118" t="s">
        <v>13</v>
      </c>
      <c r="BZ55" s="35" t="s">
        <v>10</v>
      </c>
      <c r="CA55" s="70" t="e">
        <f>MIN(AO55,#REF!,C55,#REF!)</f>
        <v>#REF!</v>
      </c>
      <c r="CB55" s="35" t="s">
        <v>12</v>
      </c>
      <c r="CC55" s="58" t="e">
        <f>1-CA55</f>
        <v>#REF!</v>
      </c>
      <c r="CD55" s="34" t="s">
        <v>11</v>
      </c>
      <c r="CE55" s="69" t="e">
        <f>MAX(AS55,#REF!,G55,#REF!)</f>
        <v>#REF!</v>
      </c>
      <c r="CF55" s="34" t="s">
        <v>9</v>
      </c>
      <c r="CG55" s="20" t="e">
        <f>1-CE55</f>
        <v>#REF!</v>
      </c>
      <c r="CH55" s="34" t="s">
        <v>11</v>
      </c>
      <c r="CI55" s="69" t="e">
        <f>MAX(AW55,#REF!,K55,#REF!)</f>
        <v>#REF!</v>
      </c>
      <c r="CJ55" s="34" t="s">
        <v>9</v>
      </c>
      <c r="CK55" s="20" t="e">
        <f>1-CI55</f>
        <v>#REF!</v>
      </c>
      <c r="CL55" s="34" t="s">
        <v>11</v>
      </c>
      <c r="CM55" s="69" t="e">
        <f>MAX(BA55,#REF!,O55,#REF!)</f>
        <v>#REF!</v>
      </c>
      <c r="CN55" s="34" t="s">
        <v>9</v>
      </c>
      <c r="CO55" s="20" t="e">
        <f>1-CM55</f>
        <v>#REF!</v>
      </c>
      <c r="CP55" s="34" t="s">
        <v>11</v>
      </c>
      <c r="CQ55" s="69" t="e">
        <f>MAX(BE55,#REF!,S55,#REF!)</f>
        <v>#REF!</v>
      </c>
      <c r="CR55" s="34" t="s">
        <v>9</v>
      </c>
      <c r="CS55" s="20" t="e">
        <f>1-CQ55</f>
        <v>#REF!</v>
      </c>
      <c r="CT55" s="34" t="s">
        <v>11</v>
      </c>
      <c r="CU55" s="69" t="e">
        <f>MAX(BI55,#REF!,W55,#REF!)</f>
        <v>#REF!</v>
      </c>
      <c r="CV55" s="34" t="s">
        <v>9</v>
      </c>
      <c r="CW55" s="20" t="e">
        <f>1-CU55</f>
        <v>#REF!</v>
      </c>
      <c r="CX55" s="34" t="s">
        <v>11</v>
      </c>
      <c r="CY55" s="69" t="e">
        <f>MAX(BM55,#REF!,AA55,#REF!)</f>
        <v>#REF!</v>
      </c>
      <c r="CZ55" s="34" t="s">
        <v>9</v>
      </c>
      <c r="DA55" s="20" t="e">
        <f>1-CY55</f>
        <v>#REF!</v>
      </c>
      <c r="DB55" s="34" t="s">
        <v>11</v>
      </c>
      <c r="DC55" s="70" t="e">
        <f>MAX(BQ55,#REF!,AE55,#REF!)</f>
        <v>#REF!</v>
      </c>
      <c r="DD55" s="34" t="s">
        <v>9</v>
      </c>
      <c r="DE55" s="58" t="e">
        <f>1-DC55</f>
        <v>#REF!</v>
      </c>
      <c r="DF55" s="34" t="s">
        <v>11</v>
      </c>
      <c r="DG55" s="69" t="e">
        <f>MAX(BU55,#REF!,AI55,#REF!)</f>
        <v>#REF!</v>
      </c>
      <c r="DH55" s="34" t="s">
        <v>9</v>
      </c>
      <c r="DI55" s="20" t="e">
        <f>1-DG55</f>
        <v>#REF!</v>
      </c>
      <c r="DJ55" s="86"/>
      <c r="DK55" s="118" t="s">
        <v>13</v>
      </c>
      <c r="DL55" s="35" t="s">
        <v>10</v>
      </c>
      <c r="DM55" s="70" t="e">
        <f>MIN(CA55,CA120)</f>
        <v>#REF!</v>
      </c>
      <c r="DN55" s="35" t="s">
        <v>12</v>
      </c>
      <c r="DO55" s="58" t="e">
        <f>1-DM55</f>
        <v>#REF!</v>
      </c>
      <c r="DP55" s="34" t="s">
        <v>11</v>
      </c>
      <c r="DQ55" s="69" t="e">
        <f>MAX(CE55,CE120)</f>
        <v>#REF!</v>
      </c>
      <c r="DR55" s="34" t="s">
        <v>9</v>
      </c>
      <c r="DS55" s="20" t="e">
        <f>1-DQ55</f>
        <v>#REF!</v>
      </c>
      <c r="DT55" s="34" t="s">
        <v>11</v>
      </c>
      <c r="DU55" s="69" t="e">
        <f>MAX(CI55,CI120)</f>
        <v>#REF!</v>
      </c>
      <c r="DV55" s="34" t="s">
        <v>9</v>
      </c>
      <c r="DW55" s="20" t="e">
        <f>1-DU55</f>
        <v>#REF!</v>
      </c>
      <c r="DX55" s="34" t="s">
        <v>11</v>
      </c>
      <c r="DY55" s="69" t="e">
        <f>MAX(CM55,CM120)</f>
        <v>#REF!</v>
      </c>
      <c r="DZ55" s="34" t="s">
        <v>9</v>
      </c>
      <c r="EA55" s="20" t="e">
        <f>1-DY55</f>
        <v>#REF!</v>
      </c>
      <c r="EB55" s="34" t="s">
        <v>11</v>
      </c>
      <c r="EC55" s="69" t="e">
        <f>MAX(CQ55,CQ120)</f>
        <v>#REF!</v>
      </c>
      <c r="ED55" s="34" t="s">
        <v>9</v>
      </c>
      <c r="EE55" s="20" t="e">
        <f>1-EC55</f>
        <v>#REF!</v>
      </c>
      <c r="EF55" s="34" t="s">
        <v>11</v>
      </c>
      <c r="EG55" s="69" t="e">
        <f>MAX(CU55,CU120)</f>
        <v>#REF!</v>
      </c>
      <c r="EH55" s="34" t="s">
        <v>9</v>
      </c>
      <c r="EI55" s="20" t="e">
        <f>1-EG55</f>
        <v>#REF!</v>
      </c>
      <c r="EJ55" s="34" t="s">
        <v>11</v>
      </c>
      <c r="EK55" s="69" t="e">
        <f t="shared" ref="EK55:EK60" si="87">MAX(CY55,CY120)</f>
        <v>#REF!</v>
      </c>
      <c r="EL55" s="34" t="s">
        <v>9</v>
      </c>
      <c r="EM55" s="20" t="e">
        <f>1-EK55</f>
        <v>#REF!</v>
      </c>
      <c r="EN55" s="34" t="s">
        <v>11</v>
      </c>
      <c r="EO55" s="70" t="e">
        <f>MAX(DC55,DC120)</f>
        <v>#REF!</v>
      </c>
      <c r="EP55" s="34" t="s">
        <v>9</v>
      </c>
      <c r="EQ55" s="58" t="e">
        <f>1-EO55</f>
        <v>#REF!</v>
      </c>
      <c r="ER55" s="34" t="s">
        <v>11</v>
      </c>
      <c r="ES55" s="69" t="e">
        <f>MAX(DG55,DG120)</f>
        <v>#REF!</v>
      </c>
      <c r="ET55" s="34" t="s">
        <v>9</v>
      </c>
      <c r="EU55" s="20" t="e">
        <f>1-ES55</f>
        <v>#REF!</v>
      </c>
    </row>
    <row r="56" spans="1:151" x14ac:dyDescent="0.2">
      <c r="A56" s="118" t="s">
        <v>1</v>
      </c>
      <c r="B56" s="34" t="s">
        <v>11</v>
      </c>
      <c r="C56" s="73">
        <v>1</v>
      </c>
      <c r="D56" s="34" t="s">
        <v>9</v>
      </c>
      <c r="E56" s="73">
        <f t="shared" ref="E56:E63" si="88">1-C56</f>
        <v>0</v>
      </c>
      <c r="F56" s="35" t="s">
        <v>10</v>
      </c>
      <c r="G56" s="69">
        <v>0.23080000000000001</v>
      </c>
      <c r="H56" s="35" t="s">
        <v>12</v>
      </c>
      <c r="I56" s="69">
        <f t="shared" ref="I56:I63" si="89">1-G56</f>
        <v>0.76919999999999999</v>
      </c>
      <c r="J56" s="34" t="s">
        <v>11</v>
      </c>
      <c r="K56" s="20">
        <v>1</v>
      </c>
      <c r="L56" s="34" t="s">
        <v>9</v>
      </c>
      <c r="M56" s="20">
        <f t="shared" ref="M56:M63" si="90">1-K56</f>
        <v>0</v>
      </c>
      <c r="N56" s="34" t="s">
        <v>11</v>
      </c>
      <c r="O56" s="58">
        <v>1</v>
      </c>
      <c r="P56" s="34" t="s">
        <v>9</v>
      </c>
      <c r="Q56" s="58">
        <f t="shared" ref="Q56:Q63" si="91">1-O56</f>
        <v>0</v>
      </c>
      <c r="R56" s="34" t="s">
        <v>11</v>
      </c>
      <c r="S56" s="58">
        <v>1</v>
      </c>
      <c r="T56" s="34" t="s">
        <v>9</v>
      </c>
      <c r="U56" s="58">
        <f t="shared" ref="U56:U63" si="92">1-S56</f>
        <v>0</v>
      </c>
      <c r="V56" s="34" t="s">
        <v>11</v>
      </c>
      <c r="W56" s="20">
        <v>1</v>
      </c>
      <c r="X56" s="34" t="s">
        <v>9</v>
      </c>
      <c r="Y56" s="20">
        <f t="shared" ref="Y56:Y63" si="93">1-W56</f>
        <v>0</v>
      </c>
      <c r="Z56" s="34" t="s">
        <v>11</v>
      </c>
      <c r="AA56" s="20">
        <v>1</v>
      </c>
      <c r="AB56" s="34" t="s">
        <v>9</v>
      </c>
      <c r="AC56" s="20">
        <f t="shared" ref="AC56:AC63" si="94">1-AA56</f>
        <v>0</v>
      </c>
      <c r="AD56" s="34" t="s">
        <v>11</v>
      </c>
      <c r="AE56" s="69">
        <v>1</v>
      </c>
      <c r="AF56" s="34" t="s">
        <v>9</v>
      </c>
      <c r="AG56" s="20">
        <f t="shared" ref="AG56:AG63" si="95">1-AE56</f>
        <v>0</v>
      </c>
      <c r="AH56" s="34" t="s">
        <v>11</v>
      </c>
      <c r="AI56" s="70">
        <v>1</v>
      </c>
      <c r="AJ56" s="34" t="s">
        <v>9</v>
      </c>
      <c r="AK56" s="58">
        <f t="shared" ref="AK56:AK63" si="96">1-AI56</f>
        <v>0</v>
      </c>
      <c r="AM56" s="118" t="s">
        <v>1</v>
      </c>
      <c r="AN56" s="34" t="s">
        <v>11</v>
      </c>
      <c r="AO56" s="73">
        <v>0.85289999999999999</v>
      </c>
      <c r="AP56" s="34" t="s">
        <v>9</v>
      </c>
      <c r="AQ56" s="73">
        <f t="shared" ref="AQ56:AQ63" si="97">1-AO56</f>
        <v>0.14710000000000001</v>
      </c>
      <c r="AR56" s="35" t="s">
        <v>10</v>
      </c>
      <c r="AS56" s="69">
        <v>1</v>
      </c>
      <c r="AT56" s="35" t="s">
        <v>12</v>
      </c>
      <c r="AU56" s="69">
        <f t="shared" ref="AU56:AU63" si="98">1-AS56</f>
        <v>0</v>
      </c>
      <c r="AV56" s="34" t="s">
        <v>11</v>
      </c>
      <c r="AW56" s="20">
        <v>1</v>
      </c>
      <c r="AX56" s="34" t="s">
        <v>9</v>
      </c>
      <c r="AY56" s="20">
        <f t="shared" ref="AY56:AY63" si="99">1-AW56</f>
        <v>0</v>
      </c>
      <c r="AZ56" s="34" t="s">
        <v>11</v>
      </c>
      <c r="BA56" s="58">
        <v>0.56410000000000005</v>
      </c>
      <c r="BB56" s="34" t="s">
        <v>9</v>
      </c>
      <c r="BC56" s="58">
        <f t="shared" ref="BC56:BC63" si="100">1-BA56</f>
        <v>0.43589999999999995</v>
      </c>
      <c r="BD56" s="34" t="s">
        <v>11</v>
      </c>
      <c r="BE56" s="58">
        <v>0</v>
      </c>
      <c r="BF56" s="34" t="s">
        <v>9</v>
      </c>
      <c r="BG56" s="58">
        <f t="shared" ref="BG56:BG63" si="101">1-BE56</f>
        <v>1</v>
      </c>
      <c r="BH56" s="34" t="s">
        <v>11</v>
      </c>
      <c r="BI56" s="20">
        <v>1</v>
      </c>
      <c r="BJ56" s="34" t="s">
        <v>9</v>
      </c>
      <c r="BK56" s="20">
        <f t="shared" ref="BK56:BK63" si="102">1-BI56</f>
        <v>0</v>
      </c>
      <c r="BL56" s="34" t="s">
        <v>11</v>
      </c>
      <c r="BM56" s="20">
        <v>1</v>
      </c>
      <c r="BN56" s="34" t="s">
        <v>9</v>
      </c>
      <c r="BO56" s="20">
        <f t="shared" ref="BO56:BO63" si="103">1-BM56</f>
        <v>0</v>
      </c>
      <c r="BP56" s="34" t="s">
        <v>11</v>
      </c>
      <c r="BQ56" s="69">
        <v>1</v>
      </c>
      <c r="BR56" s="34" t="s">
        <v>9</v>
      </c>
      <c r="BS56" s="20">
        <f t="shared" ref="BS56:BS63" si="104">1-BQ56</f>
        <v>0</v>
      </c>
      <c r="BT56" s="34" t="s">
        <v>11</v>
      </c>
      <c r="BU56" s="70">
        <v>0.71789999999999998</v>
      </c>
      <c r="BV56" s="34" t="s">
        <v>9</v>
      </c>
      <c r="BW56" s="58">
        <f t="shared" ref="BW56:BW63" si="105">1-BU56</f>
        <v>0.28210000000000002</v>
      </c>
      <c r="BX56" s="86"/>
      <c r="BY56" s="118" t="s">
        <v>1</v>
      </c>
      <c r="BZ56" s="34" t="s">
        <v>11</v>
      </c>
      <c r="CA56" s="73" t="e">
        <f>MAX(AO56,#REF!,C56,#REF!)</f>
        <v>#REF!</v>
      </c>
      <c r="CB56" s="34" t="s">
        <v>9</v>
      </c>
      <c r="CC56" s="56" t="e">
        <f t="shared" ref="CC56:CC63" si="106">1-CA56</f>
        <v>#REF!</v>
      </c>
      <c r="CD56" s="35" t="s">
        <v>10</v>
      </c>
      <c r="CE56" s="69" t="e">
        <f>MIN(AS56,#REF!,G56,#REF!)</f>
        <v>#REF!</v>
      </c>
      <c r="CF56" s="35" t="s">
        <v>12</v>
      </c>
      <c r="CG56" s="20" t="e">
        <f t="shared" ref="CG56:CG63" si="107">1-CE56</f>
        <v>#REF!</v>
      </c>
      <c r="CH56" s="34" t="s">
        <v>11</v>
      </c>
      <c r="CI56" s="69" t="e">
        <f>MAX(AW56,#REF!,K56,#REF!)</f>
        <v>#REF!</v>
      </c>
      <c r="CJ56" s="34" t="s">
        <v>9</v>
      </c>
      <c r="CK56" s="20" t="e">
        <f t="shared" ref="CK56:CK63" si="108">1-CI56</f>
        <v>#REF!</v>
      </c>
      <c r="CL56" s="34" t="s">
        <v>11</v>
      </c>
      <c r="CM56" s="70" t="e">
        <f>MAX(BA56,#REF!,O56,#REF!)</f>
        <v>#REF!</v>
      </c>
      <c r="CN56" s="34" t="s">
        <v>9</v>
      </c>
      <c r="CO56" s="58" t="e">
        <f t="shared" ref="CO56:CO63" si="109">1-CM56</f>
        <v>#REF!</v>
      </c>
      <c r="CP56" s="34" t="s">
        <v>11</v>
      </c>
      <c r="CQ56" s="70" t="e">
        <f>MAX(BE56,#REF!,S56,#REF!)</f>
        <v>#REF!</v>
      </c>
      <c r="CR56" s="34" t="s">
        <v>9</v>
      </c>
      <c r="CS56" s="58" t="e">
        <f t="shared" ref="CS56:CS63" si="110">1-CQ56</f>
        <v>#REF!</v>
      </c>
      <c r="CT56" s="34" t="s">
        <v>11</v>
      </c>
      <c r="CU56" s="69" t="e">
        <f>MAX(BI56,#REF!,W56,#REF!)</f>
        <v>#REF!</v>
      </c>
      <c r="CV56" s="34" t="s">
        <v>9</v>
      </c>
      <c r="CW56" s="20" t="e">
        <f t="shared" ref="CW56:CW63" si="111">1-CU56</f>
        <v>#REF!</v>
      </c>
      <c r="CX56" s="34" t="s">
        <v>11</v>
      </c>
      <c r="CY56" s="69" t="e">
        <f>MAX(BM56,#REF!,AA56,#REF!)</f>
        <v>#REF!</v>
      </c>
      <c r="CZ56" s="34" t="s">
        <v>9</v>
      </c>
      <c r="DA56" s="20" t="e">
        <f t="shared" ref="DA56:DA63" si="112">1-CY56</f>
        <v>#REF!</v>
      </c>
      <c r="DB56" s="34" t="s">
        <v>11</v>
      </c>
      <c r="DC56" s="69" t="e">
        <f>MAX(BQ56,#REF!,AE56,#REF!)</f>
        <v>#REF!</v>
      </c>
      <c r="DD56" s="34" t="s">
        <v>9</v>
      </c>
      <c r="DE56" s="20" t="e">
        <f t="shared" ref="DE56:DE63" si="113">1-DC56</f>
        <v>#REF!</v>
      </c>
      <c r="DF56" s="34" t="s">
        <v>11</v>
      </c>
      <c r="DG56" s="73" t="e">
        <f>MAX(BU56,#REF!,AI56,#REF!)</f>
        <v>#REF!</v>
      </c>
      <c r="DH56" s="34" t="s">
        <v>9</v>
      </c>
      <c r="DI56" s="56" t="e">
        <f t="shared" ref="DI56:DI63" si="114">1-DG56</f>
        <v>#REF!</v>
      </c>
      <c r="DJ56" s="86"/>
      <c r="DK56" s="118" t="s">
        <v>1</v>
      </c>
      <c r="DL56" s="34" t="s">
        <v>11</v>
      </c>
      <c r="DM56" s="69" t="e">
        <f>MAX(CA56,CA121)</f>
        <v>#REF!</v>
      </c>
      <c r="DN56" s="34" t="s">
        <v>9</v>
      </c>
      <c r="DO56" s="20" t="e">
        <f t="shared" ref="DO56:DO63" si="115">1-DM56</f>
        <v>#REF!</v>
      </c>
      <c r="DP56" s="35" t="s">
        <v>10</v>
      </c>
      <c r="DQ56" s="70" t="e">
        <f>MIN(CE56,CE121)</f>
        <v>#REF!</v>
      </c>
      <c r="DR56" s="35" t="s">
        <v>12</v>
      </c>
      <c r="DS56" s="58" t="e">
        <f t="shared" ref="DS56:DS63" si="116">1-DQ56</f>
        <v>#REF!</v>
      </c>
      <c r="DT56" s="34" t="s">
        <v>11</v>
      </c>
      <c r="DU56" s="69" t="e">
        <f>MAX(CI56,CI121)</f>
        <v>#REF!</v>
      </c>
      <c r="DV56" s="34" t="s">
        <v>9</v>
      </c>
      <c r="DW56" s="20" t="e">
        <f t="shared" ref="DW56:DW63" si="117">1-DU56</f>
        <v>#REF!</v>
      </c>
      <c r="DX56" s="34" t="s">
        <v>11</v>
      </c>
      <c r="DY56" s="69" t="e">
        <f>MAX(CM56,CM121)</f>
        <v>#REF!</v>
      </c>
      <c r="DZ56" s="34" t="s">
        <v>9</v>
      </c>
      <c r="EA56" s="20" t="e">
        <f t="shared" ref="EA56:EA63" si="118">1-DY56</f>
        <v>#REF!</v>
      </c>
      <c r="EB56" s="34" t="s">
        <v>11</v>
      </c>
      <c r="EC56" s="69" t="e">
        <f>MAX(CQ56,CQ121)</f>
        <v>#REF!</v>
      </c>
      <c r="ED56" s="34" t="s">
        <v>9</v>
      </c>
      <c r="EE56" s="20" t="e">
        <f t="shared" ref="EE56:EE63" si="119">1-EC56</f>
        <v>#REF!</v>
      </c>
      <c r="EF56" s="34" t="s">
        <v>11</v>
      </c>
      <c r="EG56" s="69" t="e">
        <f>MAX(CU56,CU121)</f>
        <v>#REF!</v>
      </c>
      <c r="EH56" s="34" t="s">
        <v>9</v>
      </c>
      <c r="EI56" s="20" t="e">
        <f t="shared" ref="EI56:EI63" si="120">1-EG56</f>
        <v>#REF!</v>
      </c>
      <c r="EJ56" s="34" t="s">
        <v>11</v>
      </c>
      <c r="EK56" s="69" t="e">
        <f t="shared" si="87"/>
        <v>#REF!</v>
      </c>
      <c r="EL56" s="34" t="s">
        <v>9</v>
      </c>
      <c r="EM56" s="20" t="e">
        <f t="shared" ref="EM56:EM63" si="121">1-EK56</f>
        <v>#REF!</v>
      </c>
      <c r="EN56" s="34" t="s">
        <v>11</v>
      </c>
      <c r="EO56" s="69" t="e">
        <f t="shared" ref="EO56:EO61" si="122">MAX(DC56,DC121)</f>
        <v>#REF!</v>
      </c>
      <c r="EP56" s="34" t="s">
        <v>9</v>
      </c>
      <c r="EQ56" s="20" t="e">
        <f t="shared" ref="EQ56:EQ63" si="123">1-EO56</f>
        <v>#REF!</v>
      </c>
      <c r="ER56" s="34" t="s">
        <v>11</v>
      </c>
      <c r="ES56" s="69" t="e">
        <f t="shared" ref="ES56:ES62" si="124">MAX(DG56,DG121)</f>
        <v>#REF!</v>
      </c>
      <c r="ET56" s="34" t="s">
        <v>9</v>
      </c>
      <c r="EU56" s="20" t="e">
        <f t="shared" ref="EU56:EU63" si="125">1-ES56</f>
        <v>#REF!</v>
      </c>
    </row>
    <row r="57" spans="1:151" x14ac:dyDescent="0.2">
      <c r="A57" s="118" t="s">
        <v>14</v>
      </c>
      <c r="B57" s="34" t="s">
        <v>11</v>
      </c>
      <c r="C57" s="69">
        <v>1</v>
      </c>
      <c r="D57" s="34" t="s">
        <v>9</v>
      </c>
      <c r="E57" s="69">
        <f t="shared" si="88"/>
        <v>0</v>
      </c>
      <c r="F57" s="34" t="s">
        <v>11</v>
      </c>
      <c r="G57" s="58">
        <v>1</v>
      </c>
      <c r="H57" s="34" t="s">
        <v>9</v>
      </c>
      <c r="I57" s="58">
        <f t="shared" si="89"/>
        <v>0</v>
      </c>
      <c r="J57" s="36" t="s">
        <v>10</v>
      </c>
      <c r="K57" s="55">
        <v>0.21049999999999999</v>
      </c>
      <c r="L57" s="37" t="s">
        <v>12</v>
      </c>
      <c r="M57" s="20">
        <f t="shared" si="90"/>
        <v>0.78949999999999998</v>
      </c>
      <c r="N57" s="34" t="s">
        <v>11</v>
      </c>
      <c r="O57" s="69">
        <v>1</v>
      </c>
      <c r="P57" s="34" t="s">
        <v>9</v>
      </c>
      <c r="Q57" s="20">
        <f t="shared" si="91"/>
        <v>0</v>
      </c>
      <c r="R57" s="34" t="s">
        <v>11</v>
      </c>
      <c r="S57" s="58">
        <v>1</v>
      </c>
      <c r="T57" s="34" t="s">
        <v>9</v>
      </c>
      <c r="U57" s="58">
        <f t="shared" si="92"/>
        <v>0</v>
      </c>
      <c r="V57" s="34" t="s">
        <v>11</v>
      </c>
      <c r="W57" s="20">
        <v>1</v>
      </c>
      <c r="X57" s="34" t="s">
        <v>9</v>
      </c>
      <c r="Y57" s="20">
        <f t="shared" si="93"/>
        <v>0</v>
      </c>
      <c r="Z57" s="34" t="s">
        <v>11</v>
      </c>
      <c r="AA57" s="20">
        <v>1</v>
      </c>
      <c r="AB57" s="34" t="s">
        <v>9</v>
      </c>
      <c r="AC57" s="20">
        <f t="shared" si="94"/>
        <v>0</v>
      </c>
      <c r="AD57" s="34" t="s">
        <v>11</v>
      </c>
      <c r="AE57" s="69">
        <v>1</v>
      </c>
      <c r="AF57" s="34" t="s">
        <v>9</v>
      </c>
      <c r="AG57" s="20">
        <f t="shared" si="95"/>
        <v>0</v>
      </c>
      <c r="AH57" s="34" t="s">
        <v>11</v>
      </c>
      <c r="AI57" s="69">
        <v>1</v>
      </c>
      <c r="AJ57" s="34" t="s">
        <v>9</v>
      </c>
      <c r="AK57" s="20">
        <f t="shared" si="96"/>
        <v>0</v>
      </c>
      <c r="AM57" s="118" t="s">
        <v>14</v>
      </c>
      <c r="AN57" s="34" t="s">
        <v>11</v>
      </c>
      <c r="AO57" s="69">
        <v>1</v>
      </c>
      <c r="AP57" s="34" t="s">
        <v>9</v>
      </c>
      <c r="AQ57" s="69">
        <f t="shared" si="97"/>
        <v>0</v>
      </c>
      <c r="AR57" s="34" t="s">
        <v>11</v>
      </c>
      <c r="AS57" s="58">
        <v>0.1389</v>
      </c>
      <c r="AT57" s="34" t="s">
        <v>9</v>
      </c>
      <c r="AU57" s="58">
        <f t="shared" si="98"/>
        <v>0.86109999999999998</v>
      </c>
      <c r="AV57" s="36" t="s">
        <v>10</v>
      </c>
      <c r="AW57" s="55">
        <v>1</v>
      </c>
      <c r="AX57" s="37" t="s">
        <v>12</v>
      </c>
      <c r="AY57" s="20">
        <f t="shared" si="99"/>
        <v>0</v>
      </c>
      <c r="AZ57" s="34" t="s">
        <v>11</v>
      </c>
      <c r="BA57" s="69">
        <v>0.91669999999999996</v>
      </c>
      <c r="BB57" s="34" t="s">
        <v>9</v>
      </c>
      <c r="BC57" s="20">
        <f t="shared" si="100"/>
        <v>8.3300000000000041E-2</v>
      </c>
      <c r="BD57" s="34" t="s">
        <v>11</v>
      </c>
      <c r="BE57" s="58">
        <v>0.44440000000000002</v>
      </c>
      <c r="BF57" s="34" t="s">
        <v>9</v>
      </c>
      <c r="BG57" s="58">
        <f t="shared" si="101"/>
        <v>0.55559999999999998</v>
      </c>
      <c r="BH57" s="34" t="s">
        <v>11</v>
      </c>
      <c r="BI57" s="20">
        <v>1</v>
      </c>
      <c r="BJ57" s="34" t="s">
        <v>9</v>
      </c>
      <c r="BK57" s="20">
        <f t="shared" si="102"/>
        <v>0</v>
      </c>
      <c r="BL57" s="34" t="s">
        <v>11</v>
      </c>
      <c r="BM57" s="20">
        <v>1</v>
      </c>
      <c r="BN57" s="34" t="s">
        <v>9</v>
      </c>
      <c r="BO57" s="20">
        <f t="shared" si="103"/>
        <v>0</v>
      </c>
      <c r="BP57" s="34" t="s">
        <v>11</v>
      </c>
      <c r="BQ57" s="69">
        <v>1</v>
      </c>
      <c r="BR57" s="34" t="s">
        <v>9</v>
      </c>
      <c r="BS57" s="20">
        <f t="shared" si="104"/>
        <v>0</v>
      </c>
      <c r="BT57" s="34" t="s">
        <v>11</v>
      </c>
      <c r="BU57" s="69">
        <v>1</v>
      </c>
      <c r="BV57" s="34" t="s">
        <v>9</v>
      </c>
      <c r="BW57" s="20">
        <f t="shared" si="105"/>
        <v>0</v>
      </c>
      <c r="BX57" s="86"/>
      <c r="BY57" s="118" t="s">
        <v>14</v>
      </c>
      <c r="BZ57" s="34" t="s">
        <v>11</v>
      </c>
      <c r="CA57" s="69" t="e">
        <f>MAX(AO57,#REF!,C57,#REF!)</f>
        <v>#REF!</v>
      </c>
      <c r="CB57" s="34" t="s">
        <v>9</v>
      </c>
      <c r="CC57" s="20" t="e">
        <f t="shared" si="106"/>
        <v>#REF!</v>
      </c>
      <c r="CD57" s="34" t="s">
        <v>11</v>
      </c>
      <c r="CE57" s="69" t="e">
        <f>MAX(AS57,#REF!,G57,#REF!)</f>
        <v>#REF!</v>
      </c>
      <c r="CF57" s="34" t="s">
        <v>9</v>
      </c>
      <c r="CG57" s="20" t="e">
        <f t="shared" si="107"/>
        <v>#REF!</v>
      </c>
      <c r="CH57" s="36" t="s">
        <v>10</v>
      </c>
      <c r="CI57" s="69" t="e">
        <f>MIN(AW57,#REF!,K57,#REF!)</f>
        <v>#REF!</v>
      </c>
      <c r="CJ57" s="37" t="s">
        <v>12</v>
      </c>
      <c r="CK57" s="20" t="e">
        <f t="shared" si="108"/>
        <v>#REF!</v>
      </c>
      <c r="CL57" s="34" t="s">
        <v>11</v>
      </c>
      <c r="CM57" s="69" t="e">
        <f>MAX(BA57,#REF!,O57,#REF!)</f>
        <v>#REF!</v>
      </c>
      <c r="CN57" s="34" t="s">
        <v>9</v>
      </c>
      <c r="CO57" s="20" t="e">
        <f t="shared" si="109"/>
        <v>#REF!</v>
      </c>
      <c r="CP57" s="34" t="s">
        <v>11</v>
      </c>
      <c r="CQ57" s="69" t="e">
        <f>MAX(BE57,#REF!,S57,#REF!)</f>
        <v>#REF!</v>
      </c>
      <c r="CR57" s="34" t="s">
        <v>9</v>
      </c>
      <c r="CS57" s="20" t="e">
        <f t="shared" si="110"/>
        <v>#REF!</v>
      </c>
      <c r="CT57" s="34" t="s">
        <v>11</v>
      </c>
      <c r="CU57" s="69" t="e">
        <f>MAX(BI57,#REF!,W57,#REF!)</f>
        <v>#REF!</v>
      </c>
      <c r="CV57" s="34" t="s">
        <v>9</v>
      </c>
      <c r="CW57" s="20" t="e">
        <f t="shared" si="111"/>
        <v>#REF!</v>
      </c>
      <c r="CX57" s="34" t="s">
        <v>11</v>
      </c>
      <c r="CY57" s="69" t="e">
        <f>MAX(BM57,#REF!,AA57,#REF!)</f>
        <v>#REF!</v>
      </c>
      <c r="CZ57" s="34" t="s">
        <v>9</v>
      </c>
      <c r="DA57" s="20" t="e">
        <f t="shared" si="112"/>
        <v>#REF!</v>
      </c>
      <c r="DB57" s="34" t="s">
        <v>11</v>
      </c>
      <c r="DC57" s="69" t="e">
        <f>MAX(BQ57,#REF!,AE57,#REF!)</f>
        <v>#REF!</v>
      </c>
      <c r="DD57" s="34" t="s">
        <v>9</v>
      </c>
      <c r="DE57" s="20" t="e">
        <f t="shared" si="113"/>
        <v>#REF!</v>
      </c>
      <c r="DF57" s="34" t="s">
        <v>11</v>
      </c>
      <c r="DG57" s="69" t="e">
        <f>MAX(BU57,#REF!,AI57,#REF!)</f>
        <v>#REF!</v>
      </c>
      <c r="DH57" s="34" t="s">
        <v>9</v>
      </c>
      <c r="DI57" s="20" t="e">
        <f t="shared" si="114"/>
        <v>#REF!</v>
      </c>
      <c r="DJ57" s="86"/>
      <c r="DK57" s="118" t="s">
        <v>14</v>
      </c>
      <c r="DL57" s="34" t="s">
        <v>11</v>
      </c>
      <c r="DM57" s="69" t="e">
        <f t="shared" ref="DM57:DM63" si="126">MAX(CA57,CA122)</f>
        <v>#REF!</v>
      </c>
      <c r="DN57" s="34" t="s">
        <v>9</v>
      </c>
      <c r="DO57" s="20" t="e">
        <f t="shared" si="115"/>
        <v>#REF!</v>
      </c>
      <c r="DP57" s="34" t="s">
        <v>11</v>
      </c>
      <c r="DQ57" s="69" t="e">
        <f t="shared" ref="DQ57:DQ62" si="127">MAX(CE57,CE122)</f>
        <v>#REF!</v>
      </c>
      <c r="DR57" s="34" t="s">
        <v>9</v>
      </c>
      <c r="DS57" s="20" t="e">
        <f t="shared" si="116"/>
        <v>#REF!</v>
      </c>
      <c r="DT57" s="36" t="s">
        <v>10</v>
      </c>
      <c r="DU57" s="70" t="e">
        <f>MIN(CI57,CI122)</f>
        <v>#REF!</v>
      </c>
      <c r="DV57" s="37" t="s">
        <v>12</v>
      </c>
      <c r="DW57" s="58" t="e">
        <f t="shared" si="117"/>
        <v>#REF!</v>
      </c>
      <c r="DX57" s="34" t="s">
        <v>11</v>
      </c>
      <c r="DY57" s="69" t="e">
        <f>MAX(CM57,CM122)</f>
        <v>#REF!</v>
      </c>
      <c r="DZ57" s="34" t="s">
        <v>9</v>
      </c>
      <c r="EA57" s="20" t="e">
        <f t="shared" si="118"/>
        <v>#REF!</v>
      </c>
      <c r="EB57" s="34" t="s">
        <v>11</v>
      </c>
      <c r="EC57" s="69" t="e">
        <f>MAX(CQ57,CQ122)</f>
        <v>#REF!</v>
      </c>
      <c r="ED57" s="34" t="s">
        <v>9</v>
      </c>
      <c r="EE57" s="20" t="e">
        <f t="shared" si="119"/>
        <v>#REF!</v>
      </c>
      <c r="EF57" s="34" t="s">
        <v>11</v>
      </c>
      <c r="EG57" s="69" t="e">
        <f>MAX(CU57,CU122)</f>
        <v>#REF!</v>
      </c>
      <c r="EH57" s="34" t="s">
        <v>9</v>
      </c>
      <c r="EI57" s="20" t="e">
        <f t="shared" si="120"/>
        <v>#REF!</v>
      </c>
      <c r="EJ57" s="34" t="s">
        <v>11</v>
      </c>
      <c r="EK57" s="69" t="e">
        <f t="shared" si="87"/>
        <v>#REF!</v>
      </c>
      <c r="EL57" s="34" t="s">
        <v>9</v>
      </c>
      <c r="EM57" s="20" t="e">
        <f t="shared" si="121"/>
        <v>#REF!</v>
      </c>
      <c r="EN57" s="34" t="s">
        <v>11</v>
      </c>
      <c r="EO57" s="69" t="e">
        <f t="shared" si="122"/>
        <v>#REF!</v>
      </c>
      <c r="EP57" s="34" t="s">
        <v>9</v>
      </c>
      <c r="EQ57" s="20" t="e">
        <f t="shared" si="123"/>
        <v>#REF!</v>
      </c>
      <c r="ER57" s="34" t="s">
        <v>11</v>
      </c>
      <c r="ES57" s="69" t="e">
        <f t="shared" si="124"/>
        <v>#REF!</v>
      </c>
      <c r="ET57" s="34" t="s">
        <v>9</v>
      </c>
      <c r="EU57" s="20" t="e">
        <f t="shared" si="125"/>
        <v>#REF!</v>
      </c>
    </row>
    <row r="58" spans="1:151" x14ac:dyDescent="0.2">
      <c r="A58" s="118" t="s">
        <v>15</v>
      </c>
      <c r="B58" s="34" t="s">
        <v>11</v>
      </c>
      <c r="C58" s="70">
        <v>1</v>
      </c>
      <c r="D58" s="34" t="s">
        <v>9</v>
      </c>
      <c r="E58" s="70">
        <f t="shared" si="88"/>
        <v>0</v>
      </c>
      <c r="F58" s="34" t="s">
        <v>11</v>
      </c>
      <c r="G58" s="58">
        <v>1</v>
      </c>
      <c r="H58" s="34" t="s">
        <v>9</v>
      </c>
      <c r="I58" s="58">
        <f t="shared" si="89"/>
        <v>0</v>
      </c>
      <c r="J58" s="34" t="s">
        <v>11</v>
      </c>
      <c r="K58" s="20">
        <v>1</v>
      </c>
      <c r="L58" s="34" t="s">
        <v>9</v>
      </c>
      <c r="M58" s="20">
        <f t="shared" si="90"/>
        <v>0</v>
      </c>
      <c r="N58" s="36" t="s">
        <v>10</v>
      </c>
      <c r="O58" s="72">
        <v>0.1212</v>
      </c>
      <c r="P58" s="37" t="s">
        <v>12</v>
      </c>
      <c r="Q58" s="20">
        <f t="shared" si="91"/>
        <v>0.87880000000000003</v>
      </c>
      <c r="R58" s="34" t="s">
        <v>11</v>
      </c>
      <c r="S58" s="58">
        <v>1</v>
      </c>
      <c r="T58" s="34" t="s">
        <v>9</v>
      </c>
      <c r="U58" s="58">
        <f t="shared" si="92"/>
        <v>0</v>
      </c>
      <c r="V58" s="34" t="s">
        <v>11</v>
      </c>
      <c r="W58" s="20">
        <v>1</v>
      </c>
      <c r="X58" s="34" t="s">
        <v>9</v>
      </c>
      <c r="Y58" s="20">
        <f t="shared" si="93"/>
        <v>0</v>
      </c>
      <c r="Z58" s="34" t="s">
        <v>11</v>
      </c>
      <c r="AA58" s="20">
        <v>1</v>
      </c>
      <c r="AB58" s="34" t="s">
        <v>9</v>
      </c>
      <c r="AC58" s="20">
        <f t="shared" si="94"/>
        <v>0</v>
      </c>
      <c r="AD58" s="34" t="s">
        <v>11</v>
      </c>
      <c r="AE58" s="69">
        <v>1</v>
      </c>
      <c r="AF58" s="34" t="s">
        <v>9</v>
      </c>
      <c r="AG58" s="20">
        <f t="shared" si="95"/>
        <v>0</v>
      </c>
      <c r="AH58" s="34" t="s">
        <v>11</v>
      </c>
      <c r="AI58" s="70">
        <v>1</v>
      </c>
      <c r="AJ58" s="34" t="s">
        <v>9</v>
      </c>
      <c r="AK58" s="58">
        <f t="shared" si="96"/>
        <v>0</v>
      </c>
      <c r="AM58" s="118" t="s">
        <v>15</v>
      </c>
      <c r="AN58" s="34" t="s">
        <v>11</v>
      </c>
      <c r="AO58" s="70">
        <v>0.64710000000000001</v>
      </c>
      <c r="AP58" s="34" t="s">
        <v>9</v>
      </c>
      <c r="AQ58" s="70">
        <f t="shared" si="97"/>
        <v>0.35289999999999999</v>
      </c>
      <c r="AR58" s="34" t="s">
        <v>11</v>
      </c>
      <c r="AS58" s="58">
        <v>0.5897</v>
      </c>
      <c r="AT58" s="34" t="s">
        <v>9</v>
      </c>
      <c r="AU58" s="58">
        <f t="shared" si="98"/>
        <v>0.4103</v>
      </c>
      <c r="AV58" s="34" t="s">
        <v>11</v>
      </c>
      <c r="AW58" s="20">
        <v>1</v>
      </c>
      <c r="AX58" s="34" t="s">
        <v>9</v>
      </c>
      <c r="AY58" s="20">
        <f t="shared" si="99"/>
        <v>0</v>
      </c>
      <c r="AZ58" s="36" t="s">
        <v>10</v>
      </c>
      <c r="BA58" s="72">
        <v>0.94869999999999999</v>
      </c>
      <c r="BB58" s="37" t="s">
        <v>12</v>
      </c>
      <c r="BC58" s="20">
        <f t="shared" si="100"/>
        <v>5.1300000000000012E-2</v>
      </c>
      <c r="BD58" s="34" t="s">
        <v>11</v>
      </c>
      <c r="BE58" s="58">
        <v>0.2051</v>
      </c>
      <c r="BF58" s="34" t="s">
        <v>9</v>
      </c>
      <c r="BG58" s="58">
        <f t="shared" si="101"/>
        <v>0.79489999999999994</v>
      </c>
      <c r="BH58" s="34" t="s">
        <v>11</v>
      </c>
      <c r="BI58" s="20">
        <v>1</v>
      </c>
      <c r="BJ58" s="34" t="s">
        <v>9</v>
      </c>
      <c r="BK58" s="20">
        <f t="shared" si="102"/>
        <v>0</v>
      </c>
      <c r="BL58" s="34" t="s">
        <v>11</v>
      </c>
      <c r="BM58" s="20">
        <v>0.97370000000000001</v>
      </c>
      <c r="BN58" s="34" t="s">
        <v>9</v>
      </c>
      <c r="BO58" s="20">
        <f t="shared" si="103"/>
        <v>2.629999999999999E-2</v>
      </c>
      <c r="BP58" s="34" t="s">
        <v>11</v>
      </c>
      <c r="BQ58" s="69">
        <v>0.94289999999999996</v>
      </c>
      <c r="BR58" s="34" t="s">
        <v>9</v>
      </c>
      <c r="BS58" s="20">
        <f t="shared" si="104"/>
        <v>5.710000000000004E-2</v>
      </c>
      <c r="BT58" s="34" t="s">
        <v>11</v>
      </c>
      <c r="BU58" s="70">
        <v>0.5897</v>
      </c>
      <c r="BV58" s="34" t="s">
        <v>9</v>
      </c>
      <c r="BW58" s="58">
        <f t="shared" si="105"/>
        <v>0.4103</v>
      </c>
      <c r="BX58" s="86"/>
      <c r="BY58" s="118" t="s">
        <v>15</v>
      </c>
      <c r="BZ58" s="34" t="s">
        <v>11</v>
      </c>
      <c r="CA58" s="70" t="e">
        <f>MAX(AO58,#REF!,C58,#REF!)</f>
        <v>#REF!</v>
      </c>
      <c r="CB58" s="34" t="s">
        <v>9</v>
      </c>
      <c r="CC58" s="58" t="e">
        <f t="shared" si="106"/>
        <v>#REF!</v>
      </c>
      <c r="CD58" s="34" t="s">
        <v>11</v>
      </c>
      <c r="CE58" s="70" t="e">
        <f>MAX(AS58,#REF!,G58,#REF!)</f>
        <v>#REF!</v>
      </c>
      <c r="CF58" s="34" t="s">
        <v>9</v>
      </c>
      <c r="CG58" s="58" t="e">
        <f t="shared" si="107"/>
        <v>#REF!</v>
      </c>
      <c r="CH58" s="34" t="s">
        <v>11</v>
      </c>
      <c r="CI58" s="69" t="e">
        <f>MAX(AW58,#REF!,K58,#REF!)</f>
        <v>#REF!</v>
      </c>
      <c r="CJ58" s="34" t="s">
        <v>9</v>
      </c>
      <c r="CK58" s="20" t="e">
        <f t="shared" si="108"/>
        <v>#REF!</v>
      </c>
      <c r="CL58" s="36" t="s">
        <v>10</v>
      </c>
      <c r="CM58" s="69" t="e">
        <f>MIN(BA58,#REF!,O58,#REF!)</f>
        <v>#REF!</v>
      </c>
      <c r="CN58" s="37" t="s">
        <v>12</v>
      </c>
      <c r="CO58" s="20" t="e">
        <f t="shared" si="109"/>
        <v>#REF!</v>
      </c>
      <c r="CP58" s="34" t="s">
        <v>11</v>
      </c>
      <c r="CQ58" s="70" t="e">
        <f>MAX(BE58,#REF!,S58,#REF!)</f>
        <v>#REF!</v>
      </c>
      <c r="CR58" s="34" t="s">
        <v>9</v>
      </c>
      <c r="CS58" s="58" t="e">
        <f t="shared" si="110"/>
        <v>#REF!</v>
      </c>
      <c r="CT58" s="34" t="s">
        <v>11</v>
      </c>
      <c r="CU58" s="69" t="e">
        <f>MAX(BI58,#REF!,W58,#REF!)</f>
        <v>#REF!</v>
      </c>
      <c r="CV58" s="34" t="s">
        <v>9</v>
      </c>
      <c r="CW58" s="20" t="e">
        <f t="shared" si="111"/>
        <v>#REF!</v>
      </c>
      <c r="CX58" s="34" t="s">
        <v>11</v>
      </c>
      <c r="CY58" s="69" t="e">
        <f>MAX(BM58,#REF!,AA58,#REF!)</f>
        <v>#REF!</v>
      </c>
      <c r="CZ58" s="34" t="s">
        <v>9</v>
      </c>
      <c r="DA58" s="20" t="e">
        <f t="shared" si="112"/>
        <v>#REF!</v>
      </c>
      <c r="DB58" s="34" t="s">
        <v>11</v>
      </c>
      <c r="DC58" s="69" t="e">
        <f>MAX(BQ58,#REF!,AE58,#REF!)</f>
        <v>#REF!</v>
      </c>
      <c r="DD58" s="34" t="s">
        <v>9</v>
      </c>
      <c r="DE58" s="20" t="e">
        <f t="shared" si="113"/>
        <v>#REF!</v>
      </c>
      <c r="DF58" s="34" t="s">
        <v>11</v>
      </c>
      <c r="DG58" s="70" t="e">
        <f>MAX(BU58,#REF!,AI58,#REF!)</f>
        <v>#REF!</v>
      </c>
      <c r="DH58" s="34" t="s">
        <v>9</v>
      </c>
      <c r="DI58" s="58" t="e">
        <f t="shared" si="114"/>
        <v>#REF!</v>
      </c>
      <c r="DJ58" s="86"/>
      <c r="DK58" s="118" t="s">
        <v>15</v>
      </c>
      <c r="DL58" s="34" t="s">
        <v>11</v>
      </c>
      <c r="DM58" s="69" t="e">
        <f t="shared" si="126"/>
        <v>#REF!</v>
      </c>
      <c r="DN58" s="34" t="s">
        <v>9</v>
      </c>
      <c r="DO58" s="20" t="e">
        <f t="shared" si="115"/>
        <v>#REF!</v>
      </c>
      <c r="DP58" s="34" t="s">
        <v>11</v>
      </c>
      <c r="DQ58" s="69" t="e">
        <f t="shared" si="127"/>
        <v>#REF!</v>
      </c>
      <c r="DR58" s="34" t="s">
        <v>9</v>
      </c>
      <c r="DS58" s="20" t="e">
        <f t="shared" si="116"/>
        <v>#REF!</v>
      </c>
      <c r="DT58" s="34" t="s">
        <v>11</v>
      </c>
      <c r="DU58" s="69" t="e">
        <f t="shared" ref="DU58:DU63" si="128">MAX(CI58,CI123)</f>
        <v>#REF!</v>
      </c>
      <c r="DV58" s="34" t="s">
        <v>9</v>
      </c>
      <c r="DW58" s="20" t="e">
        <f t="shared" si="117"/>
        <v>#REF!</v>
      </c>
      <c r="DX58" s="36" t="s">
        <v>10</v>
      </c>
      <c r="DY58" s="70" t="e">
        <f>MIN(CM58,CM123)</f>
        <v>#REF!</v>
      </c>
      <c r="DZ58" s="37" t="s">
        <v>12</v>
      </c>
      <c r="EA58" s="58" t="e">
        <f t="shared" si="118"/>
        <v>#REF!</v>
      </c>
      <c r="EB58" s="34" t="s">
        <v>11</v>
      </c>
      <c r="EC58" s="69" t="e">
        <f>MAX(CQ58,CQ123)</f>
        <v>#REF!</v>
      </c>
      <c r="ED58" s="34" t="s">
        <v>9</v>
      </c>
      <c r="EE58" s="20" t="e">
        <f t="shared" si="119"/>
        <v>#REF!</v>
      </c>
      <c r="EF58" s="34" t="s">
        <v>11</v>
      </c>
      <c r="EG58" s="69" t="e">
        <f>MAX(CU58,CU123)</f>
        <v>#REF!</v>
      </c>
      <c r="EH58" s="34" t="s">
        <v>9</v>
      </c>
      <c r="EI58" s="20" t="e">
        <f t="shared" si="120"/>
        <v>#REF!</v>
      </c>
      <c r="EJ58" s="34" t="s">
        <v>11</v>
      </c>
      <c r="EK58" s="69" t="e">
        <f t="shared" si="87"/>
        <v>#REF!</v>
      </c>
      <c r="EL58" s="34" t="s">
        <v>9</v>
      </c>
      <c r="EM58" s="20" t="e">
        <f t="shared" si="121"/>
        <v>#REF!</v>
      </c>
      <c r="EN58" s="34" t="s">
        <v>11</v>
      </c>
      <c r="EO58" s="69" t="e">
        <f t="shared" si="122"/>
        <v>#REF!</v>
      </c>
      <c r="EP58" s="34" t="s">
        <v>9</v>
      </c>
      <c r="EQ58" s="20" t="e">
        <f t="shared" si="123"/>
        <v>#REF!</v>
      </c>
      <c r="ER58" s="34" t="s">
        <v>11</v>
      </c>
      <c r="ES58" s="69" t="e">
        <f t="shared" si="124"/>
        <v>#REF!</v>
      </c>
      <c r="ET58" s="34" t="s">
        <v>9</v>
      </c>
      <c r="EU58" s="20" t="e">
        <f t="shared" si="125"/>
        <v>#REF!</v>
      </c>
    </row>
    <row r="59" spans="1:151" x14ac:dyDescent="0.2">
      <c r="A59" s="118" t="s">
        <v>16</v>
      </c>
      <c r="B59" s="34" t="s">
        <v>11</v>
      </c>
      <c r="C59" s="70">
        <v>1</v>
      </c>
      <c r="D59" s="34" t="s">
        <v>9</v>
      </c>
      <c r="E59" s="70">
        <f t="shared" si="88"/>
        <v>0</v>
      </c>
      <c r="F59" s="34" t="s">
        <v>11</v>
      </c>
      <c r="G59" s="58">
        <v>1</v>
      </c>
      <c r="H59" s="34" t="s">
        <v>9</v>
      </c>
      <c r="I59" s="58">
        <f t="shared" si="89"/>
        <v>0</v>
      </c>
      <c r="J59" s="34" t="s">
        <v>11</v>
      </c>
      <c r="K59" s="69">
        <v>1</v>
      </c>
      <c r="L59" s="34" t="s">
        <v>9</v>
      </c>
      <c r="M59" s="20">
        <f t="shared" si="90"/>
        <v>0</v>
      </c>
      <c r="N59" s="34" t="s">
        <v>11</v>
      </c>
      <c r="O59" s="70">
        <v>1</v>
      </c>
      <c r="P59" s="34" t="s">
        <v>9</v>
      </c>
      <c r="Q59" s="58">
        <f t="shared" si="91"/>
        <v>0</v>
      </c>
      <c r="R59" s="36" t="s">
        <v>10</v>
      </c>
      <c r="S59" s="72">
        <v>0.4839</v>
      </c>
      <c r="T59" s="37" t="s">
        <v>12</v>
      </c>
      <c r="U59" s="20">
        <f t="shared" si="92"/>
        <v>0.5161</v>
      </c>
      <c r="V59" s="34" t="s">
        <v>11</v>
      </c>
      <c r="W59" s="69">
        <v>1</v>
      </c>
      <c r="X59" s="34" t="s">
        <v>9</v>
      </c>
      <c r="Y59" s="20">
        <f t="shared" si="93"/>
        <v>0</v>
      </c>
      <c r="Z59" s="34" t="s">
        <v>11</v>
      </c>
      <c r="AA59" s="20">
        <v>1</v>
      </c>
      <c r="AB59" s="34" t="s">
        <v>9</v>
      </c>
      <c r="AC59" s="20">
        <f t="shared" si="94"/>
        <v>0</v>
      </c>
      <c r="AD59" s="34" t="s">
        <v>11</v>
      </c>
      <c r="AE59" s="69">
        <v>1</v>
      </c>
      <c r="AF59" s="34" t="s">
        <v>9</v>
      </c>
      <c r="AG59" s="20">
        <f t="shared" si="95"/>
        <v>0</v>
      </c>
      <c r="AH59" s="34" t="s">
        <v>11</v>
      </c>
      <c r="AI59" s="70">
        <v>1</v>
      </c>
      <c r="AJ59" s="34" t="s">
        <v>9</v>
      </c>
      <c r="AK59" s="58">
        <f t="shared" si="96"/>
        <v>0</v>
      </c>
      <c r="AM59" s="118" t="s">
        <v>16</v>
      </c>
      <c r="AN59" s="34" t="s">
        <v>11</v>
      </c>
      <c r="AO59" s="70">
        <v>0.35289999999999999</v>
      </c>
      <c r="AP59" s="34" t="s">
        <v>9</v>
      </c>
      <c r="AQ59" s="70">
        <f t="shared" si="97"/>
        <v>0.64710000000000001</v>
      </c>
      <c r="AR59" s="34" t="s">
        <v>11</v>
      </c>
      <c r="AS59" s="58">
        <v>0</v>
      </c>
      <c r="AT59" s="34" t="s">
        <v>9</v>
      </c>
      <c r="AU59" s="58">
        <f t="shared" si="98"/>
        <v>1</v>
      </c>
      <c r="AV59" s="34" t="s">
        <v>11</v>
      </c>
      <c r="AW59" s="69">
        <v>1</v>
      </c>
      <c r="AX59" s="34" t="s">
        <v>9</v>
      </c>
      <c r="AY59" s="20">
        <f t="shared" si="99"/>
        <v>0</v>
      </c>
      <c r="AZ59" s="34" t="s">
        <v>11</v>
      </c>
      <c r="BA59" s="70">
        <v>0.30769999999999997</v>
      </c>
      <c r="BB59" s="34" t="s">
        <v>9</v>
      </c>
      <c r="BC59" s="58">
        <f t="shared" si="100"/>
        <v>0.69230000000000003</v>
      </c>
      <c r="BD59" s="36" t="s">
        <v>10</v>
      </c>
      <c r="BE59" s="72">
        <v>1</v>
      </c>
      <c r="BF59" s="37" t="s">
        <v>12</v>
      </c>
      <c r="BG59" s="20">
        <f t="shared" si="101"/>
        <v>0</v>
      </c>
      <c r="BH59" s="34" t="s">
        <v>11</v>
      </c>
      <c r="BI59" s="69">
        <v>0.97560000000000002</v>
      </c>
      <c r="BJ59" s="34" t="s">
        <v>9</v>
      </c>
      <c r="BK59" s="20">
        <f t="shared" si="102"/>
        <v>2.4399999999999977E-2</v>
      </c>
      <c r="BL59" s="34" t="s">
        <v>11</v>
      </c>
      <c r="BM59" s="20">
        <v>0.97370000000000001</v>
      </c>
      <c r="BN59" s="34" t="s">
        <v>9</v>
      </c>
      <c r="BO59" s="20">
        <f t="shared" si="103"/>
        <v>2.629999999999999E-2</v>
      </c>
      <c r="BP59" s="34" t="s">
        <v>11</v>
      </c>
      <c r="BQ59" s="69">
        <v>1</v>
      </c>
      <c r="BR59" s="34" t="s">
        <v>9</v>
      </c>
      <c r="BS59" s="20">
        <f t="shared" si="104"/>
        <v>0</v>
      </c>
      <c r="BT59" s="34" t="s">
        <v>11</v>
      </c>
      <c r="BU59" s="70">
        <v>0.17949999999999999</v>
      </c>
      <c r="BV59" s="34" t="s">
        <v>9</v>
      </c>
      <c r="BW59" s="58">
        <f t="shared" si="105"/>
        <v>0.82050000000000001</v>
      </c>
      <c r="BX59" s="86"/>
      <c r="BY59" s="118" t="s">
        <v>16</v>
      </c>
      <c r="BZ59" s="34" t="s">
        <v>11</v>
      </c>
      <c r="CA59" s="70" t="e">
        <f>MAX(AO59,#REF!,C59,#REF!)</f>
        <v>#REF!</v>
      </c>
      <c r="CB59" s="34" t="s">
        <v>9</v>
      </c>
      <c r="CC59" s="58" t="e">
        <f t="shared" si="106"/>
        <v>#REF!</v>
      </c>
      <c r="CD59" s="34" t="s">
        <v>11</v>
      </c>
      <c r="CE59" s="70" t="e">
        <f>MAX(AS59,#REF!,G59,#REF!)</f>
        <v>#REF!</v>
      </c>
      <c r="CF59" s="34" t="s">
        <v>9</v>
      </c>
      <c r="CG59" s="58" t="e">
        <f t="shared" si="107"/>
        <v>#REF!</v>
      </c>
      <c r="CH59" s="34" t="s">
        <v>11</v>
      </c>
      <c r="CI59" s="69" t="e">
        <f>MAX(AW59,#REF!,K59,#REF!)</f>
        <v>#REF!</v>
      </c>
      <c r="CJ59" s="34" t="s">
        <v>9</v>
      </c>
      <c r="CK59" s="20" t="e">
        <f t="shared" si="108"/>
        <v>#REF!</v>
      </c>
      <c r="CL59" s="34" t="s">
        <v>11</v>
      </c>
      <c r="CM59" s="70" t="e">
        <f>MAX(BA59,#REF!,O59,#REF!)</f>
        <v>#REF!</v>
      </c>
      <c r="CN59" s="34" t="s">
        <v>9</v>
      </c>
      <c r="CO59" s="58" t="e">
        <f t="shared" si="109"/>
        <v>#REF!</v>
      </c>
      <c r="CP59" s="36" t="s">
        <v>10</v>
      </c>
      <c r="CQ59" s="69" t="e">
        <f>MIN(BE59,#REF!,S59,#REF!)</f>
        <v>#REF!</v>
      </c>
      <c r="CR59" s="37" t="s">
        <v>12</v>
      </c>
      <c r="CS59" s="20" t="e">
        <f t="shared" si="110"/>
        <v>#REF!</v>
      </c>
      <c r="CT59" s="34" t="s">
        <v>11</v>
      </c>
      <c r="CU59" s="69" t="e">
        <f>MAX(BI59,#REF!,W59,#REF!)</f>
        <v>#REF!</v>
      </c>
      <c r="CV59" s="34" t="s">
        <v>9</v>
      </c>
      <c r="CW59" s="20" t="e">
        <f t="shared" si="111"/>
        <v>#REF!</v>
      </c>
      <c r="CX59" s="34" t="s">
        <v>11</v>
      </c>
      <c r="CY59" s="69" t="e">
        <f>MAX(BM59,#REF!,AA59,#REF!)</f>
        <v>#REF!</v>
      </c>
      <c r="CZ59" s="34" t="s">
        <v>9</v>
      </c>
      <c r="DA59" s="20" t="e">
        <f t="shared" si="112"/>
        <v>#REF!</v>
      </c>
      <c r="DB59" s="34" t="s">
        <v>11</v>
      </c>
      <c r="DC59" s="69" t="e">
        <f>MAX(BQ59,#REF!,AE59,#REF!)</f>
        <v>#REF!</v>
      </c>
      <c r="DD59" s="34" t="s">
        <v>9</v>
      </c>
      <c r="DE59" s="20" t="e">
        <f t="shared" si="113"/>
        <v>#REF!</v>
      </c>
      <c r="DF59" s="34" t="s">
        <v>11</v>
      </c>
      <c r="DG59" s="70" t="e">
        <f>MAX(BU59,#REF!,AI59,#REF!)</f>
        <v>#REF!</v>
      </c>
      <c r="DH59" s="34" t="s">
        <v>9</v>
      </c>
      <c r="DI59" s="58" t="e">
        <f t="shared" si="114"/>
        <v>#REF!</v>
      </c>
      <c r="DJ59" s="86"/>
      <c r="DK59" s="118" t="s">
        <v>16</v>
      </c>
      <c r="DL59" s="34" t="s">
        <v>11</v>
      </c>
      <c r="DM59" s="69" t="e">
        <f t="shared" si="126"/>
        <v>#REF!</v>
      </c>
      <c r="DN59" s="34" t="s">
        <v>9</v>
      </c>
      <c r="DO59" s="20" t="e">
        <f t="shared" si="115"/>
        <v>#REF!</v>
      </c>
      <c r="DP59" s="34" t="s">
        <v>11</v>
      </c>
      <c r="DQ59" s="69" t="e">
        <f t="shared" si="127"/>
        <v>#REF!</v>
      </c>
      <c r="DR59" s="34" t="s">
        <v>9</v>
      </c>
      <c r="DS59" s="20" t="e">
        <f t="shared" si="116"/>
        <v>#REF!</v>
      </c>
      <c r="DT59" s="34" t="s">
        <v>11</v>
      </c>
      <c r="DU59" s="69" t="e">
        <f t="shared" si="128"/>
        <v>#REF!</v>
      </c>
      <c r="DV59" s="34" t="s">
        <v>9</v>
      </c>
      <c r="DW59" s="20" t="e">
        <f t="shared" si="117"/>
        <v>#REF!</v>
      </c>
      <c r="DX59" s="34" t="s">
        <v>11</v>
      </c>
      <c r="DY59" s="73" t="e">
        <f>MAX(CM59,CM124)</f>
        <v>#REF!</v>
      </c>
      <c r="DZ59" s="34" t="s">
        <v>9</v>
      </c>
      <c r="EA59" s="56" t="e">
        <f t="shared" si="118"/>
        <v>#REF!</v>
      </c>
      <c r="EB59" s="36" t="s">
        <v>10</v>
      </c>
      <c r="EC59" s="69" t="e">
        <f>MIN(CQ59,CQ124)</f>
        <v>#REF!</v>
      </c>
      <c r="ED59" s="37" t="s">
        <v>12</v>
      </c>
      <c r="EE59" s="20" t="e">
        <f t="shared" si="119"/>
        <v>#REF!</v>
      </c>
      <c r="EF59" s="34" t="s">
        <v>11</v>
      </c>
      <c r="EG59" s="69" t="e">
        <f>MAX(CU59,CU124)</f>
        <v>#REF!</v>
      </c>
      <c r="EH59" s="34" t="s">
        <v>9</v>
      </c>
      <c r="EI59" s="20" t="e">
        <f t="shared" si="120"/>
        <v>#REF!</v>
      </c>
      <c r="EJ59" s="34" t="s">
        <v>11</v>
      </c>
      <c r="EK59" s="69" t="e">
        <f t="shared" si="87"/>
        <v>#REF!</v>
      </c>
      <c r="EL59" s="34" t="s">
        <v>9</v>
      </c>
      <c r="EM59" s="20" t="e">
        <f t="shared" si="121"/>
        <v>#REF!</v>
      </c>
      <c r="EN59" s="34" t="s">
        <v>11</v>
      </c>
      <c r="EO59" s="69" t="e">
        <f t="shared" si="122"/>
        <v>#REF!</v>
      </c>
      <c r="EP59" s="34" t="s">
        <v>9</v>
      </c>
      <c r="EQ59" s="20" t="e">
        <f t="shared" si="123"/>
        <v>#REF!</v>
      </c>
      <c r="ER59" s="34" t="s">
        <v>11</v>
      </c>
      <c r="ES59" s="69" t="e">
        <f t="shared" si="124"/>
        <v>#REF!</v>
      </c>
      <c r="ET59" s="34" t="s">
        <v>9</v>
      </c>
      <c r="EU59" s="20" t="e">
        <f t="shared" si="125"/>
        <v>#REF!</v>
      </c>
    </row>
    <row r="60" spans="1:151" x14ac:dyDescent="0.2">
      <c r="A60" s="118" t="s">
        <v>17</v>
      </c>
      <c r="B60" s="34" t="s">
        <v>11</v>
      </c>
      <c r="C60" s="70">
        <v>1</v>
      </c>
      <c r="D60" s="34" t="s">
        <v>9</v>
      </c>
      <c r="E60" s="70">
        <f t="shared" si="88"/>
        <v>0</v>
      </c>
      <c r="F60" s="34" t="s">
        <v>11</v>
      </c>
      <c r="G60" s="58">
        <v>0.875</v>
      </c>
      <c r="H60" s="34" t="s">
        <v>9</v>
      </c>
      <c r="I60" s="58">
        <f t="shared" si="89"/>
        <v>0.125</v>
      </c>
      <c r="J60" s="34" t="s">
        <v>11</v>
      </c>
      <c r="K60" s="70">
        <v>1</v>
      </c>
      <c r="L60" s="34" t="s">
        <v>9</v>
      </c>
      <c r="M60" s="58">
        <f t="shared" si="90"/>
        <v>0</v>
      </c>
      <c r="N60" s="34" t="s">
        <v>11</v>
      </c>
      <c r="O60" s="70">
        <v>1</v>
      </c>
      <c r="P60" s="34" t="s">
        <v>9</v>
      </c>
      <c r="Q60" s="58">
        <f t="shared" si="91"/>
        <v>0</v>
      </c>
      <c r="R60" s="34" t="s">
        <v>11</v>
      </c>
      <c r="S60" s="20">
        <v>0.8125</v>
      </c>
      <c r="T60" s="34" t="s">
        <v>9</v>
      </c>
      <c r="U60" s="20">
        <f t="shared" si="92"/>
        <v>0.1875</v>
      </c>
      <c r="V60" s="36" t="s">
        <v>10</v>
      </c>
      <c r="W60" s="72">
        <v>1</v>
      </c>
      <c r="X60" s="37" t="s">
        <v>12</v>
      </c>
      <c r="Y60" s="20">
        <f t="shared" si="93"/>
        <v>0</v>
      </c>
      <c r="Z60" s="34" t="s">
        <v>11</v>
      </c>
      <c r="AA60" s="20">
        <v>1</v>
      </c>
      <c r="AB60" s="34" t="s">
        <v>9</v>
      </c>
      <c r="AC60" s="20">
        <f t="shared" si="94"/>
        <v>0</v>
      </c>
      <c r="AD60" s="34" t="s">
        <v>11</v>
      </c>
      <c r="AE60" s="69">
        <v>1</v>
      </c>
      <c r="AF60" s="34" t="s">
        <v>9</v>
      </c>
      <c r="AG60" s="20">
        <f t="shared" si="95"/>
        <v>0</v>
      </c>
      <c r="AH60" s="34" t="s">
        <v>11</v>
      </c>
      <c r="AI60" s="70">
        <v>1</v>
      </c>
      <c r="AJ60" s="34" t="s">
        <v>9</v>
      </c>
      <c r="AK60" s="58">
        <f t="shared" si="96"/>
        <v>0</v>
      </c>
      <c r="AM60" s="118" t="s">
        <v>17</v>
      </c>
      <c r="AN60" s="34" t="s">
        <v>11</v>
      </c>
      <c r="AO60" s="70">
        <v>0.61760000000000004</v>
      </c>
      <c r="AP60" s="34" t="s">
        <v>9</v>
      </c>
      <c r="AQ60" s="70">
        <f t="shared" si="97"/>
        <v>0.38239999999999996</v>
      </c>
      <c r="AR60" s="34" t="s">
        <v>11</v>
      </c>
      <c r="AS60" s="58">
        <v>2.4400000000000002E-2</v>
      </c>
      <c r="AT60" s="34" t="s">
        <v>9</v>
      </c>
      <c r="AU60" s="58">
        <f t="shared" si="98"/>
        <v>0.97560000000000002</v>
      </c>
      <c r="AV60" s="34" t="s">
        <v>11</v>
      </c>
      <c r="AW60" s="70">
        <v>0.38890000000000002</v>
      </c>
      <c r="AX60" s="34" t="s">
        <v>9</v>
      </c>
      <c r="AY60" s="58">
        <f t="shared" si="99"/>
        <v>0.61109999999999998</v>
      </c>
      <c r="AZ60" s="34" t="s">
        <v>11</v>
      </c>
      <c r="BA60" s="70">
        <v>0.51280000000000003</v>
      </c>
      <c r="BB60" s="34" t="s">
        <v>9</v>
      </c>
      <c r="BC60" s="58">
        <f t="shared" si="100"/>
        <v>0.48719999999999997</v>
      </c>
      <c r="BD60" s="34" t="s">
        <v>11</v>
      </c>
      <c r="BE60" s="20">
        <v>1</v>
      </c>
      <c r="BF60" s="34" t="s">
        <v>9</v>
      </c>
      <c r="BG60" s="20">
        <f t="shared" si="101"/>
        <v>0</v>
      </c>
      <c r="BH60" s="36" t="s">
        <v>10</v>
      </c>
      <c r="BI60" s="72">
        <v>0.92679999999999996</v>
      </c>
      <c r="BJ60" s="37" t="s">
        <v>12</v>
      </c>
      <c r="BK60" s="20">
        <f t="shared" si="102"/>
        <v>7.3200000000000043E-2</v>
      </c>
      <c r="BL60" s="34" t="s">
        <v>11</v>
      </c>
      <c r="BM60" s="20">
        <v>1</v>
      </c>
      <c r="BN60" s="34" t="s">
        <v>9</v>
      </c>
      <c r="BO60" s="20">
        <f t="shared" si="103"/>
        <v>0</v>
      </c>
      <c r="BP60" s="34" t="s">
        <v>11</v>
      </c>
      <c r="BQ60" s="69">
        <v>1</v>
      </c>
      <c r="BR60" s="34" t="s">
        <v>9</v>
      </c>
      <c r="BS60" s="20">
        <f t="shared" si="104"/>
        <v>0</v>
      </c>
      <c r="BT60" s="34" t="s">
        <v>11</v>
      </c>
      <c r="BU60" s="70">
        <v>0.79490000000000005</v>
      </c>
      <c r="BV60" s="34" t="s">
        <v>9</v>
      </c>
      <c r="BW60" s="58">
        <f t="shared" si="105"/>
        <v>0.20509999999999995</v>
      </c>
      <c r="BX60" s="86"/>
      <c r="BY60" s="118" t="s">
        <v>17</v>
      </c>
      <c r="BZ60" s="34" t="s">
        <v>11</v>
      </c>
      <c r="CA60" s="70" t="e">
        <f>MAX(AO60,#REF!,C60,#REF!)</f>
        <v>#REF!</v>
      </c>
      <c r="CB60" s="34" t="s">
        <v>9</v>
      </c>
      <c r="CC60" s="58" t="e">
        <f t="shared" si="106"/>
        <v>#REF!</v>
      </c>
      <c r="CD60" s="34" t="s">
        <v>11</v>
      </c>
      <c r="CE60" s="70" t="e">
        <f>MAX(AS60,#REF!,G60,#REF!)</f>
        <v>#REF!</v>
      </c>
      <c r="CF60" s="34" t="s">
        <v>9</v>
      </c>
      <c r="CG60" s="58" t="e">
        <f t="shared" si="107"/>
        <v>#REF!</v>
      </c>
      <c r="CH60" s="34" t="s">
        <v>11</v>
      </c>
      <c r="CI60" s="69" t="e">
        <f>MAX(AW60,#REF!,K60,#REF!)</f>
        <v>#REF!</v>
      </c>
      <c r="CJ60" s="34" t="s">
        <v>9</v>
      </c>
      <c r="CK60" s="20" t="e">
        <f t="shared" si="108"/>
        <v>#REF!</v>
      </c>
      <c r="CL60" s="34" t="s">
        <v>11</v>
      </c>
      <c r="CM60" s="70" t="e">
        <f>MAX(BA60,#REF!,O60,#REF!)</f>
        <v>#REF!</v>
      </c>
      <c r="CN60" s="34" t="s">
        <v>9</v>
      </c>
      <c r="CO60" s="58" t="e">
        <f t="shared" si="109"/>
        <v>#REF!</v>
      </c>
      <c r="CP60" s="34" t="s">
        <v>11</v>
      </c>
      <c r="CQ60" s="69" t="e">
        <f>MAX(BE60,#REF!,S60,#REF!)</f>
        <v>#REF!</v>
      </c>
      <c r="CR60" s="34" t="s">
        <v>9</v>
      </c>
      <c r="CS60" s="20" t="e">
        <f t="shared" si="110"/>
        <v>#REF!</v>
      </c>
      <c r="CT60" s="36" t="s">
        <v>10</v>
      </c>
      <c r="CU60" s="69" t="e">
        <f>MIN(BI60,#REF!,W60,#REF!)</f>
        <v>#REF!</v>
      </c>
      <c r="CV60" s="37" t="s">
        <v>12</v>
      </c>
      <c r="CW60" s="20" t="e">
        <f t="shared" si="111"/>
        <v>#REF!</v>
      </c>
      <c r="CX60" s="34" t="s">
        <v>11</v>
      </c>
      <c r="CY60" s="69" t="e">
        <f>MAX(BM60,#REF!,AA60,#REF!)</f>
        <v>#REF!</v>
      </c>
      <c r="CZ60" s="34" t="s">
        <v>9</v>
      </c>
      <c r="DA60" s="20" t="e">
        <f t="shared" si="112"/>
        <v>#REF!</v>
      </c>
      <c r="DB60" s="34" t="s">
        <v>11</v>
      </c>
      <c r="DC60" s="69" t="e">
        <f>MAX(BQ60,#REF!,AE60,#REF!)</f>
        <v>#REF!</v>
      </c>
      <c r="DD60" s="34" t="s">
        <v>9</v>
      </c>
      <c r="DE60" s="20" t="e">
        <f t="shared" si="113"/>
        <v>#REF!</v>
      </c>
      <c r="DF60" s="34" t="s">
        <v>11</v>
      </c>
      <c r="DG60" s="70" t="e">
        <f>MAX(BU60,#REF!,AI60,#REF!)</f>
        <v>#REF!</v>
      </c>
      <c r="DH60" s="34" t="s">
        <v>9</v>
      </c>
      <c r="DI60" s="58" t="e">
        <f t="shared" si="114"/>
        <v>#REF!</v>
      </c>
      <c r="DJ60" s="86"/>
      <c r="DK60" s="118" t="s">
        <v>17</v>
      </c>
      <c r="DL60" s="34" t="s">
        <v>11</v>
      </c>
      <c r="DM60" s="69" t="e">
        <f t="shared" si="126"/>
        <v>#REF!</v>
      </c>
      <c r="DN60" s="34" t="s">
        <v>9</v>
      </c>
      <c r="DO60" s="20" t="e">
        <f t="shared" si="115"/>
        <v>#REF!</v>
      </c>
      <c r="DP60" s="34" t="s">
        <v>11</v>
      </c>
      <c r="DQ60" s="69" t="e">
        <f t="shared" si="127"/>
        <v>#REF!</v>
      </c>
      <c r="DR60" s="34" t="s">
        <v>9</v>
      </c>
      <c r="DS60" s="20" t="e">
        <f t="shared" si="116"/>
        <v>#REF!</v>
      </c>
      <c r="DT60" s="34" t="s">
        <v>11</v>
      </c>
      <c r="DU60" s="69" t="e">
        <f t="shared" si="128"/>
        <v>#REF!</v>
      </c>
      <c r="DV60" s="34" t="s">
        <v>9</v>
      </c>
      <c r="DW60" s="20" t="e">
        <f t="shared" si="117"/>
        <v>#REF!</v>
      </c>
      <c r="DX60" s="34" t="s">
        <v>11</v>
      </c>
      <c r="DY60" s="69" t="e">
        <f>MAX(CM60,CM125)</f>
        <v>#REF!</v>
      </c>
      <c r="DZ60" s="34" t="s">
        <v>9</v>
      </c>
      <c r="EA60" s="20" t="e">
        <f t="shared" si="118"/>
        <v>#REF!</v>
      </c>
      <c r="EB60" s="34" t="s">
        <v>11</v>
      </c>
      <c r="EC60" s="69" t="e">
        <f>MAX(CQ60,CQ125)</f>
        <v>#REF!</v>
      </c>
      <c r="ED60" s="34" t="s">
        <v>9</v>
      </c>
      <c r="EE60" s="20" t="e">
        <f t="shared" si="119"/>
        <v>#REF!</v>
      </c>
      <c r="EF60" s="36" t="s">
        <v>10</v>
      </c>
      <c r="EG60" s="70" t="e">
        <f>MIN(CU60,CU125)</f>
        <v>#REF!</v>
      </c>
      <c r="EH60" s="37" t="s">
        <v>12</v>
      </c>
      <c r="EI60" s="58" t="e">
        <f t="shared" si="120"/>
        <v>#REF!</v>
      </c>
      <c r="EJ60" s="34" t="s">
        <v>11</v>
      </c>
      <c r="EK60" s="69" t="e">
        <f t="shared" si="87"/>
        <v>#REF!</v>
      </c>
      <c r="EL60" s="34" t="s">
        <v>9</v>
      </c>
      <c r="EM60" s="20" t="e">
        <f t="shared" si="121"/>
        <v>#REF!</v>
      </c>
      <c r="EN60" s="34" t="s">
        <v>11</v>
      </c>
      <c r="EO60" s="69" t="e">
        <f t="shared" si="122"/>
        <v>#REF!</v>
      </c>
      <c r="EP60" s="34" t="s">
        <v>9</v>
      </c>
      <c r="EQ60" s="20" t="e">
        <f t="shared" si="123"/>
        <v>#REF!</v>
      </c>
      <c r="ER60" s="34" t="s">
        <v>11</v>
      </c>
      <c r="ES60" s="69" t="e">
        <f t="shared" si="124"/>
        <v>#REF!</v>
      </c>
      <c r="ET60" s="34" t="s">
        <v>9</v>
      </c>
      <c r="EU60" s="20" t="e">
        <f t="shared" si="125"/>
        <v>#REF!</v>
      </c>
    </row>
    <row r="61" spans="1:151" x14ac:dyDescent="0.2">
      <c r="A61" s="118" t="s">
        <v>18</v>
      </c>
      <c r="B61" s="34" t="s">
        <v>11</v>
      </c>
      <c r="C61" s="69">
        <v>1</v>
      </c>
      <c r="D61" s="34" t="s">
        <v>9</v>
      </c>
      <c r="E61" s="69">
        <f t="shared" si="88"/>
        <v>0</v>
      </c>
      <c r="F61" s="34" t="s">
        <v>11</v>
      </c>
      <c r="G61" s="20">
        <v>1</v>
      </c>
      <c r="H61" s="34" t="s">
        <v>9</v>
      </c>
      <c r="I61" s="20">
        <f t="shared" si="89"/>
        <v>0</v>
      </c>
      <c r="J61" s="34" t="s">
        <v>11</v>
      </c>
      <c r="K61" s="69">
        <v>1</v>
      </c>
      <c r="L61" s="34" t="s">
        <v>9</v>
      </c>
      <c r="M61" s="20">
        <f t="shared" si="90"/>
        <v>0</v>
      </c>
      <c r="N61" s="34" t="s">
        <v>11</v>
      </c>
      <c r="O61" s="69">
        <v>1</v>
      </c>
      <c r="P61" s="34" t="s">
        <v>9</v>
      </c>
      <c r="Q61" s="20">
        <f t="shared" si="91"/>
        <v>0</v>
      </c>
      <c r="R61" s="34" t="s">
        <v>11</v>
      </c>
      <c r="S61" s="20">
        <v>1</v>
      </c>
      <c r="T61" s="34" t="s">
        <v>9</v>
      </c>
      <c r="U61" s="20">
        <f t="shared" si="92"/>
        <v>0</v>
      </c>
      <c r="V61" s="34" t="s">
        <v>11</v>
      </c>
      <c r="W61" s="69">
        <v>1</v>
      </c>
      <c r="X61" s="34" t="s">
        <v>9</v>
      </c>
      <c r="Y61" s="20">
        <f t="shared" si="93"/>
        <v>0</v>
      </c>
      <c r="Z61" s="36" t="s">
        <v>10</v>
      </c>
      <c r="AA61" s="59">
        <v>0.80769999999999997</v>
      </c>
      <c r="AB61" s="37" t="s">
        <v>12</v>
      </c>
      <c r="AC61" s="58">
        <f t="shared" si="94"/>
        <v>0.19230000000000003</v>
      </c>
      <c r="AD61" s="34" t="s">
        <v>11</v>
      </c>
      <c r="AE61" s="69">
        <v>1</v>
      </c>
      <c r="AF61" s="34" t="s">
        <v>9</v>
      </c>
      <c r="AG61" s="20">
        <f t="shared" si="95"/>
        <v>0</v>
      </c>
      <c r="AH61" s="34" t="s">
        <v>11</v>
      </c>
      <c r="AI61" s="70">
        <v>1</v>
      </c>
      <c r="AJ61" s="34" t="s">
        <v>9</v>
      </c>
      <c r="AK61" s="58">
        <f t="shared" si="96"/>
        <v>0</v>
      </c>
      <c r="AM61" s="118" t="s">
        <v>18</v>
      </c>
      <c r="AN61" s="34" t="s">
        <v>11</v>
      </c>
      <c r="AO61" s="69">
        <v>1</v>
      </c>
      <c r="AP61" s="34" t="s">
        <v>9</v>
      </c>
      <c r="AQ61" s="69">
        <f t="shared" si="97"/>
        <v>0</v>
      </c>
      <c r="AR61" s="34" t="s">
        <v>11</v>
      </c>
      <c r="AS61" s="20">
        <v>1</v>
      </c>
      <c r="AT61" s="34" t="s">
        <v>9</v>
      </c>
      <c r="AU61" s="20">
        <f t="shared" si="98"/>
        <v>0</v>
      </c>
      <c r="AV61" s="34" t="s">
        <v>11</v>
      </c>
      <c r="AW61" s="69">
        <v>1</v>
      </c>
      <c r="AX61" s="34" t="s">
        <v>9</v>
      </c>
      <c r="AY61" s="20">
        <f t="shared" si="99"/>
        <v>0</v>
      </c>
      <c r="AZ61" s="34" t="s">
        <v>11</v>
      </c>
      <c r="BA61" s="69">
        <v>1</v>
      </c>
      <c r="BB61" s="34" t="s">
        <v>9</v>
      </c>
      <c r="BC61" s="20">
        <f t="shared" si="100"/>
        <v>0</v>
      </c>
      <c r="BD61" s="34" t="s">
        <v>11</v>
      </c>
      <c r="BE61" s="20">
        <v>1</v>
      </c>
      <c r="BF61" s="34" t="s">
        <v>9</v>
      </c>
      <c r="BG61" s="20">
        <f t="shared" si="101"/>
        <v>0</v>
      </c>
      <c r="BH61" s="34" t="s">
        <v>11</v>
      </c>
      <c r="BI61" s="69">
        <v>1</v>
      </c>
      <c r="BJ61" s="34" t="s">
        <v>9</v>
      </c>
      <c r="BK61" s="20">
        <f t="shared" si="102"/>
        <v>0</v>
      </c>
      <c r="BL61" s="36" t="s">
        <v>10</v>
      </c>
      <c r="BM61" s="59">
        <v>0.31580000000000003</v>
      </c>
      <c r="BN61" s="37" t="s">
        <v>12</v>
      </c>
      <c r="BO61" s="58">
        <f t="shared" si="103"/>
        <v>0.68419999999999992</v>
      </c>
      <c r="BP61" s="34" t="s">
        <v>11</v>
      </c>
      <c r="BQ61" s="69">
        <v>1</v>
      </c>
      <c r="BR61" s="34" t="s">
        <v>9</v>
      </c>
      <c r="BS61" s="20">
        <f t="shared" si="104"/>
        <v>0</v>
      </c>
      <c r="BT61" s="34" t="s">
        <v>11</v>
      </c>
      <c r="BU61" s="70">
        <v>0.36840000000000001</v>
      </c>
      <c r="BV61" s="34" t="s">
        <v>9</v>
      </c>
      <c r="BW61" s="58">
        <f t="shared" si="105"/>
        <v>0.63159999999999994</v>
      </c>
      <c r="BX61" s="86"/>
      <c r="BY61" s="118" t="s">
        <v>18</v>
      </c>
      <c r="BZ61" s="34" t="s">
        <v>11</v>
      </c>
      <c r="CA61" s="69" t="e">
        <f>MAX(AO61,#REF!,C61,#REF!)</f>
        <v>#REF!</v>
      </c>
      <c r="CB61" s="34" t="s">
        <v>9</v>
      </c>
      <c r="CC61" s="20" t="e">
        <f t="shared" si="106"/>
        <v>#REF!</v>
      </c>
      <c r="CD61" s="34" t="s">
        <v>11</v>
      </c>
      <c r="CE61" s="69" t="e">
        <f>MAX(AS61,#REF!,G61,#REF!)</f>
        <v>#REF!</v>
      </c>
      <c r="CF61" s="34" t="s">
        <v>9</v>
      </c>
      <c r="CG61" s="20" t="e">
        <f t="shared" si="107"/>
        <v>#REF!</v>
      </c>
      <c r="CH61" s="34" t="s">
        <v>11</v>
      </c>
      <c r="CI61" s="69" t="e">
        <f>MAX(AW61,#REF!,K61,#REF!)</f>
        <v>#REF!</v>
      </c>
      <c r="CJ61" s="34" t="s">
        <v>9</v>
      </c>
      <c r="CK61" s="20" t="e">
        <f t="shared" si="108"/>
        <v>#REF!</v>
      </c>
      <c r="CL61" s="34" t="s">
        <v>11</v>
      </c>
      <c r="CM61" s="69" t="e">
        <f>MAX(BA61,#REF!,O61,#REF!)</f>
        <v>#REF!</v>
      </c>
      <c r="CN61" s="34" t="s">
        <v>9</v>
      </c>
      <c r="CO61" s="20" t="e">
        <f t="shared" si="109"/>
        <v>#REF!</v>
      </c>
      <c r="CP61" s="34" t="s">
        <v>11</v>
      </c>
      <c r="CQ61" s="69" t="e">
        <f>MAX(BE61,#REF!,S61,#REF!)</f>
        <v>#REF!</v>
      </c>
      <c r="CR61" s="34" t="s">
        <v>9</v>
      </c>
      <c r="CS61" s="20" t="e">
        <f t="shared" si="110"/>
        <v>#REF!</v>
      </c>
      <c r="CT61" s="34" t="s">
        <v>11</v>
      </c>
      <c r="CU61" s="69" t="e">
        <f>MAX(BI61,#REF!,W61,#REF!)</f>
        <v>#REF!</v>
      </c>
      <c r="CV61" s="34" t="s">
        <v>9</v>
      </c>
      <c r="CW61" s="20" t="e">
        <f t="shared" si="111"/>
        <v>#REF!</v>
      </c>
      <c r="CX61" s="36" t="s">
        <v>10</v>
      </c>
      <c r="CY61" s="70" t="e">
        <f>MIN(BM61,#REF!,AA61,#REF!)</f>
        <v>#REF!</v>
      </c>
      <c r="CZ61" s="37" t="s">
        <v>12</v>
      </c>
      <c r="DA61" s="58" t="e">
        <f t="shared" si="112"/>
        <v>#REF!</v>
      </c>
      <c r="DB61" s="34" t="s">
        <v>11</v>
      </c>
      <c r="DC61" s="69" t="e">
        <f>MAX(BQ61,#REF!,AE61,#REF!)</f>
        <v>#REF!</v>
      </c>
      <c r="DD61" s="34" t="s">
        <v>9</v>
      </c>
      <c r="DE61" s="20" t="e">
        <f t="shared" si="113"/>
        <v>#REF!</v>
      </c>
      <c r="DF61" s="34" t="s">
        <v>11</v>
      </c>
      <c r="DG61" s="70" t="e">
        <f>MAX(BU61,#REF!,AI61,#REF!)</f>
        <v>#REF!</v>
      </c>
      <c r="DH61" s="34" t="s">
        <v>9</v>
      </c>
      <c r="DI61" s="58" t="e">
        <f t="shared" si="114"/>
        <v>#REF!</v>
      </c>
      <c r="DJ61" s="86"/>
      <c r="DK61" s="118" t="s">
        <v>18</v>
      </c>
      <c r="DL61" s="34" t="s">
        <v>11</v>
      </c>
      <c r="DM61" s="69" t="e">
        <f t="shared" si="126"/>
        <v>#REF!</v>
      </c>
      <c r="DN61" s="34" t="s">
        <v>9</v>
      </c>
      <c r="DO61" s="20" t="e">
        <f t="shared" si="115"/>
        <v>#REF!</v>
      </c>
      <c r="DP61" s="34" t="s">
        <v>11</v>
      </c>
      <c r="DQ61" s="69" t="e">
        <f t="shared" si="127"/>
        <v>#REF!</v>
      </c>
      <c r="DR61" s="34" t="s">
        <v>9</v>
      </c>
      <c r="DS61" s="20" t="e">
        <f t="shared" si="116"/>
        <v>#REF!</v>
      </c>
      <c r="DT61" s="34" t="s">
        <v>11</v>
      </c>
      <c r="DU61" s="69" t="e">
        <f t="shared" si="128"/>
        <v>#REF!</v>
      </c>
      <c r="DV61" s="34" t="s">
        <v>9</v>
      </c>
      <c r="DW61" s="20" t="e">
        <f t="shared" si="117"/>
        <v>#REF!</v>
      </c>
      <c r="DX61" s="34" t="s">
        <v>11</v>
      </c>
      <c r="DY61" s="69" t="e">
        <f>MAX(CM61,CM126)</f>
        <v>#REF!</v>
      </c>
      <c r="DZ61" s="34" t="s">
        <v>9</v>
      </c>
      <c r="EA61" s="20" t="e">
        <f t="shared" si="118"/>
        <v>#REF!</v>
      </c>
      <c r="EB61" s="34" t="s">
        <v>11</v>
      </c>
      <c r="EC61" s="69" t="e">
        <f>MAX(CQ61,CQ126)</f>
        <v>#REF!</v>
      </c>
      <c r="ED61" s="34" t="s">
        <v>9</v>
      </c>
      <c r="EE61" s="20" t="e">
        <f t="shared" si="119"/>
        <v>#REF!</v>
      </c>
      <c r="EF61" s="34" t="s">
        <v>11</v>
      </c>
      <c r="EG61" s="69" t="e">
        <f>MAX(CU61,CU126)</f>
        <v>#REF!</v>
      </c>
      <c r="EH61" s="34" t="s">
        <v>9</v>
      </c>
      <c r="EI61" s="20" t="e">
        <f t="shared" si="120"/>
        <v>#REF!</v>
      </c>
      <c r="EJ61" s="36" t="s">
        <v>10</v>
      </c>
      <c r="EK61" s="70" t="e">
        <f>MIN(CY61,CY126)</f>
        <v>#REF!</v>
      </c>
      <c r="EL61" s="37" t="s">
        <v>12</v>
      </c>
      <c r="EM61" s="58" t="e">
        <f t="shared" si="121"/>
        <v>#REF!</v>
      </c>
      <c r="EN61" s="34" t="s">
        <v>11</v>
      </c>
      <c r="EO61" s="69" t="e">
        <f t="shared" si="122"/>
        <v>#REF!</v>
      </c>
      <c r="EP61" s="34" t="s">
        <v>9</v>
      </c>
      <c r="EQ61" s="20" t="e">
        <f t="shared" si="123"/>
        <v>#REF!</v>
      </c>
      <c r="ER61" s="34" t="s">
        <v>11</v>
      </c>
      <c r="ES61" s="69" t="e">
        <f t="shared" si="124"/>
        <v>#REF!</v>
      </c>
      <c r="ET61" s="34" t="s">
        <v>9</v>
      </c>
      <c r="EU61" s="20" t="e">
        <f t="shared" si="125"/>
        <v>#REF!</v>
      </c>
    </row>
    <row r="62" spans="1:151" x14ac:dyDescent="0.2">
      <c r="A62" s="118" t="s">
        <v>19</v>
      </c>
      <c r="B62" s="34" t="s">
        <v>11</v>
      </c>
      <c r="C62" s="73">
        <v>1</v>
      </c>
      <c r="D62" s="34" t="s">
        <v>9</v>
      </c>
      <c r="E62" s="73">
        <f t="shared" si="88"/>
        <v>0</v>
      </c>
      <c r="F62" s="34" t="s">
        <v>11</v>
      </c>
      <c r="G62" s="20">
        <v>1</v>
      </c>
      <c r="H62" s="34" t="s">
        <v>9</v>
      </c>
      <c r="I62" s="20">
        <f t="shared" si="89"/>
        <v>0</v>
      </c>
      <c r="J62" s="34" t="s">
        <v>11</v>
      </c>
      <c r="K62" s="69">
        <v>1</v>
      </c>
      <c r="L62" s="34" t="s">
        <v>9</v>
      </c>
      <c r="M62" s="20">
        <f t="shared" si="90"/>
        <v>0</v>
      </c>
      <c r="N62" s="34" t="s">
        <v>11</v>
      </c>
      <c r="O62" s="69">
        <v>1</v>
      </c>
      <c r="P62" s="34" t="s">
        <v>9</v>
      </c>
      <c r="Q62" s="20">
        <f t="shared" si="91"/>
        <v>0</v>
      </c>
      <c r="R62" s="34" t="s">
        <v>11</v>
      </c>
      <c r="S62" s="20">
        <v>1</v>
      </c>
      <c r="T62" s="34" t="s">
        <v>9</v>
      </c>
      <c r="U62" s="20">
        <f t="shared" si="92"/>
        <v>0</v>
      </c>
      <c r="V62" s="34" t="s">
        <v>11</v>
      </c>
      <c r="W62" s="69">
        <v>1</v>
      </c>
      <c r="X62" s="34" t="s">
        <v>9</v>
      </c>
      <c r="Y62" s="20">
        <f t="shared" si="93"/>
        <v>0</v>
      </c>
      <c r="Z62" s="34" t="s">
        <v>11</v>
      </c>
      <c r="AA62" s="20">
        <v>1</v>
      </c>
      <c r="AB62" s="34" t="s">
        <v>9</v>
      </c>
      <c r="AC62" s="20">
        <f t="shared" si="94"/>
        <v>0</v>
      </c>
      <c r="AD62" s="36" t="s">
        <v>10</v>
      </c>
      <c r="AE62" s="55">
        <v>0.3</v>
      </c>
      <c r="AF62" s="37" t="s">
        <v>12</v>
      </c>
      <c r="AG62" s="20">
        <f t="shared" si="95"/>
        <v>0.7</v>
      </c>
      <c r="AH62" s="34" t="s">
        <v>11</v>
      </c>
      <c r="AI62" s="69">
        <v>1</v>
      </c>
      <c r="AJ62" s="34" t="s">
        <v>9</v>
      </c>
      <c r="AK62" s="20">
        <f t="shared" si="96"/>
        <v>0</v>
      </c>
      <c r="AM62" s="118" t="s">
        <v>19</v>
      </c>
      <c r="AN62" s="34" t="s">
        <v>11</v>
      </c>
      <c r="AO62" s="70">
        <v>0.47060000000000002</v>
      </c>
      <c r="AP62" s="34" t="s">
        <v>9</v>
      </c>
      <c r="AQ62" s="70">
        <f t="shared" si="97"/>
        <v>0.52939999999999998</v>
      </c>
      <c r="AR62" s="34" t="s">
        <v>11</v>
      </c>
      <c r="AS62" s="20">
        <v>1</v>
      </c>
      <c r="AT62" s="34" t="s">
        <v>9</v>
      </c>
      <c r="AU62" s="20">
        <f t="shared" si="98"/>
        <v>0</v>
      </c>
      <c r="AV62" s="34" t="s">
        <v>11</v>
      </c>
      <c r="AW62" s="69">
        <v>1</v>
      </c>
      <c r="AX62" s="34" t="s">
        <v>9</v>
      </c>
      <c r="AY62" s="20">
        <f t="shared" si="99"/>
        <v>0</v>
      </c>
      <c r="AZ62" s="34" t="s">
        <v>11</v>
      </c>
      <c r="BA62" s="70">
        <v>0.71430000000000005</v>
      </c>
      <c r="BB62" s="34" t="s">
        <v>9</v>
      </c>
      <c r="BC62" s="58">
        <f t="shared" si="100"/>
        <v>0.28569999999999995</v>
      </c>
      <c r="BD62" s="34" t="s">
        <v>11</v>
      </c>
      <c r="BE62" s="20">
        <v>1</v>
      </c>
      <c r="BF62" s="34" t="s">
        <v>9</v>
      </c>
      <c r="BG62" s="20">
        <f t="shared" si="101"/>
        <v>0</v>
      </c>
      <c r="BH62" s="34" t="s">
        <v>11</v>
      </c>
      <c r="BI62" s="69">
        <v>1</v>
      </c>
      <c r="BJ62" s="34" t="s">
        <v>9</v>
      </c>
      <c r="BK62" s="20">
        <f t="shared" si="102"/>
        <v>0</v>
      </c>
      <c r="BL62" s="34" t="s">
        <v>11</v>
      </c>
      <c r="BM62" s="20">
        <v>0.94289999999999996</v>
      </c>
      <c r="BN62" s="34" t="s">
        <v>9</v>
      </c>
      <c r="BO62" s="20">
        <f t="shared" si="103"/>
        <v>5.710000000000004E-2</v>
      </c>
      <c r="BP62" s="36" t="s">
        <v>10</v>
      </c>
      <c r="BQ62" s="57">
        <v>0.8286</v>
      </c>
      <c r="BR62" s="37" t="s">
        <v>12</v>
      </c>
      <c r="BS62" s="56">
        <f t="shared" si="104"/>
        <v>0.1714</v>
      </c>
      <c r="BT62" s="34" t="s">
        <v>11</v>
      </c>
      <c r="BU62" s="70">
        <v>0.77139999999999997</v>
      </c>
      <c r="BV62" s="34" t="s">
        <v>9</v>
      </c>
      <c r="BW62" s="58">
        <f t="shared" si="105"/>
        <v>0.22860000000000003</v>
      </c>
      <c r="BX62" s="86"/>
      <c r="BY62" s="118" t="s">
        <v>19</v>
      </c>
      <c r="BZ62" s="34" t="s">
        <v>11</v>
      </c>
      <c r="CA62" s="73" t="e">
        <f>MAX(AO62,#REF!,C62,#REF!)</f>
        <v>#REF!</v>
      </c>
      <c r="CB62" s="34" t="s">
        <v>9</v>
      </c>
      <c r="CC62" s="56" t="e">
        <f t="shared" si="106"/>
        <v>#REF!</v>
      </c>
      <c r="CD62" s="34" t="s">
        <v>11</v>
      </c>
      <c r="CE62" s="69" t="e">
        <f>MAX(AS62,#REF!,G62,#REF!)</f>
        <v>#REF!</v>
      </c>
      <c r="CF62" s="34" t="s">
        <v>9</v>
      </c>
      <c r="CG62" s="20" t="e">
        <f t="shared" si="107"/>
        <v>#REF!</v>
      </c>
      <c r="CH62" s="34" t="s">
        <v>11</v>
      </c>
      <c r="CI62" s="69" t="e">
        <f>MAX(AW62,#REF!,K62,#REF!)</f>
        <v>#REF!</v>
      </c>
      <c r="CJ62" s="34" t="s">
        <v>9</v>
      </c>
      <c r="CK62" s="20" t="e">
        <f t="shared" si="108"/>
        <v>#REF!</v>
      </c>
      <c r="CL62" s="34" t="s">
        <v>11</v>
      </c>
      <c r="CM62" s="69" t="e">
        <f>MAX(BA62,#REF!,O62,#REF!)</f>
        <v>#REF!</v>
      </c>
      <c r="CN62" s="34" t="s">
        <v>9</v>
      </c>
      <c r="CO62" s="20" t="e">
        <f t="shared" si="109"/>
        <v>#REF!</v>
      </c>
      <c r="CP62" s="34" t="s">
        <v>11</v>
      </c>
      <c r="CQ62" s="69" t="e">
        <f>MAX(BE62,#REF!,S62,#REF!)</f>
        <v>#REF!</v>
      </c>
      <c r="CR62" s="34" t="s">
        <v>9</v>
      </c>
      <c r="CS62" s="20" t="e">
        <f t="shared" si="110"/>
        <v>#REF!</v>
      </c>
      <c r="CT62" s="34" t="s">
        <v>11</v>
      </c>
      <c r="CU62" s="69" t="e">
        <f>MAX(BI62,#REF!,W62,#REF!)</f>
        <v>#REF!</v>
      </c>
      <c r="CV62" s="34" t="s">
        <v>9</v>
      </c>
      <c r="CW62" s="20" t="e">
        <f t="shared" si="111"/>
        <v>#REF!</v>
      </c>
      <c r="CX62" s="34" t="s">
        <v>11</v>
      </c>
      <c r="CY62" s="69" t="e">
        <f>MAX(BM62,#REF!,AA62,#REF!)</f>
        <v>#REF!</v>
      </c>
      <c r="CZ62" s="34" t="s">
        <v>9</v>
      </c>
      <c r="DA62" s="20" t="e">
        <f t="shared" si="112"/>
        <v>#REF!</v>
      </c>
      <c r="DB62" s="36" t="s">
        <v>10</v>
      </c>
      <c r="DC62" s="70" t="e">
        <f>MIN(BQ62,#REF!,AE62,#REF!)</f>
        <v>#REF!</v>
      </c>
      <c r="DD62" s="37" t="s">
        <v>12</v>
      </c>
      <c r="DE62" s="58" t="e">
        <f t="shared" si="113"/>
        <v>#REF!</v>
      </c>
      <c r="DF62" s="34" t="s">
        <v>11</v>
      </c>
      <c r="DG62" s="69" t="e">
        <f>MAX(BU62,#REF!,AI62,#REF!)</f>
        <v>#REF!</v>
      </c>
      <c r="DH62" s="34" t="s">
        <v>9</v>
      </c>
      <c r="DI62" s="20" t="e">
        <f t="shared" si="114"/>
        <v>#REF!</v>
      </c>
      <c r="DJ62" s="86"/>
      <c r="DK62" s="118" t="s">
        <v>19</v>
      </c>
      <c r="DL62" s="34" t="s">
        <v>11</v>
      </c>
      <c r="DM62" s="69" t="e">
        <f t="shared" si="126"/>
        <v>#REF!</v>
      </c>
      <c r="DN62" s="34" t="s">
        <v>9</v>
      </c>
      <c r="DO62" s="20" t="e">
        <f t="shared" si="115"/>
        <v>#REF!</v>
      </c>
      <c r="DP62" s="34" t="s">
        <v>11</v>
      </c>
      <c r="DQ62" s="69" t="e">
        <f t="shared" si="127"/>
        <v>#REF!</v>
      </c>
      <c r="DR62" s="34" t="s">
        <v>9</v>
      </c>
      <c r="DS62" s="20" t="e">
        <f t="shared" si="116"/>
        <v>#REF!</v>
      </c>
      <c r="DT62" s="34" t="s">
        <v>11</v>
      </c>
      <c r="DU62" s="69" t="e">
        <f t="shared" si="128"/>
        <v>#REF!</v>
      </c>
      <c r="DV62" s="34" t="s">
        <v>9</v>
      </c>
      <c r="DW62" s="20" t="e">
        <f t="shared" si="117"/>
        <v>#REF!</v>
      </c>
      <c r="DX62" s="34" t="s">
        <v>11</v>
      </c>
      <c r="DY62" s="69" t="e">
        <f>MAX(CM62,CM127)</f>
        <v>#REF!</v>
      </c>
      <c r="DZ62" s="34" t="s">
        <v>9</v>
      </c>
      <c r="EA62" s="20" t="e">
        <f t="shared" si="118"/>
        <v>#REF!</v>
      </c>
      <c r="EB62" s="34" t="s">
        <v>11</v>
      </c>
      <c r="EC62" s="69" t="e">
        <f>MAX(CQ62,CQ127)</f>
        <v>#REF!</v>
      </c>
      <c r="ED62" s="34" t="s">
        <v>9</v>
      </c>
      <c r="EE62" s="20" t="e">
        <f t="shared" si="119"/>
        <v>#REF!</v>
      </c>
      <c r="EF62" s="34" t="s">
        <v>11</v>
      </c>
      <c r="EG62" s="69" t="e">
        <f>MAX(CU62,CU127)</f>
        <v>#REF!</v>
      </c>
      <c r="EH62" s="34" t="s">
        <v>9</v>
      </c>
      <c r="EI62" s="20" t="e">
        <f t="shared" si="120"/>
        <v>#REF!</v>
      </c>
      <c r="EJ62" s="34" t="s">
        <v>11</v>
      </c>
      <c r="EK62" s="69" t="e">
        <f>MAX(CY62,CY127)</f>
        <v>#REF!</v>
      </c>
      <c r="EL62" s="34" t="s">
        <v>9</v>
      </c>
      <c r="EM62" s="20" t="e">
        <f t="shared" si="121"/>
        <v>#REF!</v>
      </c>
      <c r="EN62" s="36" t="s">
        <v>10</v>
      </c>
      <c r="EO62" s="70" t="e">
        <f>MIN(DC62,DC127)</f>
        <v>#REF!</v>
      </c>
      <c r="EP62" s="37" t="s">
        <v>12</v>
      </c>
      <c r="EQ62" s="58" t="e">
        <f t="shared" si="123"/>
        <v>#REF!</v>
      </c>
      <c r="ER62" s="34" t="s">
        <v>11</v>
      </c>
      <c r="ES62" s="69" t="e">
        <f t="shared" si="124"/>
        <v>#REF!</v>
      </c>
      <c r="ET62" s="34" t="s">
        <v>9</v>
      </c>
      <c r="EU62" s="20" t="e">
        <f t="shared" si="125"/>
        <v>#REF!</v>
      </c>
    </row>
    <row r="63" spans="1:151" x14ac:dyDescent="0.2">
      <c r="A63" s="118" t="s">
        <v>20</v>
      </c>
      <c r="B63" s="34" t="s">
        <v>11</v>
      </c>
      <c r="C63" s="58">
        <v>1</v>
      </c>
      <c r="D63" s="34" t="s">
        <v>9</v>
      </c>
      <c r="E63" s="58">
        <f t="shared" si="88"/>
        <v>0</v>
      </c>
      <c r="F63" s="34" t="s">
        <v>11</v>
      </c>
      <c r="G63" s="20">
        <v>1</v>
      </c>
      <c r="H63" s="34" t="s">
        <v>9</v>
      </c>
      <c r="I63" s="20">
        <f t="shared" si="89"/>
        <v>0</v>
      </c>
      <c r="J63" s="34" t="s">
        <v>11</v>
      </c>
      <c r="K63" s="69">
        <v>1</v>
      </c>
      <c r="L63" s="34" t="s">
        <v>9</v>
      </c>
      <c r="M63" s="20">
        <f t="shared" si="90"/>
        <v>0</v>
      </c>
      <c r="N63" s="34" t="s">
        <v>11</v>
      </c>
      <c r="O63" s="69">
        <v>1</v>
      </c>
      <c r="P63" s="34" t="s">
        <v>9</v>
      </c>
      <c r="Q63" s="20">
        <f t="shared" si="91"/>
        <v>0</v>
      </c>
      <c r="R63" s="34" t="s">
        <v>11</v>
      </c>
      <c r="S63" s="20">
        <v>1</v>
      </c>
      <c r="T63" s="34" t="s">
        <v>9</v>
      </c>
      <c r="U63" s="20">
        <f t="shared" si="92"/>
        <v>0</v>
      </c>
      <c r="V63" s="34" t="s">
        <v>11</v>
      </c>
      <c r="W63" s="69">
        <v>1</v>
      </c>
      <c r="X63" s="34" t="s">
        <v>9</v>
      </c>
      <c r="Y63" s="20">
        <f t="shared" si="93"/>
        <v>0</v>
      </c>
      <c r="Z63" s="34" t="s">
        <v>11</v>
      </c>
      <c r="AA63" s="20">
        <v>1</v>
      </c>
      <c r="AB63" s="34" t="s">
        <v>9</v>
      </c>
      <c r="AC63" s="20">
        <f t="shared" si="94"/>
        <v>0</v>
      </c>
      <c r="AD63" s="34" t="s">
        <v>11</v>
      </c>
      <c r="AE63" s="20">
        <v>1</v>
      </c>
      <c r="AF63" s="34" t="s">
        <v>9</v>
      </c>
      <c r="AG63" s="20">
        <f t="shared" si="95"/>
        <v>0</v>
      </c>
      <c r="AH63" s="36" t="s">
        <v>10</v>
      </c>
      <c r="AI63" s="55">
        <v>0.1176</v>
      </c>
      <c r="AJ63" s="37" t="s">
        <v>12</v>
      </c>
      <c r="AK63" s="20">
        <f t="shared" si="96"/>
        <v>0.88239999999999996</v>
      </c>
      <c r="AM63" s="118" t="s">
        <v>20</v>
      </c>
      <c r="AN63" s="34" t="s">
        <v>11</v>
      </c>
      <c r="AO63" s="58">
        <v>0.52939999999999998</v>
      </c>
      <c r="AP63" s="34" t="s">
        <v>9</v>
      </c>
      <c r="AQ63" s="58">
        <f t="shared" si="97"/>
        <v>0.47060000000000002</v>
      </c>
      <c r="AR63" s="34" t="s">
        <v>11</v>
      </c>
      <c r="AS63" s="20">
        <v>1</v>
      </c>
      <c r="AT63" s="34" t="s">
        <v>9</v>
      </c>
      <c r="AU63" s="20">
        <f t="shared" si="98"/>
        <v>0</v>
      </c>
      <c r="AV63" s="34" t="s">
        <v>11</v>
      </c>
      <c r="AW63" s="69">
        <v>1</v>
      </c>
      <c r="AX63" s="34" t="s">
        <v>9</v>
      </c>
      <c r="AY63" s="20">
        <f t="shared" si="99"/>
        <v>0</v>
      </c>
      <c r="AZ63" s="34" t="s">
        <v>11</v>
      </c>
      <c r="BA63" s="69">
        <v>0.94869999999999999</v>
      </c>
      <c r="BB63" s="34" t="s">
        <v>9</v>
      </c>
      <c r="BC63" s="20">
        <f t="shared" si="100"/>
        <v>5.1300000000000012E-2</v>
      </c>
      <c r="BD63" s="34" t="s">
        <v>11</v>
      </c>
      <c r="BE63" s="20">
        <v>1</v>
      </c>
      <c r="BF63" s="34" t="s">
        <v>9</v>
      </c>
      <c r="BG63" s="20">
        <f t="shared" si="101"/>
        <v>0</v>
      </c>
      <c r="BH63" s="34" t="s">
        <v>11</v>
      </c>
      <c r="BI63" s="69">
        <v>1</v>
      </c>
      <c r="BJ63" s="34" t="s">
        <v>9</v>
      </c>
      <c r="BK63" s="20">
        <f t="shared" si="102"/>
        <v>0</v>
      </c>
      <c r="BL63" s="34" t="s">
        <v>11</v>
      </c>
      <c r="BM63" s="20">
        <v>0.94740000000000002</v>
      </c>
      <c r="BN63" s="34" t="s">
        <v>9</v>
      </c>
      <c r="BO63" s="20">
        <f t="shared" si="103"/>
        <v>5.259999999999998E-2</v>
      </c>
      <c r="BP63" s="34" t="s">
        <v>11</v>
      </c>
      <c r="BQ63" s="56">
        <v>0.88570000000000004</v>
      </c>
      <c r="BR63" s="34" t="s">
        <v>9</v>
      </c>
      <c r="BS63" s="56">
        <f t="shared" si="104"/>
        <v>0.11429999999999996</v>
      </c>
      <c r="BT63" s="36" t="s">
        <v>10</v>
      </c>
      <c r="BU63" s="55">
        <v>0.92310000000000003</v>
      </c>
      <c r="BV63" s="37" t="s">
        <v>12</v>
      </c>
      <c r="BW63" s="20">
        <f t="shared" si="105"/>
        <v>7.6899999999999968E-2</v>
      </c>
      <c r="BX63" s="86"/>
      <c r="BY63" s="118" t="s">
        <v>20</v>
      </c>
      <c r="BZ63" s="34" t="s">
        <v>11</v>
      </c>
      <c r="CA63" s="70" t="e">
        <f>MAX(AO63,#REF!,C63,#REF!)</f>
        <v>#REF!</v>
      </c>
      <c r="CB63" s="34" t="s">
        <v>9</v>
      </c>
      <c r="CC63" s="58" t="e">
        <f t="shared" si="106"/>
        <v>#REF!</v>
      </c>
      <c r="CD63" s="34" t="s">
        <v>11</v>
      </c>
      <c r="CE63" s="69" t="e">
        <f>MAX(AS63,#REF!,G63,#REF!)</f>
        <v>#REF!</v>
      </c>
      <c r="CF63" s="34" t="s">
        <v>9</v>
      </c>
      <c r="CG63" s="20" t="e">
        <f t="shared" si="107"/>
        <v>#REF!</v>
      </c>
      <c r="CH63" s="34" t="s">
        <v>11</v>
      </c>
      <c r="CI63" s="69" t="e">
        <f>MAX(AW63,#REF!,K63,#REF!)</f>
        <v>#REF!</v>
      </c>
      <c r="CJ63" s="34" t="s">
        <v>9</v>
      </c>
      <c r="CK63" s="20" t="e">
        <f t="shared" si="108"/>
        <v>#REF!</v>
      </c>
      <c r="CL63" s="34" t="s">
        <v>11</v>
      </c>
      <c r="CM63" s="69" t="e">
        <f>MAX(BA63,#REF!,O63,#REF!)</f>
        <v>#REF!</v>
      </c>
      <c r="CN63" s="34" t="s">
        <v>9</v>
      </c>
      <c r="CO63" s="20" t="e">
        <f t="shared" si="109"/>
        <v>#REF!</v>
      </c>
      <c r="CP63" s="34" t="s">
        <v>11</v>
      </c>
      <c r="CQ63" s="69" t="e">
        <f>MAX(BE63,#REF!,S63,#REF!)</f>
        <v>#REF!</v>
      </c>
      <c r="CR63" s="34" t="s">
        <v>9</v>
      </c>
      <c r="CS63" s="20" t="e">
        <f t="shared" si="110"/>
        <v>#REF!</v>
      </c>
      <c r="CT63" s="34" t="s">
        <v>11</v>
      </c>
      <c r="CU63" s="69" t="e">
        <f>MAX(BI63,#REF!,W63,#REF!)</f>
        <v>#REF!</v>
      </c>
      <c r="CV63" s="34" t="s">
        <v>9</v>
      </c>
      <c r="CW63" s="20" t="e">
        <f t="shared" si="111"/>
        <v>#REF!</v>
      </c>
      <c r="CX63" s="34" t="s">
        <v>11</v>
      </c>
      <c r="CY63" s="69" t="e">
        <f>MAX(BM63,#REF!,AA63,#REF!)</f>
        <v>#REF!</v>
      </c>
      <c r="CZ63" s="34" t="s">
        <v>9</v>
      </c>
      <c r="DA63" s="20" t="e">
        <f t="shared" si="112"/>
        <v>#REF!</v>
      </c>
      <c r="DB63" s="34" t="s">
        <v>11</v>
      </c>
      <c r="DC63" s="69" t="e">
        <f>MAX(BQ63,#REF!,AE63,#REF!)</f>
        <v>#REF!</v>
      </c>
      <c r="DD63" s="34" t="s">
        <v>9</v>
      </c>
      <c r="DE63" s="20" t="e">
        <f t="shared" si="113"/>
        <v>#REF!</v>
      </c>
      <c r="DF63" s="36" t="s">
        <v>10</v>
      </c>
      <c r="DG63" s="73" t="e">
        <f>MIN(BU63,#REF!,AI63,#REF!)</f>
        <v>#REF!</v>
      </c>
      <c r="DH63" s="37" t="s">
        <v>12</v>
      </c>
      <c r="DI63" s="56" t="e">
        <f t="shared" si="114"/>
        <v>#REF!</v>
      </c>
      <c r="DJ63" s="86"/>
      <c r="DK63" s="118" t="s">
        <v>20</v>
      </c>
      <c r="DL63" s="34" t="s">
        <v>11</v>
      </c>
      <c r="DM63" s="69" t="e">
        <f t="shared" si="126"/>
        <v>#REF!</v>
      </c>
      <c r="DN63" s="34" t="s">
        <v>9</v>
      </c>
      <c r="DO63" s="20" t="e">
        <f t="shared" si="115"/>
        <v>#REF!</v>
      </c>
      <c r="DP63" s="34" t="s">
        <v>11</v>
      </c>
      <c r="DQ63" s="69" t="e">
        <f>MAX(CE63,CE128)</f>
        <v>#REF!</v>
      </c>
      <c r="DR63" s="34" t="s">
        <v>9</v>
      </c>
      <c r="DS63" s="20" t="e">
        <f t="shared" si="116"/>
        <v>#REF!</v>
      </c>
      <c r="DT63" s="34" t="s">
        <v>11</v>
      </c>
      <c r="DU63" s="69" t="e">
        <f t="shared" si="128"/>
        <v>#REF!</v>
      </c>
      <c r="DV63" s="34" t="s">
        <v>9</v>
      </c>
      <c r="DW63" s="20" t="e">
        <f t="shared" si="117"/>
        <v>#REF!</v>
      </c>
      <c r="DX63" s="34" t="s">
        <v>11</v>
      </c>
      <c r="DY63" s="69" t="e">
        <f>MAX(CM63,CM128)</f>
        <v>#REF!</v>
      </c>
      <c r="DZ63" s="34" t="s">
        <v>9</v>
      </c>
      <c r="EA63" s="20" t="e">
        <f t="shared" si="118"/>
        <v>#REF!</v>
      </c>
      <c r="EB63" s="34" t="s">
        <v>11</v>
      </c>
      <c r="EC63" s="73" t="e">
        <f>MAX(CQ63,CQ128)</f>
        <v>#REF!</v>
      </c>
      <c r="ED63" s="34" t="s">
        <v>9</v>
      </c>
      <c r="EE63" s="56" t="e">
        <f t="shared" si="119"/>
        <v>#REF!</v>
      </c>
      <c r="EF63" s="34" t="s">
        <v>11</v>
      </c>
      <c r="EG63" s="69" t="e">
        <f>MAX(CU63,CU128)</f>
        <v>#REF!</v>
      </c>
      <c r="EH63" s="34" t="s">
        <v>9</v>
      </c>
      <c r="EI63" s="20" t="e">
        <f t="shared" si="120"/>
        <v>#REF!</v>
      </c>
      <c r="EJ63" s="34" t="s">
        <v>11</v>
      </c>
      <c r="EK63" s="69" t="e">
        <f>MAX(CY63,CY128)</f>
        <v>#REF!</v>
      </c>
      <c r="EL63" s="34" t="s">
        <v>9</v>
      </c>
      <c r="EM63" s="20" t="e">
        <f t="shared" si="121"/>
        <v>#REF!</v>
      </c>
      <c r="EN63" s="34" t="s">
        <v>11</v>
      </c>
      <c r="EO63" s="69" t="e">
        <f>MAX(DC63,DC128)</f>
        <v>#REF!</v>
      </c>
      <c r="EP63" s="34" t="s">
        <v>9</v>
      </c>
      <c r="EQ63" s="20" t="e">
        <f t="shared" si="123"/>
        <v>#REF!</v>
      </c>
      <c r="ER63" s="36" t="s">
        <v>10</v>
      </c>
      <c r="ES63" s="70" t="e">
        <f>MIN(DG63,DG128)</f>
        <v>#REF!</v>
      </c>
      <c r="ET63" s="37" t="s">
        <v>12</v>
      </c>
      <c r="EU63" s="58" t="e">
        <f t="shared" si="125"/>
        <v>#REF!</v>
      </c>
    </row>
    <row r="64" spans="1:151" s="12" customFormat="1" x14ac:dyDescent="0.2">
      <c r="A64" s="118" t="s">
        <v>43</v>
      </c>
      <c r="B64" s="118" t="s">
        <v>31</v>
      </c>
      <c r="C64" s="118">
        <f xml:space="preserve"> AVERAGE(C55:C63)</f>
        <v>0.97222222222222221</v>
      </c>
      <c r="D64" s="118" t="s">
        <v>32</v>
      </c>
      <c r="E64" s="118">
        <f>AVERAGE(E55:E63)</f>
        <v>2.7777777777777776E-2</v>
      </c>
      <c r="F64" s="118" t="s">
        <v>31</v>
      </c>
      <c r="G64" s="118">
        <f>AVERAGE(G55:G63)</f>
        <v>0.89601111111111109</v>
      </c>
      <c r="H64" s="118" t="s">
        <v>32</v>
      </c>
      <c r="I64" s="118">
        <f>AVERAGE(I55:I63)</f>
        <v>0.10398888888888888</v>
      </c>
      <c r="J64" s="118" t="s">
        <v>31</v>
      </c>
      <c r="K64" s="118">
        <f>AVERAGE(K55:K63)</f>
        <v>0.91227777777777774</v>
      </c>
      <c r="L64" s="118" t="s">
        <v>32</v>
      </c>
      <c r="M64" s="118">
        <f>AVERAGE(M55:M63)</f>
        <v>8.7722222222222215E-2</v>
      </c>
      <c r="N64" s="118" t="s">
        <v>31</v>
      </c>
      <c r="O64" s="118">
        <f>AVERAGE(O55:O63)</f>
        <v>0.88846666666666663</v>
      </c>
      <c r="P64" s="118" t="s">
        <v>32</v>
      </c>
      <c r="Q64" s="118">
        <f>AVERAGE(Q55:Q63)</f>
        <v>0.11153333333333333</v>
      </c>
      <c r="R64" s="118" t="s">
        <v>31</v>
      </c>
      <c r="S64" s="118">
        <f>AVERAGE(S55:S63)</f>
        <v>0.88478888888888885</v>
      </c>
      <c r="T64" s="118" t="s">
        <v>32</v>
      </c>
      <c r="U64" s="118">
        <f>AVERAGE(U55:U63)</f>
        <v>0.11521111111111113</v>
      </c>
      <c r="V64" s="118" t="s">
        <v>31</v>
      </c>
      <c r="W64" s="118">
        <f>AVERAGE(W55:W63)</f>
        <v>1</v>
      </c>
      <c r="X64" s="118" t="s">
        <v>32</v>
      </c>
      <c r="Y64" s="118">
        <f>AVERAGE(Y55:Y63)</f>
        <v>0</v>
      </c>
      <c r="Z64" s="118" t="s">
        <v>31</v>
      </c>
      <c r="AA64" s="118">
        <f>AVERAGE(AA55:AA63)</f>
        <v>0.97863333333333336</v>
      </c>
      <c r="AB64" s="118" t="s">
        <v>32</v>
      </c>
      <c r="AC64" s="118">
        <f>AVERAGE(AC55:AC63)</f>
        <v>2.1366666666666669E-2</v>
      </c>
      <c r="AD64" s="118" t="s">
        <v>31</v>
      </c>
      <c r="AE64" s="118">
        <f>AVERAGE(AE55:AE63)</f>
        <v>0.89981111111111112</v>
      </c>
      <c r="AF64" s="118" t="s">
        <v>32</v>
      </c>
      <c r="AG64" s="118">
        <f>AVERAGE(AG55:AG63)</f>
        <v>0.10018888888888888</v>
      </c>
      <c r="AH64" s="118" t="s">
        <v>31</v>
      </c>
      <c r="AI64" s="118">
        <f>AVERAGE(AI55:AI63)</f>
        <v>0.81104444444444446</v>
      </c>
      <c r="AJ64" s="118" t="s">
        <v>32</v>
      </c>
      <c r="AK64" s="118">
        <f>AVERAGE(AK55:AK63)</f>
        <v>0.18895555555555557</v>
      </c>
      <c r="AM64" s="118" t="s">
        <v>43</v>
      </c>
      <c r="AN64" s="118" t="s">
        <v>31</v>
      </c>
      <c r="AO64" s="118">
        <f xml:space="preserve"> AVERAGE(AO55:AO63)</f>
        <v>0.62090000000000001</v>
      </c>
      <c r="AP64" s="118" t="s">
        <v>32</v>
      </c>
      <c r="AQ64" s="118">
        <f>AVERAGE(AQ55:AQ63)</f>
        <v>0.37909999999999999</v>
      </c>
      <c r="AR64" s="118" t="s">
        <v>31</v>
      </c>
      <c r="AS64" s="118">
        <f>AVERAGE(AS55:AS63)</f>
        <v>0.63922222222222225</v>
      </c>
      <c r="AT64" s="118" t="s">
        <v>32</v>
      </c>
      <c r="AU64" s="118">
        <f>AVERAGE(AU55:AU63)</f>
        <v>0.36077777777777775</v>
      </c>
      <c r="AV64" s="118" t="s">
        <v>31</v>
      </c>
      <c r="AW64" s="118">
        <f>AVERAGE(AW55:AW63)</f>
        <v>0.93209999999999993</v>
      </c>
      <c r="AX64" s="118" t="s">
        <v>32</v>
      </c>
      <c r="AY64" s="118">
        <f>AVERAGE(AY55:AY63)</f>
        <v>6.7900000000000002E-2</v>
      </c>
      <c r="AZ64" s="118" t="s">
        <v>31</v>
      </c>
      <c r="BA64" s="118">
        <f>AVERAGE(BA55:BA63)</f>
        <v>0.76811111111111108</v>
      </c>
      <c r="BB64" s="118" t="s">
        <v>32</v>
      </c>
      <c r="BC64" s="118">
        <f>AVERAGE(BC55:BC63)</f>
        <v>0.23188888888888887</v>
      </c>
      <c r="BD64" s="118" t="s">
        <v>31</v>
      </c>
      <c r="BE64" s="118">
        <f>AVERAGE(BE55:BE63)</f>
        <v>0.73883333333333334</v>
      </c>
      <c r="BF64" s="118" t="s">
        <v>32</v>
      </c>
      <c r="BG64" s="118">
        <f>AVERAGE(BG55:BG63)</f>
        <v>0.26116666666666671</v>
      </c>
      <c r="BH64" s="118" t="s">
        <v>31</v>
      </c>
      <c r="BI64" s="118">
        <f>AVERAGE(BI55:BI63)</f>
        <v>0.98915555555555557</v>
      </c>
      <c r="BJ64" s="118" t="s">
        <v>32</v>
      </c>
      <c r="BK64" s="118">
        <f>AVERAGE(BK55:BK63)</f>
        <v>1.0844444444444446E-2</v>
      </c>
      <c r="BL64" s="118" t="s">
        <v>31</v>
      </c>
      <c r="BM64" s="118">
        <f>AVERAGE(BM55:BM63)</f>
        <v>0.90594444444444455</v>
      </c>
      <c r="BN64" s="118" t="s">
        <v>32</v>
      </c>
      <c r="BO64" s="118">
        <f>AVERAGE(BO55:BO63)</f>
        <v>9.4055555555555545E-2</v>
      </c>
      <c r="BP64" s="118" t="s">
        <v>31</v>
      </c>
      <c r="BQ64" s="118">
        <f>AVERAGE(BQ55:BQ63)</f>
        <v>0.9325</v>
      </c>
      <c r="BR64" s="118" t="s">
        <v>32</v>
      </c>
      <c r="BS64" s="118">
        <f>AVERAGE(BS55:BS63)</f>
        <v>6.7500000000000004E-2</v>
      </c>
      <c r="BT64" s="118" t="s">
        <v>31</v>
      </c>
      <c r="BU64" s="118">
        <f>AVERAGE(BU55:BU63)</f>
        <v>0.70172222222222225</v>
      </c>
      <c r="BV64" s="118" t="s">
        <v>32</v>
      </c>
      <c r="BW64" s="118">
        <f>AVERAGE(BW55:BW63)</f>
        <v>0.29827777777777775</v>
      </c>
      <c r="BX64" s="87"/>
      <c r="BY64" s="118" t="s">
        <v>43</v>
      </c>
      <c r="BZ64" s="118" t="s">
        <v>31</v>
      </c>
      <c r="CA64" s="118" t="e">
        <f xml:space="preserve"> AVERAGE(CA55:CA63)</f>
        <v>#REF!</v>
      </c>
      <c r="CB64" s="118" t="s">
        <v>32</v>
      </c>
      <c r="CC64" s="118" t="e">
        <f>AVERAGE(CC55:CC63)</f>
        <v>#REF!</v>
      </c>
      <c r="CD64" s="118" t="s">
        <v>31</v>
      </c>
      <c r="CE64" s="118" t="e">
        <f>AVERAGE(CE55:CE63)</f>
        <v>#REF!</v>
      </c>
      <c r="CF64" s="118" t="s">
        <v>32</v>
      </c>
      <c r="CG64" s="118" t="e">
        <f>AVERAGE(CG55:CG63)</f>
        <v>#REF!</v>
      </c>
      <c r="CH64" s="118" t="s">
        <v>31</v>
      </c>
      <c r="CI64" s="118" t="e">
        <f>AVERAGE(CI55:CI63)</f>
        <v>#REF!</v>
      </c>
      <c r="CJ64" s="118" t="s">
        <v>32</v>
      </c>
      <c r="CK64" s="118" t="e">
        <f>AVERAGE(CK55:CK63)</f>
        <v>#REF!</v>
      </c>
      <c r="CL64" s="118" t="s">
        <v>31</v>
      </c>
      <c r="CM64" s="118" t="e">
        <f>AVERAGE(CM55:CM63)</f>
        <v>#REF!</v>
      </c>
      <c r="CN64" s="118" t="s">
        <v>32</v>
      </c>
      <c r="CO64" s="118" t="e">
        <f>AVERAGE(CO55:CO63)</f>
        <v>#REF!</v>
      </c>
      <c r="CP64" s="118" t="s">
        <v>31</v>
      </c>
      <c r="CQ64" s="118" t="e">
        <f>AVERAGE(CQ55:CQ63)</f>
        <v>#REF!</v>
      </c>
      <c r="CR64" s="118" t="s">
        <v>32</v>
      </c>
      <c r="CS64" s="118" t="e">
        <f>AVERAGE(CS55:CS63)</f>
        <v>#REF!</v>
      </c>
      <c r="CT64" s="118" t="s">
        <v>31</v>
      </c>
      <c r="CU64" s="118" t="e">
        <f>AVERAGE(CU55:CU63)</f>
        <v>#REF!</v>
      </c>
      <c r="CV64" s="118" t="s">
        <v>32</v>
      </c>
      <c r="CW64" s="118" t="e">
        <f>AVERAGE(CW55:CW63)</f>
        <v>#REF!</v>
      </c>
      <c r="CX64" s="118" t="s">
        <v>31</v>
      </c>
      <c r="CY64" s="118" t="e">
        <f>AVERAGE(CY55:CY63)</f>
        <v>#REF!</v>
      </c>
      <c r="CZ64" s="118" t="s">
        <v>32</v>
      </c>
      <c r="DA64" s="118" t="e">
        <f>AVERAGE(DA55:DA63)</f>
        <v>#REF!</v>
      </c>
      <c r="DB64" s="118" t="s">
        <v>31</v>
      </c>
      <c r="DC64" s="118" t="e">
        <f>AVERAGE(DC55:DC63)</f>
        <v>#REF!</v>
      </c>
      <c r="DD64" s="118" t="s">
        <v>32</v>
      </c>
      <c r="DE64" s="118" t="e">
        <f>AVERAGE(DE55:DE63)</f>
        <v>#REF!</v>
      </c>
      <c r="DF64" s="118" t="s">
        <v>31</v>
      </c>
      <c r="DG64" s="118" t="e">
        <f>AVERAGE(DG55:DG63)</f>
        <v>#REF!</v>
      </c>
      <c r="DH64" s="118" t="s">
        <v>32</v>
      </c>
      <c r="DI64" s="118" t="e">
        <f>AVERAGE(DI55:DI63)</f>
        <v>#REF!</v>
      </c>
      <c r="DJ64" s="87"/>
      <c r="DK64" s="118" t="s">
        <v>43</v>
      </c>
      <c r="DL64" s="118" t="s">
        <v>31</v>
      </c>
      <c r="DM64" s="118" t="e">
        <f xml:space="preserve"> AVERAGE(DM55:DM63)</f>
        <v>#REF!</v>
      </c>
      <c r="DN64" s="118" t="s">
        <v>32</v>
      </c>
      <c r="DO64" s="118" t="e">
        <f>AVERAGE(DO55:DO63)</f>
        <v>#REF!</v>
      </c>
      <c r="DP64" s="118" t="s">
        <v>31</v>
      </c>
      <c r="DQ64" s="118" t="e">
        <f>AVERAGE(DQ55:DQ63)</f>
        <v>#REF!</v>
      </c>
      <c r="DR64" s="118" t="s">
        <v>32</v>
      </c>
      <c r="DS64" s="118" t="e">
        <f>AVERAGE(DS55:DS63)</f>
        <v>#REF!</v>
      </c>
      <c r="DT64" s="118" t="s">
        <v>31</v>
      </c>
      <c r="DU64" s="118" t="e">
        <f>AVERAGE(DU55:DU63)</f>
        <v>#REF!</v>
      </c>
      <c r="DV64" s="118" t="s">
        <v>32</v>
      </c>
      <c r="DW64" s="118" t="e">
        <f>AVERAGE(DW55:DW63)</f>
        <v>#REF!</v>
      </c>
      <c r="DX64" s="118" t="s">
        <v>31</v>
      </c>
      <c r="DY64" s="118" t="e">
        <f>AVERAGE(DY55:DY63)</f>
        <v>#REF!</v>
      </c>
      <c r="DZ64" s="118" t="s">
        <v>32</v>
      </c>
      <c r="EA64" s="118" t="e">
        <f>AVERAGE(EA55:EA63)</f>
        <v>#REF!</v>
      </c>
      <c r="EB64" s="118" t="s">
        <v>31</v>
      </c>
      <c r="EC64" s="118" t="e">
        <f>AVERAGE(EC55:EC63)</f>
        <v>#REF!</v>
      </c>
      <c r="ED64" s="118" t="s">
        <v>32</v>
      </c>
      <c r="EE64" s="118" t="e">
        <f>AVERAGE(EE55:EE63)</f>
        <v>#REF!</v>
      </c>
      <c r="EF64" s="118" t="s">
        <v>31</v>
      </c>
      <c r="EG64" s="118" t="e">
        <f>AVERAGE(EG55:EG63)</f>
        <v>#REF!</v>
      </c>
      <c r="EH64" s="118" t="s">
        <v>32</v>
      </c>
      <c r="EI64" s="118" t="e">
        <f>AVERAGE(EI55:EI63)</f>
        <v>#REF!</v>
      </c>
      <c r="EJ64" s="118" t="s">
        <v>31</v>
      </c>
      <c r="EK64" s="118" t="e">
        <f>AVERAGE(EK55:EK63)</f>
        <v>#REF!</v>
      </c>
      <c r="EL64" s="118" t="s">
        <v>32</v>
      </c>
      <c r="EM64" s="118" t="e">
        <f>AVERAGE(EM55:EM63)</f>
        <v>#REF!</v>
      </c>
      <c r="EN64" s="118" t="s">
        <v>31</v>
      </c>
      <c r="EO64" s="118" t="e">
        <f>AVERAGE(EO55:EO63)</f>
        <v>#REF!</v>
      </c>
      <c r="EP64" s="118" t="s">
        <v>32</v>
      </c>
      <c r="EQ64" s="118" t="e">
        <f>AVERAGE(EQ55:EQ63)</f>
        <v>#REF!</v>
      </c>
      <c r="ER64" s="118" t="s">
        <v>31</v>
      </c>
      <c r="ES64" s="118" t="e">
        <f>AVERAGE(ES55:ES63)</f>
        <v>#REF!</v>
      </c>
      <c r="ET64" s="118" t="s">
        <v>32</v>
      </c>
      <c r="EU64" s="118" t="e">
        <f>AVERAGE(EU55:EU63)</f>
        <v>#REF!</v>
      </c>
    </row>
    <row r="65" spans="1:151" s="16" customForma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4" t="s">
        <v>70</v>
      </c>
      <c r="AI65" s="175"/>
      <c r="AJ65" s="176"/>
      <c r="AK65" s="20">
        <f>AVERAGE(C64,G64,K64,O64,S64,W64,AA64,AE64,AI64)</f>
        <v>0.91591728395061722</v>
      </c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4" t="s">
        <v>70</v>
      </c>
      <c r="BU65" s="175"/>
      <c r="BV65" s="176"/>
      <c r="BW65" s="20">
        <f>AVERAGE(AO64,AS64,AW64,BA64,BE64,BI64,BM64,BQ64,BU64)</f>
        <v>0.80316543209876545</v>
      </c>
      <c r="BX65" s="88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4" t="s">
        <v>70</v>
      </c>
      <c r="DG65" s="175"/>
      <c r="DH65" s="176"/>
      <c r="DI65" s="20" t="e">
        <f>AVERAGE(CA64,CE64,CI64,CM64,CQ64,CU64,CY64,DC64,DG64)</f>
        <v>#REF!</v>
      </c>
      <c r="DJ65" s="88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4" t="s">
        <v>70</v>
      </c>
      <c r="ES65" s="175"/>
      <c r="ET65" s="176"/>
      <c r="EU65" s="20" t="e">
        <f>AVERAGE(DM64,DQ64,DU64,DY64,EC64,EG64,EK64,EO64,ES64)</f>
        <v>#REF!</v>
      </c>
    </row>
    <row r="66" spans="1:151" s="16" customForma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4" t="s">
        <v>71</v>
      </c>
      <c r="AI66" s="175"/>
      <c r="AJ66" s="176"/>
      <c r="AK66" s="20">
        <f xml:space="preserve"> AVERAGE(E64,I64,M64,Q64,U64,Y64,AC64,AG64,AK64)</f>
        <v>8.4082716049382708E-2</v>
      </c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4" t="s">
        <v>71</v>
      </c>
      <c r="BU66" s="175"/>
      <c r="BV66" s="176"/>
      <c r="BW66" s="20">
        <f xml:space="preserve"> AVERAGE(AQ64,AU64,AY64,BC64,BG64,BK64,BO64,BS64,BW64)</f>
        <v>0.19683456790123458</v>
      </c>
      <c r="BX66" s="88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4" t="s">
        <v>71</v>
      </c>
      <c r="DG66" s="175"/>
      <c r="DH66" s="176"/>
      <c r="DI66" s="20" t="e">
        <f xml:space="preserve"> AVERAGE(CC64,CG64,CK64,CO64,CS64,CW64,DA64,DE64,DI64)</f>
        <v>#REF!</v>
      </c>
      <c r="DJ66" s="88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4" t="s">
        <v>71</v>
      </c>
      <c r="ES66" s="175"/>
      <c r="ET66" s="176"/>
      <c r="EU66" s="20" t="e">
        <f xml:space="preserve"> AVERAGE(DO64,DS64,DW64,EA64,EE64,EI64,EM64,EQ64,EU64)</f>
        <v>#REF!</v>
      </c>
    </row>
    <row r="67" spans="1:151" ht="17" thickBot="1" x14ac:dyDescent="0.25">
      <c r="BX67" s="86"/>
      <c r="DJ67" s="86"/>
    </row>
    <row r="68" spans="1:151" x14ac:dyDescent="0.2">
      <c r="A68" s="194" t="s">
        <v>68</v>
      </c>
      <c r="B68" s="196"/>
      <c r="C68" s="240" t="s">
        <v>96</v>
      </c>
      <c r="D68" s="241"/>
      <c r="E68" s="240" t="s">
        <v>97</v>
      </c>
      <c r="F68" s="241"/>
      <c r="G68" s="240" t="s">
        <v>98</v>
      </c>
      <c r="H68" s="242"/>
      <c r="I68" s="187"/>
      <c r="J68" s="173"/>
      <c r="K68" s="172"/>
      <c r="L68" s="173"/>
      <c r="M68" s="172"/>
      <c r="N68" s="173"/>
      <c r="O68" s="172"/>
      <c r="P68" s="173"/>
      <c r="Q68" s="177" t="s">
        <v>49</v>
      </c>
      <c r="R68" s="178"/>
      <c r="S68" s="179" t="s">
        <v>50</v>
      </c>
      <c r="T68" s="180"/>
      <c r="U68" s="177" t="s">
        <v>51</v>
      </c>
      <c r="V68" s="178"/>
      <c r="W68" s="179" t="s">
        <v>52</v>
      </c>
      <c r="X68" s="180"/>
      <c r="Y68" s="177" t="s">
        <v>29</v>
      </c>
      <c r="Z68" s="178"/>
      <c r="AA68" s="179" t="s">
        <v>53</v>
      </c>
      <c r="AB68" s="180"/>
      <c r="AC68" s="13"/>
      <c r="AD68" s="13"/>
      <c r="AE68" s="13"/>
      <c r="AF68" s="13"/>
      <c r="AG68" s="116"/>
      <c r="AH68" s="116"/>
      <c r="AI68" s="116"/>
      <c r="AJ68" s="116"/>
      <c r="AK68" s="116"/>
      <c r="AM68" s="246" t="s">
        <v>68</v>
      </c>
      <c r="AN68" s="247"/>
      <c r="AO68" s="248" t="s">
        <v>96</v>
      </c>
      <c r="AP68" s="249"/>
      <c r="AQ68" s="248" t="s">
        <v>97</v>
      </c>
      <c r="AR68" s="249"/>
      <c r="AS68" s="248" t="s">
        <v>98</v>
      </c>
      <c r="AT68" s="250"/>
      <c r="AU68" s="187"/>
      <c r="AV68" s="173"/>
      <c r="AW68" s="172"/>
      <c r="AX68" s="173"/>
      <c r="AY68" s="172"/>
      <c r="AZ68" s="173"/>
      <c r="BA68" s="172"/>
      <c r="BB68" s="173"/>
      <c r="BC68" s="177" t="s">
        <v>49</v>
      </c>
      <c r="BD68" s="178"/>
      <c r="BE68" s="179" t="s">
        <v>89</v>
      </c>
      <c r="BF68" s="180"/>
      <c r="BG68" s="177" t="s">
        <v>51</v>
      </c>
      <c r="BH68" s="178"/>
      <c r="BI68" s="179" t="s">
        <v>52</v>
      </c>
      <c r="BJ68" s="180"/>
      <c r="BK68" s="177" t="s">
        <v>29</v>
      </c>
      <c r="BL68" s="178"/>
      <c r="BM68" s="179" t="s">
        <v>53</v>
      </c>
      <c r="BN68" s="180"/>
      <c r="BO68" s="13"/>
      <c r="BP68" s="13"/>
      <c r="BQ68" s="13"/>
      <c r="BR68" s="13"/>
      <c r="BS68" s="116"/>
      <c r="BT68" s="116"/>
      <c r="BU68" s="116"/>
      <c r="BV68" s="116"/>
      <c r="BW68" s="116"/>
      <c r="BX68" s="86"/>
      <c r="BY68" s="10" t="s">
        <v>92</v>
      </c>
      <c r="DJ68" s="86"/>
    </row>
    <row r="69" spans="1:151" ht="17" thickBot="1" x14ac:dyDescent="0.25">
      <c r="A69" s="235" t="s">
        <v>69</v>
      </c>
      <c r="B69" s="236"/>
      <c r="C69" s="237" t="s">
        <v>99</v>
      </c>
      <c r="D69" s="238"/>
      <c r="E69" s="237" t="s">
        <v>100</v>
      </c>
      <c r="F69" s="238"/>
      <c r="G69" s="237" t="s">
        <v>101</v>
      </c>
      <c r="H69" s="239"/>
      <c r="I69" s="187"/>
      <c r="J69" s="173"/>
      <c r="K69" s="172"/>
      <c r="L69" s="173"/>
      <c r="M69" s="172"/>
      <c r="N69" s="173"/>
      <c r="O69" s="170"/>
      <c r="P69" s="170"/>
      <c r="Q69" s="160" t="s">
        <v>85</v>
      </c>
      <c r="R69" s="160"/>
      <c r="S69" s="161" t="s">
        <v>86</v>
      </c>
      <c r="T69" s="161"/>
      <c r="U69" s="133"/>
      <c r="V69" s="133"/>
      <c r="W69" s="133"/>
      <c r="X69" s="133"/>
      <c r="Y69" s="13"/>
      <c r="Z69" s="13"/>
      <c r="AA69" s="13"/>
      <c r="AB69" s="13"/>
      <c r="AC69" s="13"/>
      <c r="AD69" s="13"/>
      <c r="AE69" s="13"/>
      <c r="AF69" s="13"/>
      <c r="AG69" s="116"/>
      <c r="AH69" s="116"/>
      <c r="AI69" s="116"/>
      <c r="AJ69" s="116"/>
      <c r="AK69" s="116"/>
      <c r="AM69" s="251" t="s">
        <v>69</v>
      </c>
      <c r="AN69" s="252"/>
      <c r="AO69" s="253" t="s">
        <v>99</v>
      </c>
      <c r="AP69" s="254"/>
      <c r="AQ69" s="253" t="s">
        <v>100</v>
      </c>
      <c r="AR69" s="254"/>
      <c r="AS69" s="253" t="s">
        <v>101</v>
      </c>
      <c r="AT69" s="255"/>
      <c r="AU69" s="187"/>
      <c r="AV69" s="173"/>
      <c r="AW69" s="172"/>
      <c r="AX69" s="173"/>
      <c r="AY69" s="172"/>
      <c r="AZ69" s="173"/>
      <c r="BA69" s="170"/>
      <c r="BB69" s="170"/>
      <c r="BC69" s="160" t="s">
        <v>85</v>
      </c>
      <c r="BD69" s="160"/>
      <c r="BE69" s="161" t="s">
        <v>86</v>
      </c>
      <c r="BF69" s="161"/>
      <c r="BG69" s="133"/>
      <c r="BH69" s="133"/>
      <c r="BI69" s="133"/>
      <c r="BJ69" s="133"/>
      <c r="BK69" s="13"/>
      <c r="BL69" s="13"/>
      <c r="BM69" s="13"/>
      <c r="BN69" s="13"/>
      <c r="BO69" s="13"/>
      <c r="BP69" s="13"/>
      <c r="BQ69" s="13"/>
      <c r="BR69" s="13"/>
      <c r="BS69" s="116"/>
      <c r="BT69" s="116"/>
      <c r="BU69" s="116"/>
      <c r="BV69" s="116"/>
      <c r="BW69" s="116"/>
      <c r="BX69" s="86"/>
      <c r="BY69" s="10" t="s">
        <v>93</v>
      </c>
      <c r="DJ69" s="86"/>
    </row>
    <row r="70" spans="1:151" x14ac:dyDescent="0.2">
      <c r="A70" s="194" t="s">
        <v>68</v>
      </c>
      <c r="B70" s="196"/>
      <c r="C70" s="240" t="s">
        <v>102</v>
      </c>
      <c r="D70" s="241"/>
      <c r="E70" s="240" t="s">
        <v>103</v>
      </c>
      <c r="F70" s="241"/>
      <c r="G70" s="240" t="s">
        <v>104</v>
      </c>
      <c r="H70" s="242"/>
      <c r="I70" s="187"/>
      <c r="J70" s="173"/>
      <c r="K70" s="172"/>
      <c r="L70" s="173"/>
      <c r="M70" s="172"/>
      <c r="N70" s="173"/>
      <c r="O70" s="170"/>
      <c r="P70" s="170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13"/>
      <c r="AD70" s="13"/>
      <c r="AE70" s="13"/>
      <c r="AF70" s="13"/>
      <c r="AG70" s="116"/>
      <c r="AH70" s="116"/>
      <c r="AI70" s="116"/>
      <c r="AJ70" s="116"/>
      <c r="AK70" s="116"/>
      <c r="AM70" s="246" t="s">
        <v>68</v>
      </c>
      <c r="AN70" s="247"/>
      <c r="AO70" s="248" t="s">
        <v>102</v>
      </c>
      <c r="AP70" s="249"/>
      <c r="AQ70" s="248" t="s">
        <v>103</v>
      </c>
      <c r="AR70" s="249"/>
      <c r="AS70" s="248" t="s">
        <v>104</v>
      </c>
      <c r="AT70" s="250"/>
      <c r="AU70" s="187"/>
      <c r="AV70" s="173"/>
      <c r="AW70" s="172"/>
      <c r="AX70" s="173"/>
      <c r="AY70" s="172"/>
      <c r="AZ70" s="173"/>
      <c r="BA70" s="170"/>
      <c r="BB70" s="170"/>
      <c r="BC70" s="225"/>
      <c r="BD70" s="225"/>
      <c r="BE70" s="225"/>
      <c r="BF70" s="225"/>
      <c r="BG70" s="225"/>
      <c r="BH70" s="225"/>
      <c r="BI70" s="225"/>
      <c r="BJ70" s="225"/>
      <c r="BK70" s="225"/>
      <c r="BL70" s="225"/>
      <c r="BM70" s="225"/>
      <c r="BN70" s="225"/>
      <c r="BO70" s="13"/>
      <c r="BP70" s="13"/>
      <c r="BQ70" s="13"/>
      <c r="BR70" s="13"/>
      <c r="BS70" s="116"/>
      <c r="BT70" s="116"/>
      <c r="BU70" s="116"/>
      <c r="BV70" s="116"/>
      <c r="BW70" s="116"/>
      <c r="BX70" s="86"/>
      <c r="DJ70" s="86"/>
    </row>
    <row r="71" spans="1:151" ht="17" thickBot="1" x14ac:dyDescent="0.25">
      <c r="A71" s="235" t="s">
        <v>69</v>
      </c>
      <c r="B71" s="236"/>
      <c r="C71" s="237" t="s">
        <v>104</v>
      </c>
      <c r="D71" s="238"/>
      <c r="E71" s="237" t="s">
        <v>105</v>
      </c>
      <c r="F71" s="238"/>
      <c r="G71" s="237" t="s">
        <v>106</v>
      </c>
      <c r="H71" s="239"/>
      <c r="I71" s="187"/>
      <c r="J71" s="173"/>
      <c r="K71" s="172"/>
      <c r="L71" s="173"/>
      <c r="M71" s="172"/>
      <c r="N71" s="173"/>
      <c r="O71" s="170"/>
      <c r="P71" s="170"/>
      <c r="Q71" s="225"/>
      <c r="R71" s="225"/>
      <c r="S71" s="225"/>
      <c r="T71" s="225"/>
      <c r="U71" s="133"/>
      <c r="V71" s="133"/>
      <c r="W71" s="133"/>
      <c r="X71" s="133"/>
      <c r="Y71" s="133"/>
      <c r="Z71" s="133"/>
      <c r="AA71" s="133"/>
      <c r="AB71" s="133"/>
      <c r="AC71" s="13"/>
      <c r="AD71" s="13"/>
      <c r="AE71" s="13"/>
      <c r="AF71" s="13"/>
      <c r="AG71" s="116"/>
      <c r="AH71" s="116"/>
      <c r="AI71" s="116"/>
      <c r="AJ71" s="116"/>
      <c r="AK71" s="116"/>
      <c r="AM71" s="251" t="s">
        <v>69</v>
      </c>
      <c r="AN71" s="252"/>
      <c r="AO71" s="253" t="s">
        <v>104</v>
      </c>
      <c r="AP71" s="254"/>
      <c r="AQ71" s="253" t="s">
        <v>105</v>
      </c>
      <c r="AR71" s="254"/>
      <c r="AS71" s="253" t="s">
        <v>106</v>
      </c>
      <c r="AT71" s="255"/>
      <c r="AU71" s="187"/>
      <c r="AV71" s="173"/>
      <c r="AW71" s="172"/>
      <c r="AX71" s="173"/>
      <c r="AY71" s="172"/>
      <c r="AZ71" s="173"/>
      <c r="BA71" s="170"/>
      <c r="BB71" s="170"/>
      <c r="BC71" s="225"/>
      <c r="BD71" s="225"/>
      <c r="BE71" s="225"/>
      <c r="BF71" s="225"/>
      <c r="BG71" s="133"/>
      <c r="BH71" s="133"/>
      <c r="BI71" s="133"/>
      <c r="BJ71" s="133"/>
      <c r="BK71" s="133"/>
      <c r="BL71" s="133"/>
      <c r="BM71" s="133"/>
      <c r="BN71" s="133"/>
      <c r="BO71" s="13"/>
      <c r="BP71" s="13"/>
      <c r="BQ71" s="13"/>
      <c r="BR71" s="13"/>
      <c r="BS71" s="116"/>
      <c r="BT71" s="116"/>
      <c r="BU71" s="116"/>
      <c r="BV71" s="116"/>
      <c r="BW71" s="116"/>
      <c r="BX71" s="86"/>
      <c r="DJ71" s="86"/>
    </row>
    <row r="72" spans="1:151" x14ac:dyDescent="0.2">
      <c r="A72" s="194" t="s">
        <v>68</v>
      </c>
      <c r="B72" s="196"/>
      <c r="C72" s="240" t="s">
        <v>107</v>
      </c>
      <c r="D72" s="241"/>
      <c r="E72" s="240" t="s">
        <v>108</v>
      </c>
      <c r="F72" s="241"/>
      <c r="G72" s="240" t="s">
        <v>109</v>
      </c>
      <c r="H72" s="242"/>
      <c r="I72" s="187"/>
      <c r="J72" s="173"/>
      <c r="K72" s="172"/>
      <c r="L72" s="173"/>
      <c r="M72" s="172"/>
      <c r="N72" s="173"/>
      <c r="O72" s="170"/>
      <c r="P72" s="170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  <c r="AC72" s="13"/>
      <c r="AD72" s="13"/>
      <c r="AE72" s="13"/>
      <c r="AF72" s="13"/>
      <c r="AG72" s="116"/>
      <c r="AH72" s="116"/>
      <c r="AI72" s="116"/>
      <c r="AJ72" s="116"/>
      <c r="AK72" s="116"/>
      <c r="AM72" s="246" t="s">
        <v>68</v>
      </c>
      <c r="AN72" s="247"/>
      <c r="AO72" s="248" t="s">
        <v>107</v>
      </c>
      <c r="AP72" s="249"/>
      <c r="AQ72" s="248" t="s">
        <v>108</v>
      </c>
      <c r="AR72" s="249"/>
      <c r="AS72" s="248" t="s">
        <v>109</v>
      </c>
      <c r="AT72" s="250"/>
      <c r="AU72" s="187"/>
      <c r="AV72" s="173"/>
      <c r="AW72" s="172"/>
      <c r="AX72" s="173"/>
      <c r="AY72" s="172"/>
      <c r="AZ72" s="173"/>
      <c r="BA72" s="170"/>
      <c r="BB72" s="170"/>
      <c r="BC72" s="225"/>
      <c r="BD72" s="225"/>
      <c r="BE72" s="225"/>
      <c r="BF72" s="225"/>
      <c r="BG72" s="225"/>
      <c r="BH72" s="225"/>
      <c r="BI72" s="225"/>
      <c r="BJ72" s="225"/>
      <c r="BK72" s="225"/>
      <c r="BL72" s="225"/>
      <c r="BM72" s="225"/>
      <c r="BN72" s="225"/>
      <c r="BO72" s="13"/>
      <c r="BP72" s="13"/>
      <c r="BQ72" s="13"/>
      <c r="BR72" s="13"/>
      <c r="BS72" s="116"/>
      <c r="BT72" s="116"/>
      <c r="BU72" s="116"/>
      <c r="BV72" s="116"/>
      <c r="BW72" s="116"/>
      <c r="BX72" s="86"/>
      <c r="DJ72" s="86"/>
    </row>
    <row r="73" spans="1:151" ht="17" thickBot="1" x14ac:dyDescent="0.25">
      <c r="A73" s="235" t="s">
        <v>69</v>
      </c>
      <c r="B73" s="236"/>
      <c r="C73" s="237" t="s">
        <v>107</v>
      </c>
      <c r="D73" s="238"/>
      <c r="E73" s="237" t="s">
        <v>110</v>
      </c>
      <c r="F73" s="238"/>
      <c r="G73" s="237" t="s">
        <v>111</v>
      </c>
      <c r="H73" s="239"/>
      <c r="I73" s="187"/>
      <c r="J73" s="173"/>
      <c r="K73" s="172"/>
      <c r="L73" s="173"/>
      <c r="M73" s="172"/>
      <c r="N73" s="173"/>
      <c r="O73" s="170"/>
      <c r="P73" s="170"/>
      <c r="Q73" s="225"/>
      <c r="R73" s="225"/>
      <c r="S73" s="225"/>
      <c r="T73" s="225"/>
      <c r="U73" s="133"/>
      <c r="V73" s="133"/>
      <c r="W73" s="133"/>
      <c r="X73" s="133"/>
      <c r="Y73" s="133"/>
      <c r="Z73" s="133"/>
      <c r="AA73" s="133"/>
      <c r="AB73" s="133"/>
      <c r="AC73" s="13"/>
      <c r="AD73" s="13"/>
      <c r="AE73" s="13"/>
      <c r="AF73" s="13"/>
      <c r="AG73" s="116"/>
      <c r="AH73" s="116"/>
      <c r="AI73" s="116"/>
      <c r="AJ73" s="116"/>
      <c r="AK73" s="116"/>
      <c r="AM73" s="251" t="s">
        <v>69</v>
      </c>
      <c r="AN73" s="252"/>
      <c r="AO73" s="253" t="s">
        <v>107</v>
      </c>
      <c r="AP73" s="254"/>
      <c r="AQ73" s="253" t="s">
        <v>110</v>
      </c>
      <c r="AR73" s="254"/>
      <c r="AS73" s="253" t="s">
        <v>111</v>
      </c>
      <c r="AT73" s="255"/>
      <c r="AU73" s="187"/>
      <c r="AV73" s="173"/>
      <c r="AW73" s="172"/>
      <c r="AX73" s="173"/>
      <c r="AY73" s="172"/>
      <c r="AZ73" s="173"/>
      <c r="BA73" s="170"/>
      <c r="BB73" s="170"/>
      <c r="BC73" s="225"/>
      <c r="BD73" s="225"/>
      <c r="BE73" s="225"/>
      <c r="BF73" s="225"/>
      <c r="BG73" s="133"/>
      <c r="BH73" s="133"/>
      <c r="BI73" s="133"/>
      <c r="BJ73" s="133"/>
      <c r="BK73" s="133"/>
      <c r="BL73" s="133"/>
      <c r="BM73" s="133"/>
      <c r="BN73" s="133"/>
      <c r="BO73" s="13"/>
      <c r="BP73" s="13"/>
      <c r="BQ73" s="13"/>
      <c r="BR73" s="13"/>
      <c r="BS73" s="116"/>
      <c r="BT73" s="116"/>
      <c r="BU73" s="116"/>
      <c r="BV73" s="116"/>
      <c r="BW73" s="116"/>
      <c r="BX73" s="86"/>
      <c r="DJ73" s="86"/>
    </row>
    <row r="74" spans="1:151" x14ac:dyDescent="0.2">
      <c r="A74" s="194" t="s">
        <v>68</v>
      </c>
      <c r="B74" s="196"/>
      <c r="C74" s="240" t="s">
        <v>112</v>
      </c>
      <c r="D74" s="241"/>
      <c r="E74" s="240" t="s">
        <v>104</v>
      </c>
      <c r="F74" s="241"/>
      <c r="G74" s="240" t="s">
        <v>113</v>
      </c>
      <c r="H74" s="242"/>
      <c r="I74" s="187"/>
      <c r="J74" s="173"/>
      <c r="K74" s="172"/>
      <c r="L74" s="173"/>
      <c r="M74" s="172"/>
      <c r="N74" s="173"/>
      <c r="O74" s="170"/>
      <c r="P74" s="170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  <c r="AC74" s="13"/>
      <c r="AD74" s="13"/>
      <c r="AE74" s="13"/>
      <c r="AF74" s="13"/>
      <c r="AG74" s="116"/>
      <c r="AH74" s="116"/>
      <c r="AI74" s="116"/>
      <c r="AJ74" s="116"/>
      <c r="AK74" s="116"/>
      <c r="AM74" s="246" t="s">
        <v>68</v>
      </c>
      <c r="AN74" s="247"/>
      <c r="AO74" s="248" t="s">
        <v>112</v>
      </c>
      <c r="AP74" s="249"/>
      <c r="AQ74" s="248" t="s">
        <v>104</v>
      </c>
      <c r="AR74" s="249"/>
      <c r="AS74" s="248" t="s">
        <v>113</v>
      </c>
      <c r="AT74" s="250"/>
      <c r="AU74" s="187"/>
      <c r="AV74" s="173"/>
      <c r="AW74" s="172"/>
      <c r="AX74" s="173"/>
      <c r="AY74" s="172"/>
      <c r="AZ74" s="173"/>
      <c r="BA74" s="170"/>
      <c r="BB74" s="170"/>
      <c r="BC74" s="225"/>
      <c r="BD74" s="225"/>
      <c r="BE74" s="225"/>
      <c r="BF74" s="225"/>
      <c r="BG74" s="225"/>
      <c r="BH74" s="225"/>
      <c r="BI74" s="225"/>
      <c r="BJ74" s="225"/>
      <c r="BK74" s="225"/>
      <c r="BL74" s="225"/>
      <c r="BM74" s="225"/>
      <c r="BN74" s="225"/>
      <c r="BO74" s="13"/>
      <c r="BP74" s="13"/>
      <c r="BQ74" s="13"/>
      <c r="BR74" s="13"/>
      <c r="BS74" s="116"/>
      <c r="BT74" s="116"/>
      <c r="BU74" s="116"/>
      <c r="BV74" s="116"/>
      <c r="BW74" s="116"/>
      <c r="BX74" s="86"/>
      <c r="DJ74" s="86"/>
    </row>
    <row r="75" spans="1:151" ht="17" thickBot="1" x14ac:dyDescent="0.25">
      <c r="A75" s="235" t="s">
        <v>69</v>
      </c>
      <c r="B75" s="236"/>
      <c r="C75" s="237" t="s">
        <v>114</v>
      </c>
      <c r="D75" s="238"/>
      <c r="E75" s="237" t="s">
        <v>104</v>
      </c>
      <c r="F75" s="238"/>
      <c r="G75" s="237" t="s">
        <v>115</v>
      </c>
      <c r="H75" s="239"/>
      <c r="I75" s="187"/>
      <c r="J75" s="173"/>
      <c r="K75" s="172"/>
      <c r="L75" s="173"/>
      <c r="M75" s="172"/>
      <c r="N75" s="173"/>
      <c r="O75" s="170"/>
      <c r="P75" s="170"/>
      <c r="Q75" s="225"/>
      <c r="R75" s="225"/>
      <c r="S75" s="225"/>
      <c r="T75" s="225"/>
      <c r="U75" s="133"/>
      <c r="V75" s="133"/>
      <c r="W75" s="133"/>
      <c r="X75" s="133"/>
      <c r="Y75" s="133"/>
      <c r="Z75" s="133"/>
      <c r="AA75" s="133"/>
      <c r="AB75" s="133"/>
      <c r="AC75" s="13"/>
      <c r="AD75" s="13"/>
      <c r="AE75" s="13"/>
      <c r="AF75" s="13"/>
      <c r="AG75" s="116"/>
      <c r="AH75" s="116"/>
      <c r="AI75" s="116"/>
      <c r="AJ75" s="116"/>
      <c r="AK75" s="116"/>
      <c r="AM75" s="251" t="s">
        <v>69</v>
      </c>
      <c r="AN75" s="252"/>
      <c r="AO75" s="253" t="s">
        <v>114</v>
      </c>
      <c r="AP75" s="254"/>
      <c r="AQ75" s="253" t="s">
        <v>104</v>
      </c>
      <c r="AR75" s="254"/>
      <c r="AS75" s="253" t="s">
        <v>115</v>
      </c>
      <c r="AT75" s="255"/>
      <c r="AU75" s="187"/>
      <c r="AV75" s="173"/>
      <c r="AW75" s="172"/>
      <c r="AX75" s="173"/>
      <c r="AY75" s="172"/>
      <c r="AZ75" s="173"/>
      <c r="BA75" s="170"/>
      <c r="BB75" s="170"/>
      <c r="BC75" s="225"/>
      <c r="BD75" s="225"/>
      <c r="BE75" s="225"/>
      <c r="BF75" s="225"/>
      <c r="BG75" s="133"/>
      <c r="BH75" s="133"/>
      <c r="BI75" s="133"/>
      <c r="BJ75" s="133"/>
      <c r="BK75" s="133"/>
      <c r="BL75" s="133"/>
      <c r="BM75" s="133"/>
      <c r="BN75" s="133"/>
      <c r="BO75" s="13"/>
      <c r="BP75" s="13"/>
      <c r="BQ75" s="13"/>
      <c r="BR75" s="13"/>
      <c r="BS75" s="116"/>
      <c r="BT75" s="116"/>
      <c r="BU75" s="116"/>
      <c r="BV75" s="116"/>
      <c r="BW75" s="116"/>
      <c r="BX75" s="86"/>
      <c r="DJ75" s="86"/>
    </row>
    <row r="76" spans="1:151" x14ac:dyDescent="0.2">
      <c r="A76" s="194" t="s">
        <v>68</v>
      </c>
      <c r="B76" s="196"/>
      <c r="C76" s="240" t="s">
        <v>116</v>
      </c>
      <c r="D76" s="241"/>
      <c r="E76" s="240" t="s">
        <v>117</v>
      </c>
      <c r="F76" s="241"/>
      <c r="G76" s="240" t="s">
        <v>118</v>
      </c>
      <c r="H76" s="242"/>
      <c r="I76" s="187"/>
      <c r="J76" s="173"/>
      <c r="K76" s="172"/>
      <c r="L76" s="173"/>
      <c r="M76" s="172"/>
      <c r="N76" s="173"/>
      <c r="O76" s="170"/>
      <c r="P76" s="170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13"/>
      <c r="AD76" s="13"/>
      <c r="AE76" s="13"/>
      <c r="AF76" s="13"/>
      <c r="AG76" s="116"/>
      <c r="AH76" s="116"/>
      <c r="AI76" s="116"/>
      <c r="AJ76" s="116"/>
      <c r="AK76" s="116"/>
      <c r="AM76" s="246" t="s">
        <v>68</v>
      </c>
      <c r="AN76" s="247"/>
      <c r="AO76" s="248" t="s">
        <v>116</v>
      </c>
      <c r="AP76" s="249"/>
      <c r="AQ76" s="248" t="s">
        <v>117</v>
      </c>
      <c r="AR76" s="249"/>
      <c r="AS76" s="248" t="s">
        <v>118</v>
      </c>
      <c r="AT76" s="250"/>
      <c r="AU76" s="187"/>
      <c r="AV76" s="173"/>
      <c r="AW76" s="172"/>
      <c r="AX76" s="173"/>
      <c r="AY76" s="172"/>
      <c r="AZ76" s="173"/>
      <c r="BA76" s="170"/>
      <c r="BB76" s="170"/>
      <c r="BC76" s="225"/>
      <c r="BD76" s="225"/>
      <c r="BE76" s="225"/>
      <c r="BF76" s="225"/>
      <c r="BG76" s="225"/>
      <c r="BH76" s="225"/>
      <c r="BI76" s="225"/>
      <c r="BJ76" s="225"/>
      <c r="BK76" s="225"/>
      <c r="BL76" s="225"/>
      <c r="BM76" s="225"/>
      <c r="BN76" s="225"/>
      <c r="BO76" s="13"/>
      <c r="BP76" s="13"/>
      <c r="BQ76" s="13"/>
      <c r="BR76" s="13"/>
      <c r="BS76" s="116"/>
      <c r="BT76" s="116"/>
      <c r="BU76" s="116"/>
      <c r="BV76" s="116"/>
      <c r="BW76" s="116"/>
      <c r="BX76" s="86"/>
      <c r="DJ76" s="86"/>
    </row>
    <row r="77" spans="1:151" ht="17" thickBot="1" x14ac:dyDescent="0.25">
      <c r="A77" s="235" t="s">
        <v>69</v>
      </c>
      <c r="B77" s="236"/>
      <c r="C77" s="237" t="s">
        <v>119</v>
      </c>
      <c r="D77" s="238"/>
      <c r="E77" s="237" t="s">
        <v>120</v>
      </c>
      <c r="F77" s="238"/>
      <c r="G77" s="237" t="s">
        <v>121</v>
      </c>
      <c r="H77" s="239"/>
      <c r="I77" s="187"/>
      <c r="J77" s="173"/>
      <c r="K77" s="172"/>
      <c r="L77" s="173"/>
      <c r="M77" s="172"/>
      <c r="N77" s="173"/>
      <c r="O77" s="170"/>
      <c r="P77" s="170"/>
      <c r="Q77" s="225"/>
      <c r="R77" s="225"/>
      <c r="S77" s="225"/>
      <c r="T77" s="225"/>
      <c r="U77" s="133"/>
      <c r="V77" s="133"/>
      <c r="W77" s="133"/>
      <c r="X77" s="133"/>
      <c r="Y77" s="133"/>
      <c r="Z77" s="133"/>
      <c r="AA77" s="133"/>
      <c r="AB77" s="133"/>
      <c r="AC77" s="13"/>
      <c r="AD77" s="13"/>
      <c r="AE77" s="13"/>
      <c r="AF77" s="13"/>
      <c r="AG77" s="116"/>
      <c r="AH77" s="116"/>
      <c r="AI77" s="116"/>
      <c r="AJ77" s="116"/>
      <c r="AK77" s="116"/>
      <c r="AM77" s="251" t="s">
        <v>69</v>
      </c>
      <c r="AN77" s="252"/>
      <c r="AO77" s="253" t="s">
        <v>119</v>
      </c>
      <c r="AP77" s="254"/>
      <c r="AQ77" s="253" t="s">
        <v>120</v>
      </c>
      <c r="AR77" s="254"/>
      <c r="AS77" s="253" t="s">
        <v>121</v>
      </c>
      <c r="AT77" s="255"/>
      <c r="AU77" s="187"/>
      <c r="AV77" s="173"/>
      <c r="AW77" s="172"/>
      <c r="AX77" s="173"/>
      <c r="AY77" s="172"/>
      <c r="AZ77" s="173"/>
      <c r="BA77" s="170"/>
      <c r="BB77" s="170"/>
      <c r="BC77" s="225"/>
      <c r="BD77" s="225"/>
      <c r="BE77" s="225"/>
      <c r="BF77" s="225"/>
      <c r="BG77" s="133"/>
      <c r="BH77" s="133"/>
      <c r="BI77" s="133"/>
      <c r="BJ77" s="133"/>
      <c r="BK77" s="133"/>
      <c r="BL77" s="133"/>
      <c r="BM77" s="133"/>
      <c r="BN77" s="133"/>
      <c r="BO77" s="13"/>
      <c r="BP77" s="13"/>
      <c r="BQ77" s="13"/>
      <c r="BR77" s="13"/>
      <c r="BS77" s="116"/>
      <c r="BT77" s="116"/>
      <c r="BU77" s="116"/>
      <c r="BV77" s="116"/>
      <c r="BW77" s="116"/>
      <c r="BX77" s="86"/>
      <c r="DJ77" s="86"/>
    </row>
    <row r="78" spans="1:151" x14ac:dyDescent="0.2">
      <c r="A78" s="194" t="s">
        <v>68</v>
      </c>
      <c r="B78" s="196"/>
      <c r="C78" s="240" t="s">
        <v>122</v>
      </c>
      <c r="D78" s="241"/>
      <c r="E78" s="240" t="s">
        <v>125</v>
      </c>
      <c r="F78" s="241"/>
      <c r="G78" s="240"/>
      <c r="H78" s="242"/>
      <c r="I78" s="187"/>
      <c r="J78" s="173"/>
      <c r="K78" s="172"/>
      <c r="L78" s="173"/>
      <c r="M78" s="172"/>
      <c r="N78" s="173"/>
      <c r="O78" s="170"/>
      <c r="P78" s="170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/>
      <c r="AB78" s="225"/>
      <c r="AC78" s="13"/>
      <c r="AD78" s="13"/>
      <c r="AE78" s="13"/>
      <c r="AF78" s="13"/>
      <c r="AG78" s="116"/>
      <c r="AH78" s="116"/>
      <c r="AI78" s="116"/>
      <c r="AJ78" s="116"/>
      <c r="AK78" s="116"/>
      <c r="AM78" s="246" t="s">
        <v>68</v>
      </c>
      <c r="AN78" s="247"/>
      <c r="AO78" s="248" t="s">
        <v>122</v>
      </c>
      <c r="AP78" s="249"/>
      <c r="AQ78" s="248" t="s">
        <v>125</v>
      </c>
      <c r="AR78" s="249"/>
      <c r="AS78" s="248"/>
      <c r="AT78" s="250"/>
      <c r="AU78" s="187"/>
      <c r="AV78" s="173"/>
      <c r="AW78" s="172"/>
      <c r="AX78" s="173"/>
      <c r="AY78" s="172"/>
      <c r="AZ78" s="173"/>
      <c r="BA78" s="170"/>
      <c r="BB78" s="170"/>
      <c r="BC78" s="225"/>
      <c r="BD78" s="225"/>
      <c r="BE78" s="225"/>
      <c r="BF78" s="225"/>
      <c r="BG78" s="225"/>
      <c r="BH78" s="225"/>
      <c r="BI78" s="225"/>
      <c r="BJ78" s="225"/>
      <c r="BK78" s="225"/>
      <c r="BL78" s="225"/>
      <c r="BM78" s="225"/>
      <c r="BN78" s="225"/>
      <c r="BO78" s="13"/>
      <c r="BP78" s="13"/>
      <c r="BQ78" s="13"/>
      <c r="BR78" s="13"/>
      <c r="BS78" s="116"/>
      <c r="BT78" s="116"/>
      <c r="BU78" s="116"/>
      <c r="BV78" s="116"/>
      <c r="BW78" s="116"/>
      <c r="BX78" s="86"/>
      <c r="DJ78" s="86"/>
    </row>
    <row r="79" spans="1:151" ht="17" thickBot="1" x14ac:dyDescent="0.25">
      <c r="A79" s="235" t="s">
        <v>69</v>
      </c>
      <c r="B79" s="236"/>
      <c r="C79" s="237" t="s">
        <v>124</v>
      </c>
      <c r="D79" s="238"/>
      <c r="E79" s="237" t="s">
        <v>123</v>
      </c>
      <c r="F79" s="238"/>
      <c r="G79" s="237"/>
      <c r="H79" s="239"/>
      <c r="I79" s="187"/>
      <c r="J79" s="173"/>
      <c r="K79" s="172"/>
      <c r="L79" s="173"/>
      <c r="M79" s="172"/>
      <c r="N79" s="173"/>
      <c r="O79" s="170"/>
      <c r="P79" s="170"/>
      <c r="Q79" s="225"/>
      <c r="R79" s="225"/>
      <c r="S79" s="225"/>
      <c r="T79" s="225"/>
      <c r="U79" s="133"/>
      <c r="V79" s="133"/>
      <c r="W79" s="133"/>
      <c r="X79" s="133"/>
      <c r="Y79" s="133"/>
      <c r="Z79" s="133"/>
      <c r="AA79" s="133"/>
      <c r="AB79" s="133"/>
      <c r="AC79" s="13"/>
      <c r="AD79" s="13"/>
      <c r="AE79" s="13"/>
      <c r="AF79" s="13"/>
      <c r="AG79" s="116"/>
      <c r="AH79" s="116"/>
      <c r="AI79" s="116"/>
      <c r="AJ79" s="116"/>
      <c r="AK79" s="116"/>
      <c r="AM79" s="251" t="s">
        <v>69</v>
      </c>
      <c r="AN79" s="252"/>
      <c r="AO79" s="253" t="s">
        <v>124</v>
      </c>
      <c r="AP79" s="254"/>
      <c r="AQ79" s="253" t="s">
        <v>123</v>
      </c>
      <c r="AR79" s="254"/>
      <c r="AS79" s="253"/>
      <c r="AT79" s="255"/>
      <c r="AU79" s="187"/>
      <c r="AV79" s="173"/>
      <c r="AW79" s="172"/>
      <c r="AX79" s="173"/>
      <c r="AY79" s="172"/>
      <c r="AZ79" s="173"/>
      <c r="BA79" s="170"/>
      <c r="BB79" s="170"/>
      <c r="BC79" s="225"/>
      <c r="BD79" s="225"/>
      <c r="BE79" s="225"/>
      <c r="BF79" s="225"/>
      <c r="BG79" s="133"/>
      <c r="BH79" s="133"/>
      <c r="BI79" s="133"/>
      <c r="BJ79" s="133"/>
      <c r="BK79" s="133"/>
      <c r="BL79" s="133"/>
      <c r="BM79" s="133"/>
      <c r="BN79" s="133"/>
      <c r="BO79" s="13"/>
      <c r="BP79" s="13"/>
      <c r="BQ79" s="13"/>
      <c r="BR79" s="13"/>
      <c r="BS79" s="116"/>
      <c r="BT79" s="116"/>
      <c r="BU79" s="116"/>
      <c r="BV79" s="116"/>
      <c r="BW79" s="116"/>
      <c r="BX79" s="86"/>
      <c r="DJ79" s="86"/>
    </row>
    <row r="80" spans="1:151" x14ac:dyDescent="0.2">
      <c r="A80" s="194" t="s">
        <v>68</v>
      </c>
      <c r="B80" s="196"/>
      <c r="C80" s="240" t="s">
        <v>124</v>
      </c>
      <c r="D80" s="241"/>
      <c r="E80" s="240" t="s">
        <v>131</v>
      </c>
      <c r="F80" s="241"/>
      <c r="G80" s="240" t="s">
        <v>123</v>
      </c>
      <c r="H80" s="242"/>
      <c r="I80" s="187"/>
      <c r="J80" s="173"/>
      <c r="K80" s="172"/>
      <c r="L80" s="173"/>
      <c r="M80" s="172"/>
      <c r="N80" s="173"/>
      <c r="O80" s="170"/>
      <c r="P80" s="170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/>
      <c r="AB80" s="225"/>
      <c r="AC80" s="13"/>
      <c r="AD80" s="13"/>
      <c r="AE80" s="13"/>
      <c r="AF80" s="13"/>
      <c r="AG80" s="116"/>
      <c r="AH80" s="116"/>
      <c r="AI80" s="116"/>
      <c r="AJ80" s="116"/>
      <c r="AK80" s="116"/>
      <c r="AM80" s="246" t="s">
        <v>68</v>
      </c>
      <c r="AN80" s="247"/>
      <c r="AO80" s="248" t="s">
        <v>124</v>
      </c>
      <c r="AP80" s="249"/>
      <c r="AQ80" s="248" t="s">
        <v>131</v>
      </c>
      <c r="AR80" s="249"/>
      <c r="AS80" s="248" t="s">
        <v>123</v>
      </c>
      <c r="AT80" s="250"/>
      <c r="AU80" s="187"/>
      <c r="AV80" s="173"/>
      <c r="AW80" s="172"/>
      <c r="AX80" s="173"/>
      <c r="AY80" s="172"/>
      <c r="AZ80" s="173"/>
      <c r="BA80" s="170"/>
      <c r="BB80" s="170"/>
      <c r="BC80" s="225"/>
      <c r="BD80" s="225"/>
      <c r="BE80" s="225"/>
      <c r="BF80" s="225"/>
      <c r="BG80" s="225"/>
      <c r="BH80" s="225"/>
      <c r="BI80" s="225"/>
      <c r="BJ80" s="225"/>
      <c r="BK80" s="225"/>
      <c r="BL80" s="225"/>
      <c r="BM80" s="225"/>
      <c r="BN80" s="225"/>
      <c r="BO80" s="13"/>
      <c r="BP80" s="13"/>
      <c r="BQ80" s="13"/>
      <c r="BR80" s="13"/>
      <c r="BS80" s="116"/>
      <c r="BT80" s="116"/>
      <c r="BU80" s="116"/>
      <c r="BV80" s="116"/>
      <c r="BW80" s="116"/>
      <c r="BX80" s="86"/>
      <c r="DJ80" s="86"/>
    </row>
    <row r="81" spans="1:114" ht="17" thickBot="1" x14ac:dyDescent="0.25">
      <c r="A81" s="235" t="s">
        <v>69</v>
      </c>
      <c r="B81" s="236"/>
      <c r="C81" s="237" t="s">
        <v>132</v>
      </c>
      <c r="D81" s="238"/>
      <c r="E81" s="237" t="s">
        <v>100</v>
      </c>
      <c r="F81" s="238"/>
      <c r="G81" s="237" t="s">
        <v>133</v>
      </c>
      <c r="H81" s="239"/>
      <c r="I81" s="187"/>
      <c r="J81" s="173"/>
      <c r="K81" s="172"/>
      <c r="L81" s="173"/>
      <c r="M81" s="172"/>
      <c r="N81" s="173"/>
      <c r="O81" s="170"/>
      <c r="P81" s="170"/>
      <c r="Q81" s="225"/>
      <c r="R81" s="225"/>
      <c r="S81" s="225"/>
      <c r="T81" s="225"/>
      <c r="U81" s="133"/>
      <c r="V81" s="133"/>
      <c r="W81" s="133"/>
      <c r="X81" s="133"/>
      <c r="Y81" s="133"/>
      <c r="Z81" s="133"/>
      <c r="AA81" s="133"/>
      <c r="AB81" s="133"/>
      <c r="AC81" s="13"/>
      <c r="AD81" s="13"/>
      <c r="AE81" s="13"/>
      <c r="AF81" s="13"/>
      <c r="AG81" s="116"/>
      <c r="AH81" s="116"/>
      <c r="AI81" s="116"/>
      <c r="AJ81" s="116"/>
      <c r="AK81" s="116"/>
      <c r="AM81" s="251" t="s">
        <v>69</v>
      </c>
      <c r="AN81" s="252"/>
      <c r="AO81" s="253" t="s">
        <v>132</v>
      </c>
      <c r="AP81" s="254"/>
      <c r="AQ81" s="253" t="s">
        <v>100</v>
      </c>
      <c r="AR81" s="254"/>
      <c r="AS81" s="253" t="s">
        <v>133</v>
      </c>
      <c r="AT81" s="255"/>
      <c r="AU81" s="187"/>
      <c r="AV81" s="173"/>
      <c r="AW81" s="172"/>
      <c r="AX81" s="173"/>
      <c r="AY81" s="172"/>
      <c r="AZ81" s="173"/>
      <c r="BA81" s="170"/>
      <c r="BB81" s="170"/>
      <c r="BC81" s="225"/>
      <c r="BD81" s="225"/>
      <c r="BE81" s="225"/>
      <c r="BF81" s="225"/>
      <c r="BG81" s="133"/>
      <c r="BH81" s="133"/>
      <c r="BI81" s="133"/>
      <c r="BJ81" s="133"/>
      <c r="BK81" s="133"/>
      <c r="BL81" s="133"/>
      <c r="BM81" s="133"/>
      <c r="BN81" s="133"/>
      <c r="BO81" s="13"/>
      <c r="BP81" s="13"/>
      <c r="BQ81" s="13"/>
      <c r="BR81" s="13"/>
      <c r="BS81" s="116"/>
      <c r="BT81" s="116"/>
      <c r="BU81" s="116"/>
      <c r="BV81" s="116"/>
      <c r="BW81" s="116"/>
      <c r="BX81" s="86"/>
      <c r="DJ81" s="86"/>
    </row>
    <row r="82" spans="1:114" x14ac:dyDescent="0.2">
      <c r="A82" s="194" t="s">
        <v>68</v>
      </c>
      <c r="B82" s="196"/>
      <c r="C82" s="240" t="s">
        <v>128</v>
      </c>
      <c r="D82" s="241"/>
      <c r="E82" s="240" t="s">
        <v>129</v>
      </c>
      <c r="F82" s="241"/>
      <c r="G82" s="240" t="s">
        <v>100</v>
      </c>
      <c r="H82" s="242"/>
      <c r="I82" s="187"/>
      <c r="J82" s="173"/>
      <c r="K82" s="172"/>
      <c r="L82" s="173"/>
      <c r="M82" s="172"/>
      <c r="N82" s="173"/>
      <c r="O82" s="170"/>
      <c r="P82" s="170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/>
      <c r="AB82" s="225"/>
      <c r="AC82" s="13"/>
      <c r="AD82" s="13"/>
      <c r="AE82" s="13"/>
      <c r="AF82" s="13"/>
      <c r="AG82" s="116"/>
      <c r="AH82" s="116"/>
      <c r="AI82" s="116"/>
      <c r="AJ82" s="116"/>
      <c r="AK82" s="116"/>
      <c r="AM82" s="246" t="s">
        <v>68</v>
      </c>
      <c r="AN82" s="247"/>
      <c r="AO82" s="248" t="s">
        <v>128</v>
      </c>
      <c r="AP82" s="249"/>
      <c r="AQ82" s="248" t="s">
        <v>129</v>
      </c>
      <c r="AR82" s="249"/>
      <c r="AS82" s="248" t="s">
        <v>100</v>
      </c>
      <c r="AT82" s="250"/>
      <c r="AU82" s="187"/>
      <c r="AV82" s="173"/>
      <c r="AW82" s="172"/>
      <c r="AX82" s="173"/>
      <c r="AY82" s="172"/>
      <c r="AZ82" s="173"/>
      <c r="BA82" s="170"/>
      <c r="BB82" s="170"/>
      <c r="BC82" s="225"/>
      <c r="BD82" s="225"/>
      <c r="BE82" s="225"/>
      <c r="BF82" s="225"/>
      <c r="BG82" s="225"/>
      <c r="BH82" s="225"/>
      <c r="BI82" s="225"/>
      <c r="BJ82" s="225"/>
      <c r="BK82" s="225"/>
      <c r="BL82" s="225"/>
      <c r="BM82" s="225"/>
      <c r="BN82" s="225"/>
      <c r="BO82" s="13"/>
      <c r="BP82" s="13"/>
      <c r="BQ82" s="13"/>
      <c r="BR82" s="13"/>
      <c r="BS82" s="116"/>
      <c r="BT82" s="116"/>
      <c r="BU82" s="116"/>
      <c r="BV82" s="116"/>
      <c r="BW82" s="116"/>
      <c r="BX82" s="86"/>
      <c r="DJ82" s="86"/>
    </row>
    <row r="83" spans="1:114" ht="17" thickBot="1" x14ac:dyDescent="0.25">
      <c r="A83" s="235" t="s">
        <v>69</v>
      </c>
      <c r="B83" s="236"/>
      <c r="C83" s="237" t="s">
        <v>130</v>
      </c>
      <c r="D83" s="238"/>
      <c r="E83" s="237" t="s">
        <v>129</v>
      </c>
      <c r="F83" s="238"/>
      <c r="G83" s="237" t="s">
        <v>100</v>
      </c>
      <c r="H83" s="239"/>
      <c r="I83" s="187"/>
      <c r="J83" s="173"/>
      <c r="K83" s="172"/>
      <c r="L83" s="173"/>
      <c r="M83" s="172"/>
      <c r="N83" s="173"/>
      <c r="O83" s="170"/>
      <c r="P83" s="170"/>
      <c r="Q83" s="225"/>
      <c r="R83" s="225"/>
      <c r="S83" s="225"/>
      <c r="T83" s="225"/>
      <c r="U83" s="133"/>
      <c r="V83" s="133"/>
      <c r="W83" s="133"/>
      <c r="X83" s="133"/>
      <c r="Y83" s="133"/>
      <c r="Z83" s="133"/>
      <c r="AA83" s="133"/>
      <c r="AB83" s="133"/>
      <c r="AC83" s="13"/>
      <c r="AD83" s="13"/>
      <c r="AE83" s="13"/>
      <c r="AF83" s="13"/>
      <c r="AG83" s="116"/>
      <c r="AH83" s="116"/>
      <c r="AI83" s="116"/>
      <c r="AJ83" s="116"/>
      <c r="AK83" s="116"/>
      <c r="AM83" s="251" t="s">
        <v>69</v>
      </c>
      <c r="AN83" s="252"/>
      <c r="AO83" s="253" t="s">
        <v>130</v>
      </c>
      <c r="AP83" s="254"/>
      <c r="AQ83" s="253" t="s">
        <v>129</v>
      </c>
      <c r="AR83" s="254"/>
      <c r="AS83" s="253" t="s">
        <v>100</v>
      </c>
      <c r="AT83" s="255"/>
      <c r="AU83" s="187"/>
      <c r="AV83" s="173"/>
      <c r="AW83" s="172"/>
      <c r="AX83" s="173"/>
      <c r="AY83" s="172"/>
      <c r="AZ83" s="173"/>
      <c r="BA83" s="170"/>
      <c r="BB83" s="170"/>
      <c r="BC83" s="225"/>
      <c r="BD83" s="225"/>
      <c r="BE83" s="225"/>
      <c r="BF83" s="225"/>
      <c r="BG83" s="133"/>
      <c r="BH83" s="133"/>
      <c r="BI83" s="133"/>
      <c r="BJ83" s="133"/>
      <c r="BK83" s="133"/>
      <c r="BL83" s="133"/>
      <c r="BM83" s="133"/>
      <c r="BN83" s="133"/>
      <c r="BO83" s="13"/>
      <c r="BP83" s="13"/>
      <c r="BQ83" s="13"/>
      <c r="BR83" s="13"/>
      <c r="BS83" s="116"/>
      <c r="BT83" s="116"/>
      <c r="BU83" s="116"/>
      <c r="BV83" s="116"/>
      <c r="BW83" s="116"/>
      <c r="BX83" s="86"/>
      <c r="DJ83" s="86"/>
    </row>
    <row r="84" spans="1:114" x14ac:dyDescent="0.2">
      <c r="A84" s="194" t="s">
        <v>68</v>
      </c>
      <c r="B84" s="196"/>
      <c r="C84" s="240" t="s">
        <v>96</v>
      </c>
      <c r="D84" s="241"/>
      <c r="E84" s="240" t="s">
        <v>98</v>
      </c>
      <c r="F84" s="241"/>
      <c r="G84" s="240" t="s">
        <v>126</v>
      </c>
      <c r="H84" s="242"/>
      <c r="I84" s="187"/>
      <c r="J84" s="173"/>
      <c r="K84" s="172"/>
      <c r="L84" s="173"/>
      <c r="M84" s="172"/>
      <c r="N84" s="173"/>
      <c r="O84" s="170"/>
      <c r="P84" s="170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13"/>
      <c r="AD84" s="13"/>
      <c r="AE84" s="13"/>
      <c r="AF84" s="13"/>
      <c r="AG84" s="116"/>
      <c r="AH84" s="116"/>
      <c r="AI84" s="116"/>
      <c r="AJ84" s="116"/>
      <c r="AK84" s="116"/>
      <c r="AM84" s="246" t="s">
        <v>68</v>
      </c>
      <c r="AN84" s="247"/>
      <c r="AO84" s="248" t="s">
        <v>96</v>
      </c>
      <c r="AP84" s="249"/>
      <c r="AQ84" s="248" t="s">
        <v>98</v>
      </c>
      <c r="AR84" s="249"/>
      <c r="AS84" s="248" t="s">
        <v>126</v>
      </c>
      <c r="AT84" s="250"/>
      <c r="AU84" s="187"/>
      <c r="AV84" s="173"/>
      <c r="AW84" s="172"/>
      <c r="AX84" s="173"/>
      <c r="AY84" s="172"/>
      <c r="AZ84" s="173"/>
      <c r="BA84" s="170"/>
      <c r="BB84" s="170"/>
      <c r="BC84" s="225"/>
      <c r="BD84" s="225"/>
      <c r="BE84" s="225"/>
      <c r="BF84" s="225"/>
      <c r="BG84" s="225"/>
      <c r="BH84" s="225"/>
      <c r="BI84" s="225"/>
      <c r="BJ84" s="225"/>
      <c r="BK84" s="225"/>
      <c r="BL84" s="225"/>
      <c r="BM84" s="225"/>
      <c r="BN84" s="225"/>
      <c r="BO84" s="13"/>
      <c r="BP84" s="13"/>
      <c r="BQ84" s="13"/>
      <c r="BR84" s="13"/>
      <c r="BS84" s="116"/>
      <c r="BT84" s="116"/>
      <c r="BU84" s="116"/>
      <c r="BV84" s="116"/>
      <c r="BW84" s="116"/>
      <c r="BX84" s="86"/>
      <c r="DJ84" s="86"/>
    </row>
    <row r="85" spans="1:114" ht="17" thickBot="1" x14ac:dyDescent="0.25">
      <c r="A85" s="235" t="s">
        <v>69</v>
      </c>
      <c r="B85" s="236"/>
      <c r="C85" s="237" t="s">
        <v>127</v>
      </c>
      <c r="D85" s="238"/>
      <c r="E85" s="237" t="s">
        <v>96</v>
      </c>
      <c r="F85" s="238"/>
      <c r="G85" s="237" t="s">
        <v>111</v>
      </c>
      <c r="H85" s="239"/>
      <c r="I85" s="187"/>
      <c r="J85" s="173"/>
      <c r="K85" s="172"/>
      <c r="L85" s="173"/>
      <c r="M85" s="172"/>
      <c r="N85" s="173"/>
      <c r="O85" s="243"/>
      <c r="P85" s="243"/>
      <c r="Q85" s="225"/>
      <c r="R85" s="225"/>
      <c r="S85" s="225"/>
      <c r="T85" s="225"/>
      <c r="U85" s="133"/>
      <c r="V85" s="133"/>
      <c r="W85" s="133"/>
      <c r="X85" s="133"/>
      <c r="Y85" s="133"/>
      <c r="Z85" s="133"/>
      <c r="AA85" s="133"/>
      <c r="AB85" s="133"/>
      <c r="AC85" s="13"/>
      <c r="AD85" s="13"/>
      <c r="AE85" s="13"/>
      <c r="AF85" s="13"/>
      <c r="AG85" s="116"/>
      <c r="AH85" s="116"/>
      <c r="AI85" s="116"/>
      <c r="AJ85" s="116"/>
      <c r="AK85" s="116"/>
      <c r="AM85" s="251" t="s">
        <v>69</v>
      </c>
      <c r="AN85" s="252"/>
      <c r="AO85" s="253" t="s">
        <v>127</v>
      </c>
      <c r="AP85" s="254"/>
      <c r="AQ85" s="253" t="s">
        <v>96</v>
      </c>
      <c r="AR85" s="254"/>
      <c r="AS85" s="253" t="s">
        <v>111</v>
      </c>
      <c r="AT85" s="255"/>
      <c r="AU85" s="187"/>
      <c r="AV85" s="173"/>
      <c r="AW85" s="172"/>
      <c r="AX85" s="173"/>
      <c r="AY85" s="172"/>
      <c r="AZ85" s="173"/>
      <c r="BA85" s="243"/>
      <c r="BB85" s="243"/>
      <c r="BC85" s="225"/>
      <c r="BD85" s="225"/>
      <c r="BE85" s="225"/>
      <c r="BF85" s="225"/>
      <c r="BG85" s="133"/>
      <c r="BH85" s="133"/>
      <c r="BI85" s="133"/>
      <c r="BJ85" s="133"/>
      <c r="BK85" s="133"/>
      <c r="BL85" s="133"/>
      <c r="BM85" s="133"/>
      <c r="BN85" s="133"/>
      <c r="BO85" s="13"/>
      <c r="BP85" s="13"/>
      <c r="BQ85" s="13"/>
      <c r="BR85" s="13"/>
      <c r="BS85" s="116"/>
      <c r="BT85" s="116"/>
      <c r="BU85" s="116"/>
      <c r="BV85" s="116"/>
      <c r="BW85" s="116"/>
      <c r="BX85" s="86"/>
      <c r="DJ85" s="86"/>
    </row>
    <row r="86" spans="1:114" x14ac:dyDescent="0.2">
      <c r="A86" s="219" t="s">
        <v>54</v>
      </c>
      <c r="B86" s="220"/>
      <c r="C86" s="244" t="s">
        <v>55</v>
      </c>
      <c r="D86" s="245"/>
      <c r="E86" s="219" t="s">
        <v>57</v>
      </c>
      <c r="F86" s="220"/>
      <c r="G86" s="221" t="s">
        <v>95</v>
      </c>
      <c r="H86" s="222"/>
      <c r="I86" s="177" t="s">
        <v>58</v>
      </c>
      <c r="J86" s="178"/>
      <c r="K86" s="181" t="s">
        <v>95</v>
      </c>
      <c r="L86" s="182"/>
      <c r="M86" s="183" t="s">
        <v>60</v>
      </c>
      <c r="N86" s="184"/>
      <c r="O86" s="163" t="s">
        <v>134</v>
      </c>
      <c r="P86" s="163"/>
      <c r="Q86" s="163"/>
      <c r="R86" s="163"/>
      <c r="S86" s="162"/>
      <c r="T86" s="162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M86" s="219" t="s">
        <v>54</v>
      </c>
      <c r="AN86" s="220"/>
      <c r="AO86" s="244" t="s">
        <v>55</v>
      </c>
      <c r="AP86" s="245"/>
      <c r="AQ86" s="219" t="s">
        <v>57</v>
      </c>
      <c r="AR86" s="220"/>
      <c r="AS86" s="221" t="s">
        <v>95</v>
      </c>
      <c r="AT86" s="222"/>
      <c r="AU86" s="177" t="s">
        <v>58</v>
      </c>
      <c r="AV86" s="178"/>
      <c r="AW86" s="181" t="s">
        <v>95</v>
      </c>
      <c r="AX86" s="182"/>
      <c r="AY86" s="183" t="s">
        <v>60</v>
      </c>
      <c r="AZ86" s="184"/>
      <c r="BA86" s="163" t="s">
        <v>134</v>
      </c>
      <c r="BB86" s="163"/>
      <c r="BC86" s="163"/>
      <c r="BD86" s="163"/>
      <c r="BE86" s="162"/>
      <c r="BF86" s="162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86"/>
      <c r="DJ86" s="86"/>
    </row>
    <row r="87" spans="1:114" x14ac:dyDescent="0.2">
      <c r="A87" s="13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22"/>
      <c r="M87" s="22"/>
      <c r="N87" s="22"/>
      <c r="O87" s="22"/>
      <c r="P87" s="22"/>
      <c r="Q87" s="22"/>
      <c r="R87" s="21"/>
      <c r="S87" s="21"/>
      <c r="T87" s="13"/>
      <c r="U87" s="13"/>
      <c r="V87" s="21"/>
      <c r="W87" s="21"/>
      <c r="X87" s="21"/>
      <c r="Y87" s="21"/>
      <c r="Z87" s="13"/>
      <c r="AA87" s="22"/>
      <c r="AB87" s="177" t="s">
        <v>81</v>
      </c>
      <c r="AC87" s="190"/>
      <c r="AD87" s="190"/>
      <c r="AE87" s="178"/>
      <c r="AF87" s="115" t="s">
        <v>80</v>
      </c>
      <c r="AG87" s="177" t="s">
        <v>82</v>
      </c>
      <c r="AH87" s="190"/>
      <c r="AI87" s="190"/>
      <c r="AJ87" s="178"/>
      <c r="AK87" s="115" t="s">
        <v>83</v>
      </c>
      <c r="AM87" s="13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22"/>
      <c r="AY87" s="22"/>
      <c r="AZ87" s="22"/>
      <c r="BA87" s="22"/>
      <c r="BB87" s="22"/>
      <c r="BC87" s="22"/>
      <c r="BD87" s="21"/>
      <c r="BE87" s="21"/>
      <c r="BF87" s="13"/>
      <c r="BG87" s="13"/>
      <c r="BH87" s="21"/>
      <c r="BI87" s="21"/>
      <c r="BJ87" s="21"/>
      <c r="BK87" s="21"/>
      <c r="BL87" s="13"/>
      <c r="BM87" s="22"/>
      <c r="BN87" s="177" t="s">
        <v>81</v>
      </c>
      <c r="BO87" s="190"/>
      <c r="BP87" s="190"/>
      <c r="BQ87" s="178"/>
      <c r="BR87" s="115" t="s">
        <v>80</v>
      </c>
      <c r="BS87" s="177" t="s">
        <v>82</v>
      </c>
      <c r="BT87" s="190"/>
      <c r="BU87" s="190"/>
      <c r="BV87" s="178"/>
      <c r="BW87" s="115" t="s">
        <v>83</v>
      </c>
      <c r="BX87" s="86"/>
      <c r="DJ87" s="86"/>
    </row>
    <row r="88" spans="1:114" x14ac:dyDescent="0.2">
      <c r="A88" s="118" t="s">
        <v>67</v>
      </c>
      <c r="B88" s="174" t="s">
        <v>0</v>
      </c>
      <c r="C88" s="175"/>
      <c r="D88" s="175"/>
      <c r="E88" s="176"/>
      <c r="F88" s="174" t="s">
        <v>1</v>
      </c>
      <c r="G88" s="175"/>
      <c r="H88" s="175"/>
      <c r="I88" s="176"/>
      <c r="J88" s="174" t="s">
        <v>2</v>
      </c>
      <c r="K88" s="175"/>
      <c r="L88" s="175"/>
      <c r="M88" s="176"/>
      <c r="N88" s="174" t="s">
        <v>3</v>
      </c>
      <c r="O88" s="175"/>
      <c r="P88" s="175"/>
      <c r="Q88" s="176"/>
      <c r="R88" s="174" t="s">
        <v>4</v>
      </c>
      <c r="S88" s="175"/>
      <c r="T88" s="175"/>
      <c r="U88" s="176"/>
      <c r="V88" s="174" t="s">
        <v>5</v>
      </c>
      <c r="W88" s="175"/>
      <c r="X88" s="175"/>
      <c r="Y88" s="176"/>
      <c r="Z88" s="174" t="s">
        <v>6</v>
      </c>
      <c r="AA88" s="175"/>
      <c r="AB88" s="175"/>
      <c r="AC88" s="176"/>
      <c r="AD88" s="174" t="s">
        <v>7</v>
      </c>
      <c r="AE88" s="175"/>
      <c r="AF88" s="175"/>
      <c r="AG88" s="176"/>
      <c r="AH88" s="174" t="s">
        <v>8</v>
      </c>
      <c r="AI88" s="175"/>
      <c r="AJ88" s="175"/>
      <c r="AK88" s="176"/>
      <c r="AM88" s="118" t="s">
        <v>67</v>
      </c>
      <c r="AN88" s="174" t="s">
        <v>0</v>
      </c>
      <c r="AO88" s="175"/>
      <c r="AP88" s="175"/>
      <c r="AQ88" s="176"/>
      <c r="AR88" s="174" t="s">
        <v>1</v>
      </c>
      <c r="AS88" s="175"/>
      <c r="AT88" s="175"/>
      <c r="AU88" s="176"/>
      <c r="AV88" s="174" t="s">
        <v>2</v>
      </c>
      <c r="AW88" s="175"/>
      <c r="AX88" s="175"/>
      <c r="AY88" s="176"/>
      <c r="AZ88" s="174" t="s">
        <v>3</v>
      </c>
      <c r="BA88" s="175"/>
      <c r="BB88" s="175"/>
      <c r="BC88" s="176"/>
      <c r="BD88" s="174" t="s">
        <v>4</v>
      </c>
      <c r="BE88" s="175"/>
      <c r="BF88" s="175"/>
      <c r="BG88" s="176"/>
      <c r="BH88" s="174" t="s">
        <v>5</v>
      </c>
      <c r="BI88" s="175"/>
      <c r="BJ88" s="175"/>
      <c r="BK88" s="176"/>
      <c r="BL88" s="174" t="s">
        <v>6</v>
      </c>
      <c r="BM88" s="175"/>
      <c r="BN88" s="175"/>
      <c r="BO88" s="176"/>
      <c r="BP88" s="174" t="s">
        <v>7</v>
      </c>
      <c r="BQ88" s="175"/>
      <c r="BR88" s="175"/>
      <c r="BS88" s="176"/>
      <c r="BT88" s="174" t="s">
        <v>8</v>
      </c>
      <c r="BU88" s="175"/>
      <c r="BV88" s="175"/>
      <c r="BW88" s="176"/>
      <c r="BX88" s="86"/>
      <c r="BY88" s="118" t="s">
        <v>67</v>
      </c>
      <c r="BZ88" s="174" t="s">
        <v>0</v>
      </c>
      <c r="CA88" s="175"/>
      <c r="CB88" s="175"/>
      <c r="CC88" s="176"/>
      <c r="CD88" s="174" t="s">
        <v>1</v>
      </c>
      <c r="CE88" s="175"/>
      <c r="CF88" s="175"/>
      <c r="CG88" s="176"/>
      <c r="CH88" s="174" t="s">
        <v>2</v>
      </c>
      <c r="CI88" s="175"/>
      <c r="CJ88" s="175"/>
      <c r="CK88" s="176"/>
      <c r="CL88" s="174" t="s">
        <v>3</v>
      </c>
      <c r="CM88" s="175"/>
      <c r="CN88" s="175"/>
      <c r="CO88" s="176"/>
      <c r="CP88" s="174" t="s">
        <v>4</v>
      </c>
      <c r="CQ88" s="175"/>
      <c r="CR88" s="175"/>
      <c r="CS88" s="176"/>
      <c r="CT88" s="174" t="s">
        <v>5</v>
      </c>
      <c r="CU88" s="175"/>
      <c r="CV88" s="175"/>
      <c r="CW88" s="176"/>
      <c r="CX88" s="174" t="s">
        <v>6</v>
      </c>
      <c r="CY88" s="175"/>
      <c r="CZ88" s="175"/>
      <c r="DA88" s="176"/>
      <c r="DB88" s="174" t="s">
        <v>7</v>
      </c>
      <c r="DC88" s="175"/>
      <c r="DD88" s="175"/>
      <c r="DE88" s="176"/>
      <c r="DF88" s="174" t="s">
        <v>8</v>
      </c>
      <c r="DG88" s="175"/>
      <c r="DH88" s="175"/>
      <c r="DI88" s="176"/>
      <c r="DJ88" s="86"/>
    </row>
    <row r="89" spans="1:114" x14ac:dyDescent="0.2">
      <c r="A89" s="118" t="s">
        <v>13</v>
      </c>
      <c r="B89" s="35" t="s">
        <v>10</v>
      </c>
      <c r="C89" s="56">
        <v>0.81079999999999997</v>
      </c>
      <c r="D89" s="35" t="s">
        <v>12</v>
      </c>
      <c r="E89" s="56">
        <f>1-C89</f>
        <v>0.18920000000000003</v>
      </c>
      <c r="F89" s="34" t="s">
        <v>11</v>
      </c>
      <c r="G89" s="58">
        <v>0.36109999999999998</v>
      </c>
      <c r="H89" s="34" t="s">
        <v>9</v>
      </c>
      <c r="I89" s="58">
        <f>1-G89</f>
        <v>0.63890000000000002</v>
      </c>
      <c r="J89" s="34" t="s">
        <v>11</v>
      </c>
      <c r="K89" s="20">
        <v>1</v>
      </c>
      <c r="L89" s="34" t="s">
        <v>9</v>
      </c>
      <c r="M89" s="20">
        <f>1-K89</f>
        <v>0</v>
      </c>
      <c r="N89" s="34" t="s">
        <v>11</v>
      </c>
      <c r="O89" s="58">
        <v>0.40539999999999998</v>
      </c>
      <c r="P89" s="34" t="s">
        <v>9</v>
      </c>
      <c r="Q89" s="58">
        <f>1-O89</f>
        <v>0.59460000000000002</v>
      </c>
      <c r="R89" s="34" t="s">
        <v>11</v>
      </c>
      <c r="S89" s="58">
        <v>0.29730000000000001</v>
      </c>
      <c r="T89" s="34" t="s">
        <v>9</v>
      </c>
      <c r="U89" s="58">
        <f>1-S89</f>
        <v>0.70269999999999999</v>
      </c>
      <c r="V89" s="34" t="s">
        <v>11</v>
      </c>
      <c r="W89" s="70">
        <v>0.44440000000000002</v>
      </c>
      <c r="X89" s="34" t="s">
        <v>9</v>
      </c>
      <c r="Y89" s="58">
        <f>1-W89</f>
        <v>0.55559999999999998</v>
      </c>
      <c r="Z89" s="34" t="s">
        <v>11</v>
      </c>
      <c r="AA89" s="56">
        <v>0.8649</v>
      </c>
      <c r="AB89" s="34" t="s">
        <v>9</v>
      </c>
      <c r="AC89" s="56">
        <f>1-AA89</f>
        <v>0.1351</v>
      </c>
      <c r="AD89" s="34" t="s">
        <v>11</v>
      </c>
      <c r="AE89" s="58">
        <v>0.26469999999999999</v>
      </c>
      <c r="AF89" s="34" t="s">
        <v>9</v>
      </c>
      <c r="AG89" s="58">
        <f>1-AE89</f>
        <v>0.73530000000000006</v>
      </c>
      <c r="AH89" s="34" t="s">
        <v>11</v>
      </c>
      <c r="AI89" s="70">
        <v>0.35289999999999999</v>
      </c>
      <c r="AJ89" s="34" t="s">
        <v>9</v>
      </c>
      <c r="AK89" s="58">
        <f>1-AI89</f>
        <v>0.64710000000000001</v>
      </c>
      <c r="AM89" s="118" t="s">
        <v>13</v>
      </c>
      <c r="AN89" s="35" t="s">
        <v>10</v>
      </c>
      <c r="AO89" s="20">
        <v>0.69440000000000002</v>
      </c>
      <c r="AP89" s="35" t="s">
        <v>12</v>
      </c>
      <c r="AQ89" s="20">
        <f>1-AO89</f>
        <v>0.30559999999999998</v>
      </c>
      <c r="AR89" s="34" t="s">
        <v>11</v>
      </c>
      <c r="AS89" s="20">
        <v>0.27779999999999999</v>
      </c>
      <c r="AT89" s="34" t="s">
        <v>9</v>
      </c>
      <c r="AU89" s="20">
        <f>1-AS89</f>
        <v>0.72219999999999995</v>
      </c>
      <c r="AV89" s="34" t="s">
        <v>11</v>
      </c>
      <c r="AW89" s="20">
        <v>0.90620000000000001</v>
      </c>
      <c r="AX89" s="34" t="s">
        <v>9</v>
      </c>
      <c r="AY89" s="20">
        <f>1-AW89</f>
        <v>9.3799999999999994E-2</v>
      </c>
      <c r="AZ89" s="34" t="s">
        <v>11</v>
      </c>
      <c r="BA89" s="20">
        <v>0.33329999999999999</v>
      </c>
      <c r="BB89" s="34" t="s">
        <v>9</v>
      </c>
      <c r="BC89" s="20">
        <f>1-BA89</f>
        <v>0.66670000000000007</v>
      </c>
      <c r="BD89" s="34" t="s">
        <v>11</v>
      </c>
      <c r="BE89" s="20">
        <v>0.16669999999999999</v>
      </c>
      <c r="BF89" s="34" t="s">
        <v>9</v>
      </c>
      <c r="BG89" s="20">
        <f>1-BE89</f>
        <v>0.83330000000000004</v>
      </c>
      <c r="BH89" s="34" t="s">
        <v>11</v>
      </c>
      <c r="BI89" s="69">
        <v>0.48149999999999998</v>
      </c>
      <c r="BJ89" s="34" t="s">
        <v>9</v>
      </c>
      <c r="BK89" s="20">
        <f>1-BI89</f>
        <v>0.51849999999999996</v>
      </c>
      <c r="BL89" s="34" t="s">
        <v>11</v>
      </c>
      <c r="BM89" s="20">
        <v>0.83330000000000004</v>
      </c>
      <c r="BN89" s="34" t="s">
        <v>9</v>
      </c>
      <c r="BO89" s="20">
        <f>1-BM89</f>
        <v>0.16669999999999996</v>
      </c>
      <c r="BP89" s="34" t="s">
        <v>11</v>
      </c>
      <c r="BQ89" s="20">
        <v>0.1212</v>
      </c>
      <c r="BR89" s="34" t="s">
        <v>9</v>
      </c>
      <c r="BS89" s="20">
        <f>1-BQ89</f>
        <v>0.87880000000000003</v>
      </c>
      <c r="BT89" s="34" t="s">
        <v>11</v>
      </c>
      <c r="BU89" s="69">
        <v>0.19350000000000001</v>
      </c>
      <c r="BV89" s="34" t="s">
        <v>9</v>
      </c>
      <c r="BW89" s="20">
        <f>1-BU89</f>
        <v>0.80649999999999999</v>
      </c>
      <c r="BX89" s="86"/>
      <c r="BY89" s="118" t="s">
        <v>13</v>
      </c>
      <c r="BZ89" s="35" t="s">
        <v>10</v>
      </c>
      <c r="CA89" s="70" t="e">
        <f>MIN(AO89,#REF!,C89,#REF!)</f>
        <v>#REF!</v>
      </c>
      <c r="CB89" s="35" t="s">
        <v>12</v>
      </c>
      <c r="CC89" s="58" t="e">
        <f>1-CA89</f>
        <v>#REF!</v>
      </c>
      <c r="CD89" s="34" t="s">
        <v>11</v>
      </c>
      <c r="CE89" s="70" t="e">
        <f>MAX(AS89,#REF!,G89,#REF!)</f>
        <v>#REF!</v>
      </c>
      <c r="CF89" s="34" t="s">
        <v>9</v>
      </c>
      <c r="CG89" s="58" t="e">
        <f>1-CE89</f>
        <v>#REF!</v>
      </c>
      <c r="CH89" s="34" t="s">
        <v>11</v>
      </c>
      <c r="CI89" s="69" t="e">
        <f>MAX(AW89,#REF!,K89,#REF!)</f>
        <v>#REF!</v>
      </c>
      <c r="CJ89" s="34" t="s">
        <v>9</v>
      </c>
      <c r="CK89" s="20" t="e">
        <f>1-CI89</f>
        <v>#REF!</v>
      </c>
      <c r="CL89" s="34" t="s">
        <v>11</v>
      </c>
      <c r="CM89" s="70" t="e">
        <f>MAX(BA89,#REF!,O89,#REF!)</f>
        <v>#REF!</v>
      </c>
      <c r="CN89" s="34" t="s">
        <v>9</v>
      </c>
      <c r="CO89" s="58" t="e">
        <f>1-CM89</f>
        <v>#REF!</v>
      </c>
      <c r="CP89" s="34" t="s">
        <v>11</v>
      </c>
      <c r="CQ89" s="70" t="e">
        <f>MAX(BE89,#REF!,S89,#REF!)</f>
        <v>#REF!</v>
      </c>
      <c r="CR89" s="34" t="s">
        <v>9</v>
      </c>
      <c r="CS89" s="58" t="e">
        <f>1-CQ89</f>
        <v>#REF!</v>
      </c>
      <c r="CT89" s="34" t="s">
        <v>11</v>
      </c>
      <c r="CU89" s="70" t="e">
        <f>MAX(BI89,#REF!,W89,#REF!)</f>
        <v>#REF!</v>
      </c>
      <c r="CV89" s="34" t="s">
        <v>9</v>
      </c>
      <c r="CW89" s="58" t="e">
        <f>1-CU89</f>
        <v>#REF!</v>
      </c>
      <c r="CX89" s="34" t="s">
        <v>11</v>
      </c>
      <c r="CY89" s="73" t="e">
        <f>MAX(BM89,#REF!,AA89,#REF!)</f>
        <v>#REF!</v>
      </c>
      <c r="CZ89" s="34" t="s">
        <v>9</v>
      </c>
      <c r="DA89" s="56" t="e">
        <f>1-CY89</f>
        <v>#REF!</v>
      </c>
      <c r="DB89" s="34" t="s">
        <v>11</v>
      </c>
      <c r="DC89" s="70" t="e">
        <f>MAX(BQ89,#REF!,AE89,#REF!)</f>
        <v>#REF!</v>
      </c>
      <c r="DD89" s="34" t="s">
        <v>9</v>
      </c>
      <c r="DE89" s="58" t="e">
        <f>1-DC89</f>
        <v>#REF!</v>
      </c>
      <c r="DF89" s="34" t="s">
        <v>11</v>
      </c>
      <c r="DG89" s="70" t="e">
        <f>MAX(BU89,#REF!,AI89,#REF!)</f>
        <v>#REF!</v>
      </c>
      <c r="DH89" s="34" t="s">
        <v>9</v>
      </c>
      <c r="DI89" s="58" t="e">
        <f>1-DG89</f>
        <v>#REF!</v>
      </c>
      <c r="DJ89" s="86"/>
    </row>
    <row r="90" spans="1:114" x14ac:dyDescent="0.2">
      <c r="A90" s="118" t="s">
        <v>1</v>
      </c>
      <c r="B90" s="34" t="s">
        <v>11</v>
      </c>
      <c r="C90" s="69">
        <v>0.96879999999999999</v>
      </c>
      <c r="D90" s="34" t="s">
        <v>9</v>
      </c>
      <c r="E90" s="69">
        <f t="shared" ref="E90:E97" si="129">1-C90</f>
        <v>3.1200000000000006E-2</v>
      </c>
      <c r="F90" s="35" t="s">
        <v>10</v>
      </c>
      <c r="G90" s="70">
        <v>0.6744</v>
      </c>
      <c r="H90" s="35" t="s">
        <v>12</v>
      </c>
      <c r="I90" s="70">
        <f t="shared" ref="I90:I97" si="130">1-G90</f>
        <v>0.3256</v>
      </c>
      <c r="J90" s="34" t="s">
        <v>11</v>
      </c>
      <c r="K90" s="20">
        <v>1</v>
      </c>
      <c r="L90" s="34" t="s">
        <v>9</v>
      </c>
      <c r="M90" s="20">
        <f t="shared" ref="M90:M97" si="131">1-K90</f>
        <v>0</v>
      </c>
      <c r="N90" s="34" t="s">
        <v>11</v>
      </c>
      <c r="O90" s="20">
        <v>1</v>
      </c>
      <c r="P90" s="34" t="s">
        <v>9</v>
      </c>
      <c r="Q90" s="20">
        <f t="shared" ref="Q90:Q97" si="132">1-O90</f>
        <v>0</v>
      </c>
      <c r="R90" s="34" t="s">
        <v>11</v>
      </c>
      <c r="S90" s="56">
        <v>0.86050000000000004</v>
      </c>
      <c r="T90" s="34" t="s">
        <v>9</v>
      </c>
      <c r="U90" s="56">
        <f t="shared" ref="U90:U97" si="133">1-S90</f>
        <v>0.13949999999999996</v>
      </c>
      <c r="V90" s="34" t="s">
        <v>11</v>
      </c>
      <c r="W90" s="20">
        <v>1</v>
      </c>
      <c r="X90" s="34" t="s">
        <v>9</v>
      </c>
      <c r="Y90" s="20">
        <f t="shared" ref="Y90:Y97" si="134">1-W90</f>
        <v>0</v>
      </c>
      <c r="Z90" s="34" t="s">
        <v>11</v>
      </c>
      <c r="AA90" s="56">
        <v>0.83779999999999999</v>
      </c>
      <c r="AB90" s="34" t="s">
        <v>9</v>
      </c>
      <c r="AC90" s="56">
        <f t="shared" ref="AC90:AC97" si="135">1-AA90</f>
        <v>0.16220000000000001</v>
      </c>
      <c r="AD90" s="34" t="s">
        <v>11</v>
      </c>
      <c r="AE90" s="69">
        <v>0.9375</v>
      </c>
      <c r="AF90" s="34" t="s">
        <v>9</v>
      </c>
      <c r="AG90" s="20">
        <f t="shared" ref="AG90:AG97" si="136">1-AE90</f>
        <v>6.25E-2</v>
      </c>
      <c r="AH90" s="34" t="s">
        <v>11</v>
      </c>
      <c r="AI90" s="73">
        <v>0.89659999999999995</v>
      </c>
      <c r="AJ90" s="34" t="s">
        <v>9</v>
      </c>
      <c r="AK90" s="56">
        <f t="shared" ref="AK90:AK97" si="137">1-AI90</f>
        <v>0.10340000000000005</v>
      </c>
      <c r="AM90" s="118" t="s">
        <v>1</v>
      </c>
      <c r="AN90" s="34" t="s">
        <v>11</v>
      </c>
      <c r="AO90" s="69">
        <v>0.96430000000000005</v>
      </c>
      <c r="AP90" s="34" t="s">
        <v>9</v>
      </c>
      <c r="AQ90" s="69">
        <f t="shared" ref="AQ90:AQ97" si="138">1-AO90</f>
        <v>3.5699999999999954E-2</v>
      </c>
      <c r="AR90" s="35" t="s">
        <v>10</v>
      </c>
      <c r="AS90" s="69">
        <v>0.61539999999999995</v>
      </c>
      <c r="AT90" s="35" t="s">
        <v>12</v>
      </c>
      <c r="AU90" s="69">
        <f t="shared" ref="AU90:AU97" si="139">1-AS90</f>
        <v>0.38460000000000005</v>
      </c>
      <c r="AV90" s="34" t="s">
        <v>11</v>
      </c>
      <c r="AW90" s="20">
        <v>1</v>
      </c>
      <c r="AX90" s="34" t="s">
        <v>9</v>
      </c>
      <c r="AY90" s="20">
        <f t="shared" ref="AY90:AY97" si="140">1-AW90</f>
        <v>0</v>
      </c>
      <c r="AZ90" s="34" t="s">
        <v>11</v>
      </c>
      <c r="BA90" s="20">
        <v>0.97440000000000004</v>
      </c>
      <c r="BB90" s="34" t="s">
        <v>9</v>
      </c>
      <c r="BC90" s="20">
        <f t="shared" ref="BC90:BC97" si="141">1-BA90</f>
        <v>2.5599999999999956E-2</v>
      </c>
      <c r="BD90" s="34" t="s">
        <v>11</v>
      </c>
      <c r="BE90" s="20">
        <v>0.92310000000000003</v>
      </c>
      <c r="BF90" s="34" t="s">
        <v>9</v>
      </c>
      <c r="BG90" s="20">
        <f t="shared" ref="BG90:BG97" si="142">1-BE90</f>
        <v>7.6899999999999968E-2</v>
      </c>
      <c r="BH90" s="34" t="s">
        <v>11</v>
      </c>
      <c r="BI90" s="20">
        <v>1</v>
      </c>
      <c r="BJ90" s="34" t="s">
        <v>9</v>
      </c>
      <c r="BK90" s="20">
        <f t="shared" ref="BK90:BK97" si="143">1-BI90</f>
        <v>0</v>
      </c>
      <c r="BL90" s="34" t="s">
        <v>11</v>
      </c>
      <c r="BM90" s="20">
        <v>0.72219999999999995</v>
      </c>
      <c r="BN90" s="34" t="s">
        <v>9</v>
      </c>
      <c r="BO90" s="20">
        <f t="shared" ref="BO90:BO97" si="144">1-BM90</f>
        <v>0.27780000000000005</v>
      </c>
      <c r="BP90" s="34" t="s">
        <v>11</v>
      </c>
      <c r="BQ90" s="69">
        <v>0.871</v>
      </c>
      <c r="BR90" s="34" t="s">
        <v>9</v>
      </c>
      <c r="BS90" s="20">
        <f t="shared" ref="BS90:BS97" si="145">1-BQ90</f>
        <v>0.129</v>
      </c>
      <c r="BT90" s="34" t="s">
        <v>11</v>
      </c>
      <c r="BU90" s="69">
        <v>0.93330000000000002</v>
      </c>
      <c r="BV90" s="34" t="s">
        <v>9</v>
      </c>
      <c r="BW90" s="20">
        <f t="shared" ref="BW90:BW97" si="146">1-BU90</f>
        <v>6.6699999999999982E-2</v>
      </c>
      <c r="BX90" s="86"/>
      <c r="BY90" s="118" t="s">
        <v>1</v>
      </c>
      <c r="BZ90" s="34" t="s">
        <v>11</v>
      </c>
      <c r="CA90" s="69" t="e">
        <f>MAX(AO90,#REF!,C90,#REF!)</f>
        <v>#REF!</v>
      </c>
      <c r="CB90" s="34" t="s">
        <v>9</v>
      </c>
      <c r="CC90" s="20" t="e">
        <f t="shared" ref="CC90:CC97" si="147">1-CA90</f>
        <v>#REF!</v>
      </c>
      <c r="CD90" s="35" t="s">
        <v>10</v>
      </c>
      <c r="CE90" s="70" t="e">
        <f>MIN(AS90,#REF!,G90,#REF!)</f>
        <v>#REF!</v>
      </c>
      <c r="CF90" s="35" t="s">
        <v>12</v>
      </c>
      <c r="CG90" s="58" t="e">
        <f t="shared" ref="CG90:CG97" si="148">1-CE90</f>
        <v>#REF!</v>
      </c>
      <c r="CH90" s="34" t="s">
        <v>11</v>
      </c>
      <c r="CI90" s="69" t="e">
        <f>MAX(AW90,#REF!,K90,#REF!)</f>
        <v>#REF!</v>
      </c>
      <c r="CJ90" s="34" t="s">
        <v>9</v>
      </c>
      <c r="CK90" s="20" t="e">
        <f t="shared" ref="CK90:CK97" si="149">1-CI90</f>
        <v>#REF!</v>
      </c>
      <c r="CL90" s="34" t="s">
        <v>11</v>
      </c>
      <c r="CM90" s="69" t="e">
        <f>MAX(BA90,#REF!,O90,#REF!)</f>
        <v>#REF!</v>
      </c>
      <c r="CN90" s="34" t="s">
        <v>9</v>
      </c>
      <c r="CO90" s="20" t="e">
        <f t="shared" ref="CO90:CO97" si="150">1-CM90</f>
        <v>#REF!</v>
      </c>
      <c r="CP90" s="34" t="s">
        <v>11</v>
      </c>
      <c r="CQ90" s="69" t="e">
        <f>MAX(BE90,#REF!,S90,#REF!)</f>
        <v>#REF!</v>
      </c>
      <c r="CR90" s="34" t="s">
        <v>9</v>
      </c>
      <c r="CS90" s="20" t="e">
        <f t="shared" ref="CS90:CS97" si="151">1-CQ90</f>
        <v>#REF!</v>
      </c>
      <c r="CT90" s="34" t="s">
        <v>11</v>
      </c>
      <c r="CU90" s="69" t="e">
        <f>MAX(BI90,#REF!,W90,#REF!)</f>
        <v>#REF!</v>
      </c>
      <c r="CV90" s="34" t="s">
        <v>9</v>
      </c>
      <c r="CW90" s="20" t="e">
        <f t="shared" ref="CW90:CW97" si="152">1-CU90</f>
        <v>#REF!</v>
      </c>
      <c r="CX90" s="34" t="s">
        <v>11</v>
      </c>
      <c r="CY90" s="69" t="e">
        <f>MAX(BM90,#REF!,AA90,#REF!)</f>
        <v>#REF!</v>
      </c>
      <c r="CZ90" s="34" t="s">
        <v>9</v>
      </c>
      <c r="DA90" s="20" t="e">
        <f t="shared" ref="DA90:DA97" si="153">1-CY90</f>
        <v>#REF!</v>
      </c>
      <c r="DB90" s="34" t="s">
        <v>11</v>
      </c>
      <c r="DC90" s="69" t="e">
        <f>MAX(BQ90,#REF!,AE90,#REF!)</f>
        <v>#REF!</v>
      </c>
      <c r="DD90" s="34" t="s">
        <v>9</v>
      </c>
      <c r="DE90" s="20" t="e">
        <f t="shared" ref="DE90:DE97" si="154">1-DC90</f>
        <v>#REF!</v>
      </c>
      <c r="DF90" s="34" t="s">
        <v>11</v>
      </c>
      <c r="DG90" s="69" t="e">
        <f>MAX(BU90,#REF!,AI90,#REF!)</f>
        <v>#REF!</v>
      </c>
      <c r="DH90" s="34" t="s">
        <v>9</v>
      </c>
      <c r="DI90" s="20" t="e">
        <f t="shared" ref="DI90:DI97" si="155">1-DG90</f>
        <v>#REF!</v>
      </c>
      <c r="DJ90" s="86"/>
    </row>
    <row r="91" spans="1:114" x14ac:dyDescent="0.2">
      <c r="A91" s="118" t="s">
        <v>14</v>
      </c>
      <c r="B91" s="34" t="s">
        <v>11</v>
      </c>
      <c r="C91" s="69">
        <v>1</v>
      </c>
      <c r="D91" s="34" t="s">
        <v>9</v>
      </c>
      <c r="E91" s="69">
        <f t="shared" si="129"/>
        <v>0</v>
      </c>
      <c r="F91" s="34" t="s">
        <v>11</v>
      </c>
      <c r="G91" s="20">
        <v>1</v>
      </c>
      <c r="H91" s="34" t="s">
        <v>9</v>
      </c>
      <c r="I91" s="20">
        <f t="shared" si="130"/>
        <v>0</v>
      </c>
      <c r="J91" s="36" t="s">
        <v>10</v>
      </c>
      <c r="K91" s="55">
        <v>0.90620000000000001</v>
      </c>
      <c r="L91" s="37" t="s">
        <v>12</v>
      </c>
      <c r="M91" s="20">
        <f t="shared" si="131"/>
        <v>9.3799999999999994E-2</v>
      </c>
      <c r="N91" s="34" t="s">
        <v>11</v>
      </c>
      <c r="O91" s="69">
        <v>1</v>
      </c>
      <c r="P91" s="34" t="s">
        <v>9</v>
      </c>
      <c r="Q91" s="20">
        <f t="shared" si="132"/>
        <v>0</v>
      </c>
      <c r="R91" s="34" t="s">
        <v>11</v>
      </c>
      <c r="S91" s="20">
        <v>1</v>
      </c>
      <c r="T91" s="34" t="s">
        <v>9</v>
      </c>
      <c r="U91" s="20">
        <f t="shared" si="133"/>
        <v>0</v>
      </c>
      <c r="V91" s="34" t="s">
        <v>11</v>
      </c>
      <c r="W91" s="20">
        <v>1</v>
      </c>
      <c r="X91" s="34" t="s">
        <v>9</v>
      </c>
      <c r="Y91" s="20">
        <f t="shared" si="134"/>
        <v>0</v>
      </c>
      <c r="Z91" s="34" t="s">
        <v>11</v>
      </c>
      <c r="AA91" s="20">
        <v>1</v>
      </c>
      <c r="AB91" s="34" t="s">
        <v>9</v>
      </c>
      <c r="AC91" s="20">
        <f t="shared" si="135"/>
        <v>0</v>
      </c>
      <c r="AD91" s="34" t="s">
        <v>11</v>
      </c>
      <c r="AE91" s="69">
        <v>1</v>
      </c>
      <c r="AF91" s="34" t="s">
        <v>9</v>
      </c>
      <c r="AG91" s="20">
        <f t="shared" si="136"/>
        <v>0</v>
      </c>
      <c r="AH91" s="34" t="s">
        <v>11</v>
      </c>
      <c r="AI91" s="69">
        <v>1</v>
      </c>
      <c r="AJ91" s="34" t="s">
        <v>9</v>
      </c>
      <c r="AK91" s="20">
        <f t="shared" si="137"/>
        <v>0</v>
      </c>
      <c r="AM91" s="118" t="s">
        <v>14</v>
      </c>
      <c r="AN91" s="34" t="s">
        <v>11</v>
      </c>
      <c r="AO91" s="69">
        <v>1</v>
      </c>
      <c r="AP91" s="34" t="s">
        <v>9</v>
      </c>
      <c r="AQ91" s="69">
        <f t="shared" si="138"/>
        <v>0</v>
      </c>
      <c r="AR91" s="34" t="s">
        <v>11</v>
      </c>
      <c r="AS91" s="20">
        <v>1</v>
      </c>
      <c r="AT91" s="34" t="s">
        <v>9</v>
      </c>
      <c r="AU91" s="20">
        <f t="shared" si="139"/>
        <v>0</v>
      </c>
      <c r="AV91" s="36" t="s">
        <v>10</v>
      </c>
      <c r="AW91" s="55">
        <v>0.8</v>
      </c>
      <c r="AX91" s="37" t="s">
        <v>12</v>
      </c>
      <c r="AY91" s="20">
        <f t="shared" si="140"/>
        <v>0.19999999999999996</v>
      </c>
      <c r="AZ91" s="34" t="s">
        <v>11</v>
      </c>
      <c r="BA91" s="69">
        <v>1</v>
      </c>
      <c r="BB91" s="34" t="s">
        <v>9</v>
      </c>
      <c r="BC91" s="20">
        <f t="shared" si="141"/>
        <v>0</v>
      </c>
      <c r="BD91" s="34" t="s">
        <v>11</v>
      </c>
      <c r="BE91" s="20">
        <v>1</v>
      </c>
      <c r="BF91" s="34" t="s">
        <v>9</v>
      </c>
      <c r="BG91" s="20">
        <f t="shared" si="142"/>
        <v>0</v>
      </c>
      <c r="BH91" s="34" t="s">
        <v>11</v>
      </c>
      <c r="BI91" s="20">
        <v>1</v>
      </c>
      <c r="BJ91" s="34" t="s">
        <v>9</v>
      </c>
      <c r="BK91" s="20">
        <f t="shared" si="143"/>
        <v>0</v>
      </c>
      <c r="BL91" s="34" t="s">
        <v>11</v>
      </c>
      <c r="BM91" s="20">
        <v>1</v>
      </c>
      <c r="BN91" s="34" t="s">
        <v>9</v>
      </c>
      <c r="BO91" s="20">
        <f t="shared" si="144"/>
        <v>0</v>
      </c>
      <c r="BP91" s="34" t="s">
        <v>11</v>
      </c>
      <c r="BQ91" s="69">
        <v>1</v>
      </c>
      <c r="BR91" s="34" t="s">
        <v>9</v>
      </c>
      <c r="BS91" s="20">
        <f>1-BQ91</f>
        <v>0</v>
      </c>
      <c r="BT91" s="34" t="s">
        <v>11</v>
      </c>
      <c r="BU91" s="69">
        <v>1</v>
      </c>
      <c r="BV91" s="34" t="s">
        <v>9</v>
      </c>
      <c r="BW91" s="20">
        <f t="shared" si="146"/>
        <v>0</v>
      </c>
      <c r="BX91" s="86"/>
      <c r="BY91" s="118" t="s">
        <v>14</v>
      </c>
      <c r="BZ91" s="34" t="s">
        <v>11</v>
      </c>
      <c r="CA91" s="69" t="e">
        <f>MAX(AO91,#REF!,C91,#REF!)</f>
        <v>#REF!</v>
      </c>
      <c r="CB91" s="34" t="s">
        <v>9</v>
      </c>
      <c r="CC91" s="20" t="e">
        <f t="shared" si="147"/>
        <v>#REF!</v>
      </c>
      <c r="CD91" s="34" t="s">
        <v>11</v>
      </c>
      <c r="CE91" s="69" t="e">
        <f>MAX(AS91,#REF!,G91,#REF!)</f>
        <v>#REF!</v>
      </c>
      <c r="CF91" s="34" t="s">
        <v>9</v>
      </c>
      <c r="CG91" s="20" t="e">
        <f t="shared" si="148"/>
        <v>#REF!</v>
      </c>
      <c r="CH91" s="36" t="s">
        <v>10</v>
      </c>
      <c r="CI91" s="70" t="e">
        <f>MIN(AW91,#REF!,K91,#REF!)</f>
        <v>#REF!</v>
      </c>
      <c r="CJ91" s="37" t="s">
        <v>12</v>
      </c>
      <c r="CK91" s="58" t="e">
        <f t="shared" si="149"/>
        <v>#REF!</v>
      </c>
      <c r="CL91" s="34" t="s">
        <v>11</v>
      </c>
      <c r="CM91" s="69" t="e">
        <f>MAX(BA91,#REF!,O91,#REF!)</f>
        <v>#REF!</v>
      </c>
      <c r="CN91" s="34" t="s">
        <v>9</v>
      </c>
      <c r="CO91" s="20" t="e">
        <f t="shared" si="150"/>
        <v>#REF!</v>
      </c>
      <c r="CP91" s="34" t="s">
        <v>11</v>
      </c>
      <c r="CQ91" s="69" t="e">
        <f>MAX(BE91,#REF!,S91,#REF!)</f>
        <v>#REF!</v>
      </c>
      <c r="CR91" s="34" t="s">
        <v>9</v>
      </c>
      <c r="CS91" s="20" t="e">
        <f t="shared" si="151"/>
        <v>#REF!</v>
      </c>
      <c r="CT91" s="34" t="s">
        <v>11</v>
      </c>
      <c r="CU91" s="69" t="e">
        <f>MAX(BI91,#REF!,W91,#REF!)</f>
        <v>#REF!</v>
      </c>
      <c r="CV91" s="34" t="s">
        <v>9</v>
      </c>
      <c r="CW91" s="20" t="e">
        <f t="shared" si="152"/>
        <v>#REF!</v>
      </c>
      <c r="CX91" s="34" t="s">
        <v>11</v>
      </c>
      <c r="CY91" s="69" t="e">
        <f>MAX(BM91,#REF!,AA91,#REF!)</f>
        <v>#REF!</v>
      </c>
      <c r="CZ91" s="34" t="s">
        <v>9</v>
      </c>
      <c r="DA91" s="20" t="e">
        <f t="shared" si="153"/>
        <v>#REF!</v>
      </c>
      <c r="DB91" s="34" t="s">
        <v>11</v>
      </c>
      <c r="DC91" s="69" t="e">
        <f>MAX(BQ91,#REF!,AE91,#REF!)</f>
        <v>#REF!</v>
      </c>
      <c r="DD91" s="34" t="s">
        <v>9</v>
      </c>
      <c r="DE91" s="20" t="e">
        <f t="shared" si="154"/>
        <v>#REF!</v>
      </c>
      <c r="DF91" s="34" t="s">
        <v>11</v>
      </c>
      <c r="DG91" s="69" t="e">
        <f>MAX(BU91,#REF!,AI91,#REF!)</f>
        <v>#REF!</v>
      </c>
      <c r="DH91" s="34" t="s">
        <v>9</v>
      </c>
      <c r="DI91" s="20" t="e">
        <f t="shared" si="155"/>
        <v>#REF!</v>
      </c>
      <c r="DJ91" s="86"/>
    </row>
    <row r="92" spans="1:114" x14ac:dyDescent="0.2">
      <c r="A92" s="118" t="s">
        <v>15</v>
      </c>
      <c r="B92" s="34" t="s">
        <v>11</v>
      </c>
      <c r="C92" s="69">
        <v>1</v>
      </c>
      <c r="D92" s="34" t="s">
        <v>9</v>
      </c>
      <c r="E92" s="69">
        <f t="shared" si="129"/>
        <v>0</v>
      </c>
      <c r="F92" s="34" t="s">
        <v>11</v>
      </c>
      <c r="G92" s="20">
        <v>1</v>
      </c>
      <c r="H92" s="34" t="s">
        <v>9</v>
      </c>
      <c r="I92" s="20">
        <f t="shared" si="130"/>
        <v>0</v>
      </c>
      <c r="J92" s="34" t="s">
        <v>11</v>
      </c>
      <c r="K92" s="20">
        <v>1</v>
      </c>
      <c r="L92" s="34" t="s">
        <v>9</v>
      </c>
      <c r="M92" s="20">
        <f t="shared" si="131"/>
        <v>0</v>
      </c>
      <c r="N92" s="36" t="s">
        <v>10</v>
      </c>
      <c r="O92" s="77">
        <v>0.56820000000000004</v>
      </c>
      <c r="P92" s="37" t="s">
        <v>12</v>
      </c>
      <c r="Q92" s="58">
        <f t="shared" si="132"/>
        <v>0.43179999999999996</v>
      </c>
      <c r="R92" s="34" t="s">
        <v>11</v>
      </c>
      <c r="S92" s="20">
        <v>1</v>
      </c>
      <c r="T92" s="34" t="s">
        <v>9</v>
      </c>
      <c r="U92" s="20">
        <f t="shared" si="133"/>
        <v>0</v>
      </c>
      <c r="V92" s="34" t="s">
        <v>11</v>
      </c>
      <c r="W92" s="20">
        <v>1</v>
      </c>
      <c r="X92" s="34" t="s">
        <v>9</v>
      </c>
      <c r="Y92" s="20">
        <f t="shared" si="134"/>
        <v>0</v>
      </c>
      <c r="Z92" s="34" t="s">
        <v>11</v>
      </c>
      <c r="AA92" s="20">
        <v>1</v>
      </c>
      <c r="AB92" s="34" t="s">
        <v>9</v>
      </c>
      <c r="AC92" s="20">
        <f t="shared" si="135"/>
        <v>0</v>
      </c>
      <c r="AD92" s="34" t="s">
        <v>11</v>
      </c>
      <c r="AE92" s="69">
        <v>0.92</v>
      </c>
      <c r="AF92" s="34" t="s">
        <v>9</v>
      </c>
      <c r="AG92" s="20">
        <f t="shared" si="136"/>
        <v>7.999999999999996E-2</v>
      </c>
      <c r="AH92" s="34" t="s">
        <v>11</v>
      </c>
      <c r="AI92" s="69">
        <v>1</v>
      </c>
      <c r="AJ92" s="34" t="s">
        <v>9</v>
      </c>
      <c r="AK92" s="20">
        <f t="shared" si="137"/>
        <v>0</v>
      </c>
      <c r="AM92" s="118" t="s">
        <v>15</v>
      </c>
      <c r="AN92" s="34" t="s">
        <v>11</v>
      </c>
      <c r="AO92" s="69">
        <v>1</v>
      </c>
      <c r="AP92" s="34" t="s">
        <v>9</v>
      </c>
      <c r="AQ92" s="69">
        <f t="shared" si="138"/>
        <v>0</v>
      </c>
      <c r="AR92" s="34" t="s">
        <v>11</v>
      </c>
      <c r="AS92" s="20">
        <v>1</v>
      </c>
      <c r="AT92" s="34" t="s">
        <v>9</v>
      </c>
      <c r="AU92" s="20">
        <f t="shared" si="139"/>
        <v>0</v>
      </c>
      <c r="AV92" s="34" t="s">
        <v>11</v>
      </c>
      <c r="AW92" s="20">
        <v>1</v>
      </c>
      <c r="AX92" s="34" t="s">
        <v>9</v>
      </c>
      <c r="AY92" s="20">
        <f t="shared" si="140"/>
        <v>0</v>
      </c>
      <c r="AZ92" s="36" t="s">
        <v>10</v>
      </c>
      <c r="BA92" s="72">
        <v>0.22919999999999999</v>
      </c>
      <c r="BB92" s="37" t="s">
        <v>12</v>
      </c>
      <c r="BC92" s="20">
        <f t="shared" si="141"/>
        <v>0.77080000000000004</v>
      </c>
      <c r="BD92" s="34" t="s">
        <v>11</v>
      </c>
      <c r="BE92" s="20">
        <v>0.97919999999999996</v>
      </c>
      <c r="BF92" s="34" t="s">
        <v>9</v>
      </c>
      <c r="BG92" s="20">
        <f t="shared" si="142"/>
        <v>2.0800000000000041E-2</v>
      </c>
      <c r="BH92" s="34" t="s">
        <v>11</v>
      </c>
      <c r="BI92" s="20">
        <v>1</v>
      </c>
      <c r="BJ92" s="34" t="s">
        <v>9</v>
      </c>
      <c r="BK92" s="20">
        <f t="shared" si="143"/>
        <v>0</v>
      </c>
      <c r="BL92" s="34" t="s">
        <v>11</v>
      </c>
      <c r="BM92" s="20">
        <v>1</v>
      </c>
      <c r="BN92" s="34" t="s">
        <v>9</v>
      </c>
      <c r="BO92" s="20">
        <f t="shared" si="144"/>
        <v>0</v>
      </c>
      <c r="BP92" s="34" t="s">
        <v>11</v>
      </c>
      <c r="BQ92" s="69">
        <v>1</v>
      </c>
      <c r="BR92" s="34" t="s">
        <v>9</v>
      </c>
      <c r="BS92" s="20">
        <f t="shared" si="145"/>
        <v>0</v>
      </c>
      <c r="BT92" s="34" t="s">
        <v>11</v>
      </c>
      <c r="BU92" s="69">
        <v>1</v>
      </c>
      <c r="BV92" s="34" t="s">
        <v>9</v>
      </c>
      <c r="BW92" s="20">
        <f t="shared" si="146"/>
        <v>0</v>
      </c>
      <c r="BX92" s="86"/>
      <c r="BY92" s="118" t="s">
        <v>15</v>
      </c>
      <c r="BZ92" s="34" t="s">
        <v>11</v>
      </c>
      <c r="CA92" s="69" t="e">
        <f>MAX(AO92,#REF!,C92,#REF!)</f>
        <v>#REF!</v>
      </c>
      <c r="CB92" s="34" t="s">
        <v>9</v>
      </c>
      <c r="CC92" s="20" t="e">
        <f t="shared" si="147"/>
        <v>#REF!</v>
      </c>
      <c r="CD92" s="34" t="s">
        <v>11</v>
      </c>
      <c r="CE92" s="69" t="e">
        <f>MAX(AS92,#REF!,G92,#REF!)</f>
        <v>#REF!</v>
      </c>
      <c r="CF92" s="34" t="s">
        <v>9</v>
      </c>
      <c r="CG92" s="20" t="e">
        <f t="shared" si="148"/>
        <v>#REF!</v>
      </c>
      <c r="CH92" s="34" t="s">
        <v>11</v>
      </c>
      <c r="CI92" s="69" t="e">
        <f>MAX(AW92,#REF!,K92,#REF!)</f>
        <v>#REF!</v>
      </c>
      <c r="CJ92" s="34" t="s">
        <v>9</v>
      </c>
      <c r="CK92" s="20" t="e">
        <f t="shared" si="149"/>
        <v>#REF!</v>
      </c>
      <c r="CL92" s="36" t="s">
        <v>10</v>
      </c>
      <c r="CM92" s="70" t="e">
        <f>MIN(BA92,#REF!,O92,#REF!)</f>
        <v>#REF!</v>
      </c>
      <c r="CN92" s="37" t="s">
        <v>12</v>
      </c>
      <c r="CO92" s="58" t="e">
        <f t="shared" si="150"/>
        <v>#REF!</v>
      </c>
      <c r="CP92" s="34" t="s">
        <v>11</v>
      </c>
      <c r="CQ92" s="69" t="e">
        <f>MAX(BE92,#REF!,S92,#REF!)</f>
        <v>#REF!</v>
      </c>
      <c r="CR92" s="34" t="s">
        <v>9</v>
      </c>
      <c r="CS92" s="20" t="e">
        <f t="shared" si="151"/>
        <v>#REF!</v>
      </c>
      <c r="CT92" s="34" t="s">
        <v>11</v>
      </c>
      <c r="CU92" s="69" t="e">
        <f>MAX(BI92,#REF!,W92,#REF!)</f>
        <v>#REF!</v>
      </c>
      <c r="CV92" s="34" t="s">
        <v>9</v>
      </c>
      <c r="CW92" s="20" t="e">
        <f t="shared" si="152"/>
        <v>#REF!</v>
      </c>
      <c r="CX92" s="34" t="s">
        <v>11</v>
      </c>
      <c r="CY92" s="69" t="e">
        <f>MAX(BM92,#REF!,AA92,#REF!)</f>
        <v>#REF!</v>
      </c>
      <c r="CZ92" s="34" t="s">
        <v>9</v>
      </c>
      <c r="DA92" s="20" t="e">
        <f t="shared" si="153"/>
        <v>#REF!</v>
      </c>
      <c r="DB92" s="34" t="s">
        <v>11</v>
      </c>
      <c r="DC92" s="69" t="e">
        <f>MAX(BQ92,#REF!,AE92,#REF!)</f>
        <v>#REF!</v>
      </c>
      <c r="DD92" s="34" t="s">
        <v>9</v>
      </c>
      <c r="DE92" s="20" t="e">
        <f t="shared" si="154"/>
        <v>#REF!</v>
      </c>
      <c r="DF92" s="34" t="s">
        <v>11</v>
      </c>
      <c r="DG92" s="69" t="e">
        <f>MAX(BU92,#REF!,AI92,#REF!)</f>
        <v>#REF!</v>
      </c>
      <c r="DH92" s="34" t="s">
        <v>9</v>
      </c>
      <c r="DI92" s="20" t="e">
        <f t="shared" si="155"/>
        <v>#REF!</v>
      </c>
      <c r="DJ92" s="86"/>
    </row>
    <row r="93" spans="1:114" x14ac:dyDescent="0.2">
      <c r="A93" s="118" t="s">
        <v>16</v>
      </c>
      <c r="B93" s="34" t="s">
        <v>11</v>
      </c>
      <c r="C93" s="69">
        <v>1</v>
      </c>
      <c r="D93" s="34" t="s">
        <v>9</v>
      </c>
      <c r="E93" s="69">
        <f t="shared" si="129"/>
        <v>0</v>
      </c>
      <c r="F93" s="34" t="s">
        <v>11</v>
      </c>
      <c r="G93" s="58">
        <v>0.69699999999999995</v>
      </c>
      <c r="H93" s="34" t="s">
        <v>9</v>
      </c>
      <c r="I93" s="58">
        <f t="shared" si="130"/>
        <v>0.30300000000000005</v>
      </c>
      <c r="J93" s="34" t="s">
        <v>11</v>
      </c>
      <c r="K93" s="69">
        <v>1</v>
      </c>
      <c r="L93" s="34" t="s">
        <v>9</v>
      </c>
      <c r="M93" s="20">
        <f t="shared" si="131"/>
        <v>0</v>
      </c>
      <c r="N93" s="34" t="s">
        <v>11</v>
      </c>
      <c r="O93" s="69">
        <v>0.98040000000000005</v>
      </c>
      <c r="P93" s="34" t="s">
        <v>9</v>
      </c>
      <c r="Q93" s="20">
        <f t="shared" si="132"/>
        <v>1.9599999999999951E-2</v>
      </c>
      <c r="R93" s="36" t="s">
        <v>10</v>
      </c>
      <c r="S93" s="77">
        <v>0.74509999999999998</v>
      </c>
      <c r="T93" s="37" t="s">
        <v>12</v>
      </c>
      <c r="U93" s="58">
        <f t="shared" si="133"/>
        <v>0.25490000000000002</v>
      </c>
      <c r="V93" s="34" t="s">
        <v>11</v>
      </c>
      <c r="W93" s="69">
        <v>0.96430000000000005</v>
      </c>
      <c r="X93" s="34" t="s">
        <v>9</v>
      </c>
      <c r="Y93" s="20">
        <f t="shared" si="134"/>
        <v>3.5699999999999954E-2</v>
      </c>
      <c r="Z93" s="34" t="s">
        <v>11</v>
      </c>
      <c r="AA93" s="20">
        <v>0.94440000000000002</v>
      </c>
      <c r="AB93" s="34" t="s">
        <v>9</v>
      </c>
      <c r="AC93" s="20">
        <f t="shared" si="135"/>
        <v>5.5599999999999983E-2</v>
      </c>
      <c r="AD93" s="34" t="s">
        <v>11</v>
      </c>
      <c r="AE93" s="69">
        <v>1</v>
      </c>
      <c r="AF93" s="34" t="s">
        <v>9</v>
      </c>
      <c r="AG93" s="20">
        <f t="shared" si="136"/>
        <v>0</v>
      </c>
      <c r="AH93" s="34" t="s">
        <v>11</v>
      </c>
      <c r="AI93" s="69">
        <v>0.9</v>
      </c>
      <c r="AJ93" s="34" t="s">
        <v>9</v>
      </c>
      <c r="AK93" s="20">
        <f t="shared" si="137"/>
        <v>9.9999999999999978E-2</v>
      </c>
      <c r="AM93" s="118" t="s">
        <v>16</v>
      </c>
      <c r="AN93" s="34" t="s">
        <v>11</v>
      </c>
      <c r="AO93" s="69">
        <v>1</v>
      </c>
      <c r="AP93" s="34" t="s">
        <v>9</v>
      </c>
      <c r="AQ93" s="69">
        <f t="shared" si="138"/>
        <v>0</v>
      </c>
      <c r="AR93" s="34" t="s">
        <v>11</v>
      </c>
      <c r="AS93" s="20">
        <v>0.57579999999999998</v>
      </c>
      <c r="AT93" s="34" t="s">
        <v>9</v>
      </c>
      <c r="AU93" s="20">
        <f t="shared" si="139"/>
        <v>0.42420000000000002</v>
      </c>
      <c r="AV93" s="34" t="s">
        <v>11</v>
      </c>
      <c r="AW93" s="69">
        <v>1</v>
      </c>
      <c r="AX93" s="34" t="s">
        <v>9</v>
      </c>
      <c r="AY93" s="20">
        <f t="shared" si="140"/>
        <v>0</v>
      </c>
      <c r="AZ93" s="34" t="s">
        <v>11</v>
      </c>
      <c r="BA93" s="69">
        <v>0.8478</v>
      </c>
      <c r="BB93" s="34" t="s">
        <v>9</v>
      </c>
      <c r="BC93" s="20">
        <f t="shared" si="141"/>
        <v>0.1522</v>
      </c>
      <c r="BD93" s="36" t="s">
        <v>10</v>
      </c>
      <c r="BE93" s="72">
        <v>0.80389999999999995</v>
      </c>
      <c r="BF93" s="37" t="s">
        <v>12</v>
      </c>
      <c r="BG93" s="20">
        <f t="shared" si="142"/>
        <v>0.19610000000000005</v>
      </c>
      <c r="BH93" s="34" t="s">
        <v>11</v>
      </c>
      <c r="BI93" s="69">
        <v>0.83330000000000004</v>
      </c>
      <c r="BJ93" s="34" t="s">
        <v>9</v>
      </c>
      <c r="BK93" s="20">
        <f t="shared" si="143"/>
        <v>0.16669999999999996</v>
      </c>
      <c r="BL93" s="34" t="s">
        <v>11</v>
      </c>
      <c r="BM93" s="20">
        <v>0.72219999999999995</v>
      </c>
      <c r="BN93" s="34" t="s">
        <v>9</v>
      </c>
      <c r="BO93" s="20">
        <f t="shared" si="144"/>
        <v>0.27780000000000005</v>
      </c>
      <c r="BP93" s="34" t="s">
        <v>11</v>
      </c>
      <c r="BQ93" s="69">
        <v>0.96550000000000002</v>
      </c>
      <c r="BR93" s="34" t="s">
        <v>9</v>
      </c>
      <c r="BS93" s="20">
        <f t="shared" si="145"/>
        <v>3.4499999999999975E-2</v>
      </c>
      <c r="BT93" s="34" t="s">
        <v>11</v>
      </c>
      <c r="BU93" s="69">
        <v>0.66669999999999996</v>
      </c>
      <c r="BV93" s="34" t="s">
        <v>9</v>
      </c>
      <c r="BW93" s="20">
        <f t="shared" si="146"/>
        <v>0.33330000000000004</v>
      </c>
      <c r="BX93" s="86"/>
      <c r="BY93" s="118" t="s">
        <v>16</v>
      </c>
      <c r="BZ93" s="34" t="s">
        <v>11</v>
      </c>
      <c r="CA93" s="69" t="e">
        <f>MAX(AO93,#REF!,C93,#REF!)</f>
        <v>#REF!</v>
      </c>
      <c r="CB93" s="34" t="s">
        <v>9</v>
      </c>
      <c r="CC93" s="20" t="e">
        <f t="shared" si="147"/>
        <v>#REF!</v>
      </c>
      <c r="CD93" s="34" t="s">
        <v>11</v>
      </c>
      <c r="CE93" s="70" t="e">
        <f>MAX(AS93,#REF!,G93,#REF!)</f>
        <v>#REF!</v>
      </c>
      <c r="CF93" s="34" t="s">
        <v>9</v>
      </c>
      <c r="CG93" s="58" t="e">
        <f t="shared" si="148"/>
        <v>#REF!</v>
      </c>
      <c r="CH93" s="34" t="s">
        <v>11</v>
      </c>
      <c r="CI93" s="69" t="e">
        <f>MAX(AW93,#REF!,K93,#REF!)</f>
        <v>#REF!</v>
      </c>
      <c r="CJ93" s="34" t="s">
        <v>9</v>
      </c>
      <c r="CK93" s="20" t="e">
        <f t="shared" si="149"/>
        <v>#REF!</v>
      </c>
      <c r="CL93" s="34" t="s">
        <v>11</v>
      </c>
      <c r="CM93" s="69" t="e">
        <f>MAX(BA93,#REF!,O93,#REF!)</f>
        <v>#REF!</v>
      </c>
      <c r="CN93" s="34" t="s">
        <v>9</v>
      </c>
      <c r="CO93" s="20" t="e">
        <f t="shared" si="150"/>
        <v>#REF!</v>
      </c>
      <c r="CP93" s="36" t="s">
        <v>10</v>
      </c>
      <c r="CQ93" s="70" t="e">
        <f>MIN(BE93,#REF!,S93,#REF!)</f>
        <v>#REF!</v>
      </c>
      <c r="CR93" s="37" t="s">
        <v>12</v>
      </c>
      <c r="CS93" s="58" t="e">
        <f t="shared" si="151"/>
        <v>#REF!</v>
      </c>
      <c r="CT93" s="34" t="s">
        <v>11</v>
      </c>
      <c r="CU93" s="69" t="e">
        <f>MAX(BI93,#REF!,W93,#REF!)</f>
        <v>#REF!</v>
      </c>
      <c r="CV93" s="34" t="s">
        <v>9</v>
      </c>
      <c r="CW93" s="20" t="e">
        <f t="shared" si="152"/>
        <v>#REF!</v>
      </c>
      <c r="CX93" s="34" t="s">
        <v>11</v>
      </c>
      <c r="CY93" s="69" t="e">
        <f>MAX(BM93,#REF!,AA93,#REF!)</f>
        <v>#REF!</v>
      </c>
      <c r="CZ93" s="34" t="s">
        <v>9</v>
      </c>
      <c r="DA93" s="20" t="e">
        <f t="shared" si="153"/>
        <v>#REF!</v>
      </c>
      <c r="DB93" s="34" t="s">
        <v>11</v>
      </c>
      <c r="DC93" s="69" t="e">
        <f>MAX(BQ93,#REF!,AE93,#REF!)</f>
        <v>#REF!</v>
      </c>
      <c r="DD93" s="34" t="s">
        <v>9</v>
      </c>
      <c r="DE93" s="20" t="e">
        <f t="shared" si="154"/>
        <v>#REF!</v>
      </c>
      <c r="DF93" s="34" t="s">
        <v>11</v>
      </c>
      <c r="DG93" s="69" t="e">
        <f>MAX(BU93,#REF!,AI93,#REF!)</f>
        <v>#REF!</v>
      </c>
      <c r="DH93" s="34" t="s">
        <v>9</v>
      </c>
      <c r="DI93" s="20" t="e">
        <f t="shared" si="155"/>
        <v>#REF!</v>
      </c>
      <c r="DJ93" s="86"/>
    </row>
    <row r="94" spans="1:114" x14ac:dyDescent="0.2">
      <c r="A94" s="118" t="s">
        <v>17</v>
      </c>
      <c r="B94" s="34" t="s">
        <v>11</v>
      </c>
      <c r="C94" s="69">
        <v>1</v>
      </c>
      <c r="D94" s="34" t="s">
        <v>9</v>
      </c>
      <c r="E94" s="69">
        <f t="shared" si="129"/>
        <v>0</v>
      </c>
      <c r="F94" s="34" t="s">
        <v>11</v>
      </c>
      <c r="G94" s="20">
        <v>0.9667</v>
      </c>
      <c r="H94" s="34" t="s">
        <v>9</v>
      </c>
      <c r="I94" s="20">
        <f t="shared" si="130"/>
        <v>3.3299999999999996E-2</v>
      </c>
      <c r="J94" s="34" t="s">
        <v>11</v>
      </c>
      <c r="K94" s="69">
        <v>1</v>
      </c>
      <c r="L94" s="34" t="s">
        <v>9</v>
      </c>
      <c r="M94" s="20">
        <f t="shared" si="131"/>
        <v>0</v>
      </c>
      <c r="N94" s="34" t="s">
        <v>11</v>
      </c>
      <c r="O94" s="69">
        <v>1</v>
      </c>
      <c r="P94" s="34" t="s">
        <v>9</v>
      </c>
      <c r="Q94" s="20">
        <f t="shared" si="132"/>
        <v>0</v>
      </c>
      <c r="R94" s="34" t="s">
        <v>11</v>
      </c>
      <c r="S94" s="20">
        <v>0.9667</v>
      </c>
      <c r="T94" s="34" t="s">
        <v>9</v>
      </c>
      <c r="U94" s="20">
        <f t="shared" si="133"/>
        <v>3.3299999999999996E-2</v>
      </c>
      <c r="V94" s="36" t="s">
        <v>10</v>
      </c>
      <c r="W94" s="77">
        <v>0.6</v>
      </c>
      <c r="X94" s="37" t="s">
        <v>12</v>
      </c>
      <c r="Y94" s="58">
        <f t="shared" si="134"/>
        <v>0.4</v>
      </c>
      <c r="Z94" s="34" t="s">
        <v>11</v>
      </c>
      <c r="AA94" s="20">
        <v>1</v>
      </c>
      <c r="AB94" s="34" t="s">
        <v>9</v>
      </c>
      <c r="AC94" s="20">
        <f t="shared" si="135"/>
        <v>0</v>
      </c>
      <c r="AD94" s="34" t="s">
        <v>11</v>
      </c>
      <c r="AE94" s="69">
        <v>1</v>
      </c>
      <c r="AF94" s="34" t="s">
        <v>9</v>
      </c>
      <c r="AG94" s="20">
        <f t="shared" si="136"/>
        <v>0</v>
      </c>
      <c r="AH94" s="34" t="s">
        <v>11</v>
      </c>
      <c r="AI94" s="69">
        <v>1</v>
      </c>
      <c r="AJ94" s="34" t="s">
        <v>9</v>
      </c>
      <c r="AK94" s="20">
        <f t="shared" si="137"/>
        <v>0</v>
      </c>
      <c r="AM94" s="118" t="s">
        <v>17</v>
      </c>
      <c r="AN94" s="34" t="s">
        <v>11</v>
      </c>
      <c r="AO94" s="69">
        <v>1</v>
      </c>
      <c r="AP94" s="34" t="s">
        <v>9</v>
      </c>
      <c r="AQ94" s="69">
        <f t="shared" si="138"/>
        <v>0</v>
      </c>
      <c r="AR94" s="34" t="s">
        <v>11</v>
      </c>
      <c r="AS94" s="20">
        <v>1</v>
      </c>
      <c r="AT94" s="34" t="s">
        <v>9</v>
      </c>
      <c r="AU94" s="20">
        <f t="shared" si="139"/>
        <v>0</v>
      </c>
      <c r="AV94" s="34" t="s">
        <v>11</v>
      </c>
      <c r="AW94" s="69">
        <v>1</v>
      </c>
      <c r="AX94" s="34" t="s">
        <v>9</v>
      </c>
      <c r="AY94" s="20">
        <f t="shared" si="140"/>
        <v>0</v>
      </c>
      <c r="AZ94" s="34" t="s">
        <v>11</v>
      </c>
      <c r="BA94" s="69">
        <v>1</v>
      </c>
      <c r="BB94" s="34" t="s">
        <v>9</v>
      </c>
      <c r="BC94" s="20">
        <f t="shared" si="141"/>
        <v>0</v>
      </c>
      <c r="BD94" s="34" t="s">
        <v>11</v>
      </c>
      <c r="BE94" s="20">
        <v>0.97140000000000004</v>
      </c>
      <c r="BF94" s="34" t="s">
        <v>9</v>
      </c>
      <c r="BG94" s="20">
        <f t="shared" si="142"/>
        <v>2.8599999999999959E-2</v>
      </c>
      <c r="BH94" s="36" t="s">
        <v>10</v>
      </c>
      <c r="BI94" s="72">
        <v>0.2571</v>
      </c>
      <c r="BJ94" s="37" t="s">
        <v>12</v>
      </c>
      <c r="BK94" s="20">
        <f t="shared" si="143"/>
        <v>0.7429</v>
      </c>
      <c r="BL94" s="34" t="s">
        <v>11</v>
      </c>
      <c r="BM94" s="20">
        <v>1</v>
      </c>
      <c r="BN94" s="34" t="s">
        <v>9</v>
      </c>
      <c r="BO94" s="20">
        <f t="shared" si="144"/>
        <v>0</v>
      </c>
      <c r="BP94" s="34" t="s">
        <v>11</v>
      </c>
      <c r="BQ94" s="69">
        <v>1</v>
      </c>
      <c r="BR94" s="34" t="s">
        <v>9</v>
      </c>
      <c r="BS94" s="20">
        <f t="shared" si="145"/>
        <v>0</v>
      </c>
      <c r="BT94" s="34" t="s">
        <v>11</v>
      </c>
      <c r="BU94" s="69">
        <v>1</v>
      </c>
      <c r="BV94" s="34" t="s">
        <v>9</v>
      </c>
      <c r="BW94" s="20">
        <f t="shared" si="146"/>
        <v>0</v>
      </c>
      <c r="BX94" s="86"/>
      <c r="BY94" s="118" t="s">
        <v>17</v>
      </c>
      <c r="BZ94" s="34" t="s">
        <v>11</v>
      </c>
      <c r="CA94" s="69" t="e">
        <f>MAX(AO94,#REF!,C94,#REF!)</f>
        <v>#REF!</v>
      </c>
      <c r="CB94" s="34" t="s">
        <v>9</v>
      </c>
      <c r="CC94" s="20" t="e">
        <f t="shared" si="147"/>
        <v>#REF!</v>
      </c>
      <c r="CD94" s="34" t="s">
        <v>11</v>
      </c>
      <c r="CE94" s="69" t="e">
        <f>MAX(AS94,#REF!,G94,#REF!)</f>
        <v>#REF!</v>
      </c>
      <c r="CF94" s="34" t="s">
        <v>9</v>
      </c>
      <c r="CG94" s="20" t="e">
        <f t="shared" si="148"/>
        <v>#REF!</v>
      </c>
      <c r="CH94" s="34" t="s">
        <v>11</v>
      </c>
      <c r="CI94" s="69" t="e">
        <f>MAX(AW94,#REF!,K94,#REF!)</f>
        <v>#REF!</v>
      </c>
      <c r="CJ94" s="34" t="s">
        <v>9</v>
      </c>
      <c r="CK94" s="20" t="e">
        <f t="shared" si="149"/>
        <v>#REF!</v>
      </c>
      <c r="CL94" s="34" t="s">
        <v>11</v>
      </c>
      <c r="CM94" s="69" t="e">
        <f>MAX(BA94,#REF!,O94,#REF!)</f>
        <v>#REF!</v>
      </c>
      <c r="CN94" s="34" t="s">
        <v>9</v>
      </c>
      <c r="CO94" s="20" t="e">
        <f t="shared" si="150"/>
        <v>#REF!</v>
      </c>
      <c r="CP94" s="34" t="s">
        <v>11</v>
      </c>
      <c r="CQ94" s="69" t="e">
        <f>MAX(BE94,#REF!,S94,#REF!)</f>
        <v>#REF!</v>
      </c>
      <c r="CR94" s="34" t="s">
        <v>9</v>
      </c>
      <c r="CS94" s="20" t="e">
        <f t="shared" si="151"/>
        <v>#REF!</v>
      </c>
      <c r="CT94" s="36" t="s">
        <v>10</v>
      </c>
      <c r="CU94" s="70" t="e">
        <f>MIN(BI94,#REF!,W94,#REF!)</f>
        <v>#REF!</v>
      </c>
      <c r="CV94" s="37" t="s">
        <v>12</v>
      </c>
      <c r="CW94" s="58" t="e">
        <f t="shared" si="152"/>
        <v>#REF!</v>
      </c>
      <c r="CX94" s="34" t="s">
        <v>11</v>
      </c>
      <c r="CY94" s="69" t="e">
        <f>MAX(BM94,#REF!,AA94,#REF!)</f>
        <v>#REF!</v>
      </c>
      <c r="CZ94" s="34" t="s">
        <v>9</v>
      </c>
      <c r="DA94" s="20" t="e">
        <f t="shared" si="153"/>
        <v>#REF!</v>
      </c>
      <c r="DB94" s="34" t="s">
        <v>11</v>
      </c>
      <c r="DC94" s="69" t="e">
        <f>MAX(BQ94,#REF!,AE94,#REF!)</f>
        <v>#REF!</v>
      </c>
      <c r="DD94" s="34" t="s">
        <v>9</v>
      </c>
      <c r="DE94" s="20" t="e">
        <f t="shared" si="154"/>
        <v>#REF!</v>
      </c>
      <c r="DF94" s="34" t="s">
        <v>11</v>
      </c>
      <c r="DG94" s="69" t="e">
        <f>MAX(BU94,#REF!,AI94,#REF!)</f>
        <v>#REF!</v>
      </c>
      <c r="DH94" s="34" t="s">
        <v>9</v>
      </c>
      <c r="DI94" s="20" t="e">
        <f t="shared" si="155"/>
        <v>#REF!</v>
      </c>
      <c r="DJ94" s="86"/>
    </row>
    <row r="95" spans="1:114" x14ac:dyDescent="0.2">
      <c r="A95" s="118" t="s">
        <v>18</v>
      </c>
      <c r="B95" s="34" t="s">
        <v>11</v>
      </c>
      <c r="C95" s="69">
        <v>1</v>
      </c>
      <c r="D95" s="34" t="s">
        <v>9</v>
      </c>
      <c r="E95" s="69">
        <f t="shared" si="129"/>
        <v>0</v>
      </c>
      <c r="F95" s="34" t="s">
        <v>11</v>
      </c>
      <c r="G95" s="20">
        <v>0.97219999999999995</v>
      </c>
      <c r="H95" s="34" t="s">
        <v>9</v>
      </c>
      <c r="I95" s="20">
        <f t="shared" si="130"/>
        <v>2.7800000000000047E-2</v>
      </c>
      <c r="J95" s="34" t="s">
        <v>11</v>
      </c>
      <c r="K95" s="69">
        <v>1</v>
      </c>
      <c r="L95" s="34" t="s">
        <v>9</v>
      </c>
      <c r="M95" s="20">
        <f t="shared" si="131"/>
        <v>0</v>
      </c>
      <c r="N95" s="34" t="s">
        <v>11</v>
      </c>
      <c r="O95" s="70">
        <v>0.55259999999999998</v>
      </c>
      <c r="P95" s="34" t="s">
        <v>9</v>
      </c>
      <c r="Q95" s="58">
        <f t="shared" si="132"/>
        <v>0.44740000000000002</v>
      </c>
      <c r="R95" s="34" t="s">
        <v>11</v>
      </c>
      <c r="S95" s="20">
        <v>1</v>
      </c>
      <c r="T95" s="34" t="s">
        <v>9</v>
      </c>
      <c r="U95" s="20">
        <f t="shared" si="133"/>
        <v>0</v>
      </c>
      <c r="V95" s="34" t="s">
        <v>11</v>
      </c>
      <c r="W95" s="69">
        <v>1</v>
      </c>
      <c r="X95" s="34" t="s">
        <v>9</v>
      </c>
      <c r="Y95" s="20">
        <f t="shared" si="134"/>
        <v>0</v>
      </c>
      <c r="Z95" s="36" t="s">
        <v>10</v>
      </c>
      <c r="AA95" s="59">
        <v>0.63160000000000005</v>
      </c>
      <c r="AB95" s="37" t="s">
        <v>12</v>
      </c>
      <c r="AC95" s="58">
        <f t="shared" si="135"/>
        <v>0.36839999999999995</v>
      </c>
      <c r="AD95" s="34" t="s">
        <v>11</v>
      </c>
      <c r="AE95" s="70">
        <v>0.73329999999999995</v>
      </c>
      <c r="AF95" s="34" t="s">
        <v>9</v>
      </c>
      <c r="AG95" s="58">
        <f t="shared" si="136"/>
        <v>0.26670000000000005</v>
      </c>
      <c r="AH95" s="34" t="s">
        <v>11</v>
      </c>
      <c r="AI95" s="70">
        <v>0.1</v>
      </c>
      <c r="AJ95" s="34" t="s">
        <v>9</v>
      </c>
      <c r="AK95" s="58">
        <f t="shared" si="137"/>
        <v>0.9</v>
      </c>
      <c r="AM95" s="118" t="s">
        <v>18</v>
      </c>
      <c r="AN95" s="34" t="s">
        <v>11</v>
      </c>
      <c r="AO95" s="69">
        <v>1</v>
      </c>
      <c r="AP95" s="34" t="s">
        <v>9</v>
      </c>
      <c r="AQ95" s="69">
        <f t="shared" si="138"/>
        <v>0</v>
      </c>
      <c r="AR95" s="34" t="s">
        <v>11</v>
      </c>
      <c r="AS95" s="20">
        <v>1</v>
      </c>
      <c r="AT95" s="34" t="s">
        <v>9</v>
      </c>
      <c r="AU95" s="20">
        <f t="shared" si="139"/>
        <v>0</v>
      </c>
      <c r="AV95" s="34" t="s">
        <v>11</v>
      </c>
      <c r="AW95" s="69">
        <v>1</v>
      </c>
      <c r="AX95" s="34" t="s">
        <v>9</v>
      </c>
      <c r="AY95" s="20">
        <f t="shared" si="140"/>
        <v>0</v>
      </c>
      <c r="AZ95" s="34" t="s">
        <v>11</v>
      </c>
      <c r="BA95" s="69">
        <v>0.625</v>
      </c>
      <c r="BB95" s="34" t="s">
        <v>9</v>
      </c>
      <c r="BC95" s="20">
        <f t="shared" si="141"/>
        <v>0.375</v>
      </c>
      <c r="BD95" s="34" t="s">
        <v>11</v>
      </c>
      <c r="BE95" s="20">
        <v>0.95</v>
      </c>
      <c r="BF95" s="34" t="s">
        <v>9</v>
      </c>
      <c r="BG95" s="20">
        <f t="shared" si="142"/>
        <v>5.0000000000000044E-2</v>
      </c>
      <c r="BH95" s="34" t="s">
        <v>11</v>
      </c>
      <c r="BI95" s="69">
        <v>1</v>
      </c>
      <c r="BJ95" s="34" t="s">
        <v>9</v>
      </c>
      <c r="BK95" s="20">
        <f t="shared" si="143"/>
        <v>0</v>
      </c>
      <c r="BL95" s="36" t="s">
        <v>10</v>
      </c>
      <c r="BM95" s="55">
        <v>0.7</v>
      </c>
      <c r="BN95" s="37" t="s">
        <v>12</v>
      </c>
      <c r="BO95" s="20">
        <f t="shared" si="144"/>
        <v>0.30000000000000004</v>
      </c>
      <c r="BP95" s="34" t="s">
        <v>11</v>
      </c>
      <c r="BQ95" s="69">
        <v>0.71430000000000005</v>
      </c>
      <c r="BR95" s="34" t="s">
        <v>9</v>
      </c>
      <c r="BS95" s="20">
        <f t="shared" si="145"/>
        <v>0.28569999999999995</v>
      </c>
      <c r="BT95" s="34" t="s">
        <v>11</v>
      </c>
      <c r="BU95" s="69">
        <v>9.3799999999999994E-2</v>
      </c>
      <c r="BV95" s="34" t="s">
        <v>9</v>
      </c>
      <c r="BW95" s="20">
        <f t="shared" si="146"/>
        <v>0.90620000000000001</v>
      </c>
      <c r="BX95" s="86"/>
      <c r="BY95" s="118" t="s">
        <v>18</v>
      </c>
      <c r="BZ95" s="34" t="s">
        <v>11</v>
      </c>
      <c r="CA95" s="69" t="e">
        <f>MAX(AO95,#REF!,C95,#REF!)</f>
        <v>#REF!</v>
      </c>
      <c r="CB95" s="34" t="s">
        <v>9</v>
      </c>
      <c r="CC95" s="20" t="e">
        <f t="shared" si="147"/>
        <v>#REF!</v>
      </c>
      <c r="CD95" s="34" t="s">
        <v>11</v>
      </c>
      <c r="CE95" s="69" t="e">
        <f>MAX(AS95,#REF!,G95,#REF!)</f>
        <v>#REF!</v>
      </c>
      <c r="CF95" s="34" t="s">
        <v>9</v>
      </c>
      <c r="CG95" s="20" t="e">
        <f t="shared" si="148"/>
        <v>#REF!</v>
      </c>
      <c r="CH95" s="34" t="s">
        <v>11</v>
      </c>
      <c r="CI95" s="69" t="e">
        <f>MAX(AW95,#REF!,K95,#REF!)</f>
        <v>#REF!</v>
      </c>
      <c r="CJ95" s="34" t="s">
        <v>9</v>
      </c>
      <c r="CK95" s="20" t="e">
        <f t="shared" si="149"/>
        <v>#REF!</v>
      </c>
      <c r="CL95" s="34" t="s">
        <v>11</v>
      </c>
      <c r="CM95" s="70" t="e">
        <f>MAX(BA95,#REF!,O95,#REF!)</f>
        <v>#REF!</v>
      </c>
      <c r="CN95" s="34" t="s">
        <v>9</v>
      </c>
      <c r="CO95" s="58" t="e">
        <f t="shared" si="150"/>
        <v>#REF!</v>
      </c>
      <c r="CP95" s="34" t="s">
        <v>11</v>
      </c>
      <c r="CQ95" s="69" t="e">
        <f>MAX(BE95,#REF!,S95,#REF!)</f>
        <v>#REF!</v>
      </c>
      <c r="CR95" s="34" t="s">
        <v>9</v>
      </c>
      <c r="CS95" s="20" t="e">
        <f t="shared" si="151"/>
        <v>#REF!</v>
      </c>
      <c r="CT95" s="34" t="s">
        <v>11</v>
      </c>
      <c r="CU95" s="69" t="e">
        <f>MAX(BI95,#REF!,W95,#REF!)</f>
        <v>#REF!</v>
      </c>
      <c r="CV95" s="34" t="s">
        <v>9</v>
      </c>
      <c r="CW95" s="20" t="e">
        <f t="shared" si="152"/>
        <v>#REF!</v>
      </c>
      <c r="CX95" s="36" t="s">
        <v>10</v>
      </c>
      <c r="CY95" s="70" t="e">
        <f>MIN(BM95,#REF!,AA95,#REF!)</f>
        <v>#REF!</v>
      </c>
      <c r="CZ95" s="37" t="s">
        <v>12</v>
      </c>
      <c r="DA95" s="58" t="e">
        <f t="shared" si="153"/>
        <v>#REF!</v>
      </c>
      <c r="DB95" s="34" t="s">
        <v>11</v>
      </c>
      <c r="DC95" s="69" t="e">
        <f>MAX(BQ95,#REF!,AE95,#REF!)</f>
        <v>#REF!</v>
      </c>
      <c r="DD95" s="34" t="s">
        <v>9</v>
      </c>
      <c r="DE95" s="20" t="e">
        <f t="shared" si="154"/>
        <v>#REF!</v>
      </c>
      <c r="DF95" s="34" t="s">
        <v>11</v>
      </c>
      <c r="DG95" s="70" t="e">
        <f>MAX(BU95,#REF!,AI95,#REF!)</f>
        <v>#REF!</v>
      </c>
      <c r="DH95" s="34" t="s">
        <v>9</v>
      </c>
      <c r="DI95" s="58" t="e">
        <f t="shared" si="155"/>
        <v>#REF!</v>
      </c>
      <c r="DJ95" s="86"/>
    </row>
    <row r="96" spans="1:114" x14ac:dyDescent="0.2">
      <c r="A96" s="118" t="s">
        <v>19</v>
      </c>
      <c r="B96" s="34" t="s">
        <v>11</v>
      </c>
      <c r="C96" s="69">
        <v>0.96299999999999997</v>
      </c>
      <c r="D96" s="34" t="s">
        <v>9</v>
      </c>
      <c r="E96" s="69">
        <f t="shared" si="129"/>
        <v>3.7000000000000033E-2</v>
      </c>
      <c r="F96" s="34" t="s">
        <v>11</v>
      </c>
      <c r="G96" s="56">
        <v>0.85189999999999999</v>
      </c>
      <c r="H96" s="34" t="s">
        <v>9</v>
      </c>
      <c r="I96" s="56">
        <f t="shared" si="130"/>
        <v>0.14810000000000001</v>
      </c>
      <c r="J96" s="34" t="s">
        <v>11</v>
      </c>
      <c r="K96" s="69">
        <v>1</v>
      </c>
      <c r="L96" s="34" t="s">
        <v>9</v>
      </c>
      <c r="M96" s="20">
        <f t="shared" si="131"/>
        <v>0</v>
      </c>
      <c r="N96" s="34" t="s">
        <v>11</v>
      </c>
      <c r="O96" s="70">
        <v>0.74070000000000003</v>
      </c>
      <c r="P96" s="34" t="s">
        <v>9</v>
      </c>
      <c r="Q96" s="58">
        <f t="shared" si="132"/>
        <v>0.25929999999999997</v>
      </c>
      <c r="R96" s="34" t="s">
        <v>11</v>
      </c>
      <c r="S96" s="58">
        <v>0.77780000000000005</v>
      </c>
      <c r="T96" s="34" t="s">
        <v>9</v>
      </c>
      <c r="U96" s="58">
        <f t="shared" si="133"/>
        <v>0.22219999999999995</v>
      </c>
      <c r="V96" s="34" t="s">
        <v>11</v>
      </c>
      <c r="W96" s="69">
        <v>0.92589999999999995</v>
      </c>
      <c r="X96" s="34" t="s">
        <v>9</v>
      </c>
      <c r="Y96" s="20">
        <f t="shared" si="134"/>
        <v>7.4100000000000055E-2</v>
      </c>
      <c r="Z96" s="34" t="s">
        <v>11</v>
      </c>
      <c r="AA96" s="58">
        <v>0.77780000000000005</v>
      </c>
      <c r="AB96" s="34" t="s">
        <v>9</v>
      </c>
      <c r="AC96" s="58">
        <f t="shared" si="135"/>
        <v>0.22219999999999995</v>
      </c>
      <c r="AD96" s="36" t="s">
        <v>10</v>
      </c>
      <c r="AE96" s="59">
        <v>0.55559999999999998</v>
      </c>
      <c r="AF96" s="37" t="s">
        <v>12</v>
      </c>
      <c r="AG96" s="58">
        <f t="shared" si="136"/>
        <v>0.44440000000000002</v>
      </c>
      <c r="AH96" s="34" t="s">
        <v>11</v>
      </c>
      <c r="AI96" s="70">
        <v>0.74070000000000003</v>
      </c>
      <c r="AJ96" s="34" t="s">
        <v>9</v>
      </c>
      <c r="AK96" s="58">
        <f t="shared" si="137"/>
        <v>0.25929999999999997</v>
      </c>
      <c r="AM96" s="118" t="s">
        <v>19</v>
      </c>
      <c r="AN96" s="34" t="s">
        <v>11</v>
      </c>
      <c r="AO96" s="69">
        <v>0.9</v>
      </c>
      <c r="AP96" s="34" t="s">
        <v>9</v>
      </c>
      <c r="AQ96" s="69">
        <f t="shared" si="138"/>
        <v>9.9999999999999978E-2</v>
      </c>
      <c r="AR96" s="34" t="s">
        <v>11</v>
      </c>
      <c r="AS96" s="20">
        <v>0.66669999999999996</v>
      </c>
      <c r="AT96" s="34" t="s">
        <v>9</v>
      </c>
      <c r="AU96" s="20">
        <f t="shared" si="139"/>
        <v>0.33330000000000004</v>
      </c>
      <c r="AV96" s="34" t="s">
        <v>11</v>
      </c>
      <c r="AW96" s="69">
        <v>1</v>
      </c>
      <c r="AX96" s="34" t="s">
        <v>9</v>
      </c>
      <c r="AY96" s="20">
        <f t="shared" si="140"/>
        <v>0</v>
      </c>
      <c r="AZ96" s="34" t="s">
        <v>11</v>
      </c>
      <c r="BA96" s="69">
        <v>0.5333</v>
      </c>
      <c r="BB96" s="34" t="s">
        <v>9</v>
      </c>
      <c r="BC96" s="20">
        <f t="shared" si="141"/>
        <v>0.4667</v>
      </c>
      <c r="BD96" s="34" t="s">
        <v>11</v>
      </c>
      <c r="BE96" s="20">
        <v>0.66669999999999996</v>
      </c>
      <c r="BF96" s="34" t="s">
        <v>9</v>
      </c>
      <c r="BG96" s="20">
        <f t="shared" si="142"/>
        <v>0.33330000000000004</v>
      </c>
      <c r="BH96" s="34" t="s">
        <v>11</v>
      </c>
      <c r="BI96" s="69">
        <v>0.86670000000000003</v>
      </c>
      <c r="BJ96" s="34" t="s">
        <v>9</v>
      </c>
      <c r="BK96" s="20">
        <f t="shared" si="143"/>
        <v>0.13329999999999997</v>
      </c>
      <c r="BL96" s="34" t="s">
        <v>11</v>
      </c>
      <c r="BM96" s="20">
        <v>0.73329999999999995</v>
      </c>
      <c r="BN96" s="34" t="s">
        <v>9</v>
      </c>
      <c r="BO96" s="20">
        <f t="shared" si="144"/>
        <v>0.26670000000000005</v>
      </c>
      <c r="BP96" s="36" t="s">
        <v>10</v>
      </c>
      <c r="BQ96" s="55">
        <v>0.56669999999999998</v>
      </c>
      <c r="BR96" s="37" t="s">
        <v>12</v>
      </c>
      <c r="BS96" s="20">
        <f t="shared" si="145"/>
        <v>0.43330000000000002</v>
      </c>
      <c r="BT96" s="34" t="s">
        <v>11</v>
      </c>
      <c r="BU96" s="69">
        <v>0.76670000000000005</v>
      </c>
      <c r="BV96" s="34" t="s">
        <v>9</v>
      </c>
      <c r="BW96" s="20">
        <f t="shared" si="146"/>
        <v>0.23329999999999995</v>
      </c>
      <c r="BX96" s="86"/>
      <c r="BY96" s="118" t="s">
        <v>19</v>
      </c>
      <c r="BZ96" s="34" t="s">
        <v>11</v>
      </c>
      <c r="CA96" s="69" t="e">
        <f>MAX(AO96,#REF!,C96,#REF!)</f>
        <v>#REF!</v>
      </c>
      <c r="CB96" s="34" t="s">
        <v>9</v>
      </c>
      <c r="CC96" s="20" t="e">
        <f t="shared" si="147"/>
        <v>#REF!</v>
      </c>
      <c r="CD96" s="34" t="s">
        <v>11</v>
      </c>
      <c r="CE96" s="73" t="e">
        <f>MAX(AS96,#REF!,G96,#REF!)</f>
        <v>#REF!</v>
      </c>
      <c r="CF96" s="34" t="s">
        <v>9</v>
      </c>
      <c r="CG96" s="56" t="e">
        <f t="shared" si="148"/>
        <v>#REF!</v>
      </c>
      <c r="CH96" s="34" t="s">
        <v>11</v>
      </c>
      <c r="CI96" s="69" t="e">
        <f>MAX(AW96,#REF!,K96,#REF!)</f>
        <v>#REF!</v>
      </c>
      <c r="CJ96" s="34" t="s">
        <v>9</v>
      </c>
      <c r="CK96" s="20" t="e">
        <f t="shared" si="149"/>
        <v>#REF!</v>
      </c>
      <c r="CL96" s="34" t="s">
        <v>11</v>
      </c>
      <c r="CM96" s="69" t="e">
        <f>MAX(BA96,#REF!,O96,#REF!)</f>
        <v>#REF!</v>
      </c>
      <c r="CN96" s="34" t="s">
        <v>9</v>
      </c>
      <c r="CO96" s="20" t="e">
        <f t="shared" si="150"/>
        <v>#REF!</v>
      </c>
      <c r="CP96" s="34" t="s">
        <v>11</v>
      </c>
      <c r="CQ96" s="69" t="e">
        <f>MAX(BE96,#REF!,S96,#REF!)</f>
        <v>#REF!</v>
      </c>
      <c r="CR96" s="34" t="s">
        <v>9</v>
      </c>
      <c r="CS96" s="20" t="e">
        <f t="shared" si="151"/>
        <v>#REF!</v>
      </c>
      <c r="CT96" s="34" t="s">
        <v>11</v>
      </c>
      <c r="CU96" s="69" t="e">
        <f>MAX(BI96,#REF!,W96,#REF!)</f>
        <v>#REF!</v>
      </c>
      <c r="CV96" s="34" t="s">
        <v>9</v>
      </c>
      <c r="CW96" s="20" t="e">
        <f t="shared" si="152"/>
        <v>#REF!</v>
      </c>
      <c r="CX96" s="34" t="s">
        <v>11</v>
      </c>
      <c r="CY96" s="69" t="e">
        <f>MAX(BM96,#REF!,AA96,#REF!)</f>
        <v>#REF!</v>
      </c>
      <c r="CZ96" s="34" t="s">
        <v>9</v>
      </c>
      <c r="DA96" s="20" t="e">
        <f t="shared" si="153"/>
        <v>#REF!</v>
      </c>
      <c r="DB96" s="36" t="s">
        <v>10</v>
      </c>
      <c r="DC96" s="70" t="e">
        <f>MIN(BQ96,#REF!,AE96,#REF!)</f>
        <v>#REF!</v>
      </c>
      <c r="DD96" s="37" t="s">
        <v>12</v>
      </c>
      <c r="DE96" s="58" t="e">
        <f t="shared" si="154"/>
        <v>#REF!</v>
      </c>
      <c r="DF96" s="34" t="s">
        <v>11</v>
      </c>
      <c r="DG96" s="73" t="e">
        <f>MAX(BU96,#REF!,AI96,#REF!)</f>
        <v>#REF!</v>
      </c>
      <c r="DH96" s="34" t="s">
        <v>9</v>
      </c>
      <c r="DI96" s="56" t="e">
        <f t="shared" si="155"/>
        <v>#REF!</v>
      </c>
      <c r="DJ96" s="86"/>
    </row>
    <row r="97" spans="1:114" x14ac:dyDescent="0.2">
      <c r="A97" s="118" t="s">
        <v>20</v>
      </c>
      <c r="B97" s="34" t="s">
        <v>11</v>
      </c>
      <c r="C97" s="56">
        <v>0.84850000000000003</v>
      </c>
      <c r="D97" s="34" t="s">
        <v>9</v>
      </c>
      <c r="E97" s="56">
        <f t="shared" si="129"/>
        <v>0.15149999999999997</v>
      </c>
      <c r="F97" s="34" t="s">
        <v>11</v>
      </c>
      <c r="G97" s="58">
        <v>0.30299999999999999</v>
      </c>
      <c r="H97" s="34" t="s">
        <v>9</v>
      </c>
      <c r="I97" s="58">
        <f t="shared" si="130"/>
        <v>0.69700000000000006</v>
      </c>
      <c r="J97" s="34" t="s">
        <v>11</v>
      </c>
      <c r="K97" s="69">
        <v>1</v>
      </c>
      <c r="L97" s="34" t="s">
        <v>9</v>
      </c>
      <c r="M97" s="20">
        <f t="shared" si="131"/>
        <v>0</v>
      </c>
      <c r="N97" s="34" t="s">
        <v>11</v>
      </c>
      <c r="O97" s="70">
        <v>0.1212</v>
      </c>
      <c r="P97" s="34" t="s">
        <v>9</v>
      </c>
      <c r="Q97" s="58">
        <f t="shared" si="132"/>
        <v>0.87880000000000003</v>
      </c>
      <c r="R97" s="34" t="s">
        <v>11</v>
      </c>
      <c r="S97" s="58">
        <v>0.33329999999999999</v>
      </c>
      <c r="T97" s="34" t="s">
        <v>9</v>
      </c>
      <c r="U97" s="58">
        <f t="shared" si="133"/>
        <v>0.66670000000000007</v>
      </c>
      <c r="V97" s="34" t="s">
        <v>11</v>
      </c>
      <c r="W97" s="69">
        <v>1</v>
      </c>
      <c r="X97" s="34" t="s">
        <v>9</v>
      </c>
      <c r="Y97" s="20">
        <f t="shared" si="134"/>
        <v>0</v>
      </c>
      <c r="Z97" s="34" t="s">
        <v>11</v>
      </c>
      <c r="AA97" s="58">
        <v>0.75760000000000005</v>
      </c>
      <c r="AB97" s="34" t="s">
        <v>9</v>
      </c>
      <c r="AC97" s="58">
        <f t="shared" si="135"/>
        <v>0.24239999999999995</v>
      </c>
      <c r="AD97" s="34" t="s">
        <v>11</v>
      </c>
      <c r="AE97" s="58">
        <v>0.2727</v>
      </c>
      <c r="AF97" s="34" t="s">
        <v>9</v>
      </c>
      <c r="AG97" s="58">
        <f t="shared" si="136"/>
        <v>0.72730000000000006</v>
      </c>
      <c r="AH97" s="36" t="s">
        <v>10</v>
      </c>
      <c r="AI97" s="55">
        <v>0.93940000000000001</v>
      </c>
      <c r="AJ97" s="37" t="s">
        <v>12</v>
      </c>
      <c r="AK97" s="20">
        <f t="shared" si="137"/>
        <v>6.0599999999999987E-2</v>
      </c>
      <c r="AM97" s="118" t="s">
        <v>20</v>
      </c>
      <c r="AN97" s="34" t="s">
        <v>11</v>
      </c>
      <c r="AO97" s="20">
        <v>0.56669999999999998</v>
      </c>
      <c r="AP97" s="34" t="s">
        <v>9</v>
      </c>
      <c r="AQ97" s="20">
        <f t="shared" si="138"/>
        <v>0.43330000000000002</v>
      </c>
      <c r="AR97" s="34" t="s">
        <v>11</v>
      </c>
      <c r="AS97" s="20">
        <v>0.16669999999999999</v>
      </c>
      <c r="AT97" s="34" t="s">
        <v>9</v>
      </c>
      <c r="AU97" s="20">
        <f t="shared" si="139"/>
        <v>0.83330000000000004</v>
      </c>
      <c r="AV97" s="34" t="s">
        <v>11</v>
      </c>
      <c r="AW97" s="69">
        <v>0.9667</v>
      </c>
      <c r="AX97" s="34" t="s">
        <v>9</v>
      </c>
      <c r="AY97" s="20">
        <f t="shared" si="140"/>
        <v>3.3299999999999996E-2</v>
      </c>
      <c r="AZ97" s="34" t="s">
        <v>11</v>
      </c>
      <c r="BA97" s="69">
        <v>0</v>
      </c>
      <c r="BB97" s="34" t="s">
        <v>9</v>
      </c>
      <c r="BC97" s="20">
        <f t="shared" si="141"/>
        <v>1</v>
      </c>
      <c r="BD97" s="34" t="s">
        <v>11</v>
      </c>
      <c r="BE97" s="20">
        <v>0.1</v>
      </c>
      <c r="BF97" s="34" t="s">
        <v>9</v>
      </c>
      <c r="BG97" s="20">
        <f t="shared" si="142"/>
        <v>0.9</v>
      </c>
      <c r="BH97" s="34" t="s">
        <v>11</v>
      </c>
      <c r="BI97" s="69">
        <v>1</v>
      </c>
      <c r="BJ97" s="34" t="s">
        <v>9</v>
      </c>
      <c r="BK97" s="20">
        <f t="shared" si="143"/>
        <v>0</v>
      </c>
      <c r="BL97" s="34" t="s">
        <v>11</v>
      </c>
      <c r="BM97" s="20">
        <v>0.6</v>
      </c>
      <c r="BN97" s="34" t="s">
        <v>9</v>
      </c>
      <c r="BO97" s="20">
        <f t="shared" si="144"/>
        <v>0.4</v>
      </c>
      <c r="BP97" s="34" t="s">
        <v>11</v>
      </c>
      <c r="BQ97" s="20">
        <v>3.4500000000000003E-2</v>
      </c>
      <c r="BR97" s="34" t="s">
        <v>9</v>
      </c>
      <c r="BS97" s="20">
        <f t="shared" si="145"/>
        <v>0.96550000000000002</v>
      </c>
      <c r="BT97" s="36" t="s">
        <v>10</v>
      </c>
      <c r="BU97" s="55">
        <v>0.9</v>
      </c>
      <c r="BV97" s="37" t="s">
        <v>12</v>
      </c>
      <c r="BW97" s="20">
        <f t="shared" si="146"/>
        <v>9.9999999999999978E-2</v>
      </c>
      <c r="BX97" s="86"/>
      <c r="BY97" s="118" t="s">
        <v>20</v>
      </c>
      <c r="BZ97" s="34" t="s">
        <v>11</v>
      </c>
      <c r="CA97" s="73" t="e">
        <f>MAX(AO97,#REF!,C97,#REF!)</f>
        <v>#REF!</v>
      </c>
      <c r="CB97" s="34" t="s">
        <v>9</v>
      </c>
      <c r="CC97" s="56" t="e">
        <f t="shared" si="147"/>
        <v>#REF!</v>
      </c>
      <c r="CD97" s="34" t="s">
        <v>11</v>
      </c>
      <c r="CE97" s="70" t="e">
        <f>MAX(AS97,#REF!,G97,#REF!)</f>
        <v>#REF!</v>
      </c>
      <c r="CF97" s="34" t="s">
        <v>9</v>
      </c>
      <c r="CG97" s="58" t="e">
        <f t="shared" si="148"/>
        <v>#REF!</v>
      </c>
      <c r="CH97" s="34" t="s">
        <v>11</v>
      </c>
      <c r="CI97" s="69" t="e">
        <f>MAX(AW97,#REF!,K97,#REF!)</f>
        <v>#REF!</v>
      </c>
      <c r="CJ97" s="34" t="s">
        <v>9</v>
      </c>
      <c r="CK97" s="20" t="e">
        <f t="shared" si="149"/>
        <v>#REF!</v>
      </c>
      <c r="CL97" s="34" t="s">
        <v>11</v>
      </c>
      <c r="CM97" s="70" t="e">
        <f>MAX(BA97,#REF!,O97,#REF!)</f>
        <v>#REF!</v>
      </c>
      <c r="CN97" s="34" t="s">
        <v>9</v>
      </c>
      <c r="CO97" s="58" t="e">
        <f t="shared" si="150"/>
        <v>#REF!</v>
      </c>
      <c r="CP97" s="34" t="s">
        <v>11</v>
      </c>
      <c r="CQ97" s="70" t="e">
        <f>MAX(BE97,#REF!,S97,#REF!)</f>
        <v>#REF!</v>
      </c>
      <c r="CR97" s="34" t="s">
        <v>9</v>
      </c>
      <c r="CS97" s="58" t="e">
        <f t="shared" si="151"/>
        <v>#REF!</v>
      </c>
      <c r="CT97" s="34" t="s">
        <v>11</v>
      </c>
      <c r="CU97" s="69" t="e">
        <f>MAX(BI97,#REF!,W97,#REF!)</f>
        <v>#REF!</v>
      </c>
      <c r="CV97" s="34" t="s">
        <v>9</v>
      </c>
      <c r="CW97" s="20" t="e">
        <f t="shared" si="152"/>
        <v>#REF!</v>
      </c>
      <c r="CX97" s="34" t="s">
        <v>11</v>
      </c>
      <c r="CY97" s="70" t="e">
        <f>MAX(BM97,#REF!,AA97,#REF!)</f>
        <v>#REF!</v>
      </c>
      <c r="CZ97" s="34" t="s">
        <v>9</v>
      </c>
      <c r="DA97" s="58" t="e">
        <f t="shared" si="153"/>
        <v>#REF!</v>
      </c>
      <c r="DB97" s="34" t="s">
        <v>11</v>
      </c>
      <c r="DC97" s="70" t="e">
        <f>MAX(BQ97,#REF!,AE97,#REF!)</f>
        <v>#REF!</v>
      </c>
      <c r="DD97" s="34" t="s">
        <v>9</v>
      </c>
      <c r="DE97" s="58" t="e">
        <f t="shared" si="154"/>
        <v>#REF!</v>
      </c>
      <c r="DF97" s="36" t="s">
        <v>10</v>
      </c>
      <c r="DG97" s="73" t="e">
        <f>MIN(BU97,#REF!,AI97,#REF!)</f>
        <v>#REF!</v>
      </c>
      <c r="DH97" s="37" t="s">
        <v>12</v>
      </c>
      <c r="DI97" s="56" t="e">
        <f t="shared" si="155"/>
        <v>#REF!</v>
      </c>
      <c r="DJ97" s="86"/>
    </row>
    <row r="98" spans="1:114" x14ac:dyDescent="0.2">
      <c r="A98" s="118" t="s">
        <v>43</v>
      </c>
      <c r="B98" s="118" t="s">
        <v>31</v>
      </c>
      <c r="C98" s="118">
        <f xml:space="preserve"> AVERAGE(C89:C97)</f>
        <v>0.95456666666666679</v>
      </c>
      <c r="D98" s="118" t="s">
        <v>32</v>
      </c>
      <c r="E98" s="118">
        <f>AVERAGE(E89:E97)</f>
        <v>4.5433333333333339E-2</v>
      </c>
      <c r="F98" s="118" t="s">
        <v>31</v>
      </c>
      <c r="G98" s="118">
        <f>AVERAGE(G89:G97)</f>
        <v>0.75847777777777781</v>
      </c>
      <c r="H98" s="118" t="s">
        <v>32</v>
      </c>
      <c r="I98" s="118">
        <f>AVERAGE(I89:I97)</f>
        <v>0.24152222222222225</v>
      </c>
      <c r="J98" s="118" t="s">
        <v>31</v>
      </c>
      <c r="K98" s="118">
        <f>AVERAGE(K89:K97)</f>
        <v>0.98957777777777778</v>
      </c>
      <c r="L98" s="118" t="s">
        <v>32</v>
      </c>
      <c r="M98" s="118">
        <f>AVERAGE(M89:M97)</f>
        <v>1.0422222222222222E-2</v>
      </c>
      <c r="N98" s="118" t="s">
        <v>31</v>
      </c>
      <c r="O98" s="118">
        <f>AVERAGE(O89:O97)</f>
        <v>0.70761111111111119</v>
      </c>
      <c r="P98" s="118" t="s">
        <v>32</v>
      </c>
      <c r="Q98" s="118">
        <f>AVERAGE(Q89:Q97)</f>
        <v>0.29238888888888886</v>
      </c>
      <c r="R98" s="118" t="s">
        <v>31</v>
      </c>
      <c r="S98" s="118">
        <f>AVERAGE(S89:S97)</f>
        <v>0.7756333333333334</v>
      </c>
      <c r="T98" s="118" t="s">
        <v>32</v>
      </c>
      <c r="U98" s="118">
        <f>AVERAGE(U89:U97)</f>
        <v>0.22436666666666666</v>
      </c>
      <c r="V98" s="118" t="s">
        <v>31</v>
      </c>
      <c r="W98" s="118">
        <f>AVERAGE(W89:W97)</f>
        <v>0.8816222222222222</v>
      </c>
      <c r="X98" s="118" t="s">
        <v>32</v>
      </c>
      <c r="Y98" s="118">
        <f>AVERAGE(Y89:Y97)</f>
        <v>0.11837777777777776</v>
      </c>
      <c r="Z98" s="118" t="s">
        <v>31</v>
      </c>
      <c r="AA98" s="118">
        <f>AVERAGE(AA89:AA97)</f>
        <v>0.8682333333333333</v>
      </c>
      <c r="AB98" s="118" t="s">
        <v>32</v>
      </c>
      <c r="AC98" s="118">
        <f>AVERAGE(AC89:AC97)</f>
        <v>0.13176666666666664</v>
      </c>
      <c r="AD98" s="118" t="s">
        <v>31</v>
      </c>
      <c r="AE98" s="118">
        <f>AVERAGE(AE89:AE97)</f>
        <v>0.74264444444444444</v>
      </c>
      <c r="AF98" s="118" t="s">
        <v>32</v>
      </c>
      <c r="AG98" s="118">
        <f>AVERAGE(AG89:AG97)</f>
        <v>0.25735555555555556</v>
      </c>
      <c r="AH98" s="118" t="s">
        <v>31</v>
      </c>
      <c r="AI98" s="118">
        <f>AVERAGE(AI89:AI97)</f>
        <v>0.7699555555555555</v>
      </c>
      <c r="AJ98" s="118" t="s">
        <v>32</v>
      </c>
      <c r="AK98" s="118">
        <f>AVERAGE(AK89:AK97)</f>
        <v>0.23004444444444447</v>
      </c>
      <c r="AM98" s="118" t="s">
        <v>43</v>
      </c>
      <c r="AN98" s="118" t="s">
        <v>31</v>
      </c>
      <c r="AO98" s="118">
        <f xml:space="preserve"> AVERAGE(AO89:AO97)</f>
        <v>0.90282222222222208</v>
      </c>
      <c r="AP98" s="118" t="s">
        <v>32</v>
      </c>
      <c r="AQ98" s="118">
        <f>AVERAGE(AQ89:AQ97)</f>
        <v>9.7177777777777766E-2</v>
      </c>
      <c r="AR98" s="118" t="s">
        <v>31</v>
      </c>
      <c r="AS98" s="118">
        <f>AVERAGE(AS89:AS97)</f>
        <v>0.70026666666666659</v>
      </c>
      <c r="AT98" s="118" t="s">
        <v>32</v>
      </c>
      <c r="AU98" s="118">
        <f>AVERAGE(AU89:AU97)</f>
        <v>0.29973333333333335</v>
      </c>
      <c r="AV98" s="118" t="s">
        <v>31</v>
      </c>
      <c r="AW98" s="118">
        <f>AVERAGE(AW89:AW97)</f>
        <v>0.9636555555555556</v>
      </c>
      <c r="AX98" s="118" t="s">
        <v>32</v>
      </c>
      <c r="AY98" s="118">
        <f>AVERAGE(AY89:AY97)</f>
        <v>3.6344444444444436E-2</v>
      </c>
      <c r="AZ98" s="118" t="s">
        <v>31</v>
      </c>
      <c r="BA98" s="118">
        <f>AVERAGE(BA89:BA97)</f>
        <v>0.61588888888888893</v>
      </c>
      <c r="BB98" s="118" t="s">
        <v>32</v>
      </c>
      <c r="BC98" s="118">
        <f>AVERAGE(BC89:BC97)</f>
        <v>0.38411111111111107</v>
      </c>
      <c r="BD98" s="118" t="s">
        <v>31</v>
      </c>
      <c r="BE98" s="118">
        <f>AVERAGE(BE89:BE97)</f>
        <v>0.72899999999999998</v>
      </c>
      <c r="BF98" s="118" t="s">
        <v>32</v>
      </c>
      <c r="BG98" s="118">
        <f>AVERAGE(BG89:BG97)</f>
        <v>0.27100000000000002</v>
      </c>
      <c r="BH98" s="118" t="s">
        <v>31</v>
      </c>
      <c r="BI98" s="118">
        <f>AVERAGE(BI89:BI97)</f>
        <v>0.82651111111111109</v>
      </c>
      <c r="BJ98" s="118" t="s">
        <v>32</v>
      </c>
      <c r="BK98" s="118">
        <f>AVERAGE(BK89:BK97)</f>
        <v>0.17348888888888889</v>
      </c>
      <c r="BL98" s="118" t="s">
        <v>31</v>
      </c>
      <c r="BM98" s="118">
        <f>AVERAGE(BM89:BM97)</f>
        <v>0.81233333333333324</v>
      </c>
      <c r="BN98" s="118" t="s">
        <v>32</v>
      </c>
      <c r="BO98" s="118">
        <f>AVERAGE(BO89:BO97)</f>
        <v>0.18766666666666668</v>
      </c>
      <c r="BP98" s="118" t="s">
        <v>31</v>
      </c>
      <c r="BQ98" s="118">
        <f>AVERAGE(BQ89:BQ97)</f>
        <v>0.69702222222222221</v>
      </c>
      <c r="BR98" s="118" t="s">
        <v>32</v>
      </c>
      <c r="BS98" s="118">
        <f>AVERAGE(BS89:BS97)</f>
        <v>0.30297777777777779</v>
      </c>
      <c r="BT98" s="118" t="s">
        <v>31</v>
      </c>
      <c r="BU98" s="118">
        <f>AVERAGE(BU89:BU97)</f>
        <v>0.72822222222222222</v>
      </c>
      <c r="BV98" s="118" t="s">
        <v>32</v>
      </c>
      <c r="BW98" s="118">
        <f>AVERAGE(BW89:BW97)</f>
        <v>0.27177777777777778</v>
      </c>
      <c r="BX98" s="86"/>
      <c r="BY98" s="118" t="s">
        <v>43</v>
      </c>
      <c r="BZ98" s="118" t="s">
        <v>31</v>
      </c>
      <c r="CA98" s="118" t="e">
        <f xml:space="preserve"> AVERAGE(CA89:CA97)</f>
        <v>#REF!</v>
      </c>
      <c r="CB98" s="118" t="s">
        <v>32</v>
      </c>
      <c r="CC98" s="118" t="e">
        <f>AVERAGE(CC89:CC97)</f>
        <v>#REF!</v>
      </c>
      <c r="CD98" s="118" t="s">
        <v>31</v>
      </c>
      <c r="CE98" s="118" t="e">
        <f>AVERAGE(CE89:CE97)</f>
        <v>#REF!</v>
      </c>
      <c r="CF98" s="118" t="s">
        <v>32</v>
      </c>
      <c r="CG98" s="118" t="e">
        <f>AVERAGE(CG89:CG97)</f>
        <v>#REF!</v>
      </c>
      <c r="CH98" s="118" t="s">
        <v>31</v>
      </c>
      <c r="CI98" s="118" t="e">
        <f>AVERAGE(CI89:CI97)</f>
        <v>#REF!</v>
      </c>
      <c r="CJ98" s="118" t="s">
        <v>32</v>
      </c>
      <c r="CK98" s="118" t="e">
        <f>AVERAGE(CK89:CK97)</f>
        <v>#REF!</v>
      </c>
      <c r="CL98" s="118" t="s">
        <v>31</v>
      </c>
      <c r="CM98" s="118" t="e">
        <f>AVERAGE(CM89:CM97)</f>
        <v>#REF!</v>
      </c>
      <c r="CN98" s="118" t="s">
        <v>32</v>
      </c>
      <c r="CO98" s="118" t="e">
        <f>AVERAGE(CO89:CO97)</f>
        <v>#REF!</v>
      </c>
      <c r="CP98" s="118" t="s">
        <v>31</v>
      </c>
      <c r="CQ98" s="118" t="e">
        <f>AVERAGE(CQ89:CQ97)</f>
        <v>#REF!</v>
      </c>
      <c r="CR98" s="118" t="s">
        <v>32</v>
      </c>
      <c r="CS98" s="118" t="e">
        <f>AVERAGE(CS89:CS97)</f>
        <v>#REF!</v>
      </c>
      <c r="CT98" s="118" t="s">
        <v>31</v>
      </c>
      <c r="CU98" s="118" t="e">
        <f>AVERAGE(CU89:CU97)</f>
        <v>#REF!</v>
      </c>
      <c r="CV98" s="118" t="s">
        <v>32</v>
      </c>
      <c r="CW98" s="118" t="e">
        <f>AVERAGE(CW89:CW97)</f>
        <v>#REF!</v>
      </c>
      <c r="CX98" s="118" t="s">
        <v>31</v>
      </c>
      <c r="CY98" s="118" t="e">
        <f>AVERAGE(CY89:CY97)</f>
        <v>#REF!</v>
      </c>
      <c r="CZ98" s="118" t="s">
        <v>32</v>
      </c>
      <c r="DA98" s="118" t="e">
        <f>AVERAGE(DA89:DA97)</f>
        <v>#REF!</v>
      </c>
      <c r="DB98" s="118" t="s">
        <v>31</v>
      </c>
      <c r="DC98" s="118" t="e">
        <f>AVERAGE(DC89:DC97)</f>
        <v>#REF!</v>
      </c>
      <c r="DD98" s="118" t="s">
        <v>32</v>
      </c>
      <c r="DE98" s="118" t="e">
        <f>AVERAGE(DE89:DE97)</f>
        <v>#REF!</v>
      </c>
      <c r="DF98" s="118" t="s">
        <v>31</v>
      </c>
      <c r="DG98" s="118" t="e">
        <f>AVERAGE(DG89:DG97)</f>
        <v>#REF!</v>
      </c>
      <c r="DH98" s="118" t="s">
        <v>32</v>
      </c>
      <c r="DI98" s="118" t="e">
        <f>AVERAGE(DI89:DI97)</f>
        <v>#REF!</v>
      </c>
      <c r="DJ98" s="86"/>
    </row>
    <row r="99" spans="1:114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4" t="s">
        <v>70</v>
      </c>
      <c r="AI99" s="175"/>
      <c r="AJ99" s="176"/>
      <c r="AK99" s="20">
        <f>AVERAGE(C98,G98,K98,O98,S98,W98,AA98,AE98,AI98)</f>
        <v>0.8275913580246913</v>
      </c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4" t="s">
        <v>70</v>
      </c>
      <c r="BU99" s="175"/>
      <c r="BV99" s="176"/>
      <c r="BW99" s="20">
        <f>AVERAGE(AO98,AS98,AW98,BA98,BE98,BI98,BM98,BQ98,BU98)</f>
        <v>0.77508024691358035</v>
      </c>
      <c r="BX99" s="86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4" t="s">
        <v>70</v>
      </c>
      <c r="DG99" s="175"/>
      <c r="DH99" s="176"/>
      <c r="DI99" s="20" t="e">
        <f>AVERAGE(CA98,CE98,CI98,CM98,CQ98,CU98,CY98,DC98,DG98)</f>
        <v>#REF!</v>
      </c>
      <c r="DJ99" s="86"/>
    </row>
    <row r="100" spans="1:114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4" t="s">
        <v>71</v>
      </c>
      <c r="AI100" s="175"/>
      <c r="AJ100" s="176"/>
      <c r="AK100" s="20">
        <f xml:space="preserve"> AVERAGE(E98,I98,M98,Q98,U98,Y98,AC98,AG98,AK98)</f>
        <v>0.17240864197530867</v>
      </c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4" t="s">
        <v>71</v>
      </c>
      <c r="BU100" s="175"/>
      <c r="BV100" s="176"/>
      <c r="BW100" s="20">
        <f xml:space="preserve"> AVERAGE(AQ98,AU98,AY98,BC98,BG98,BK98,BO98,BS98,BW98)</f>
        <v>0.2249197530864197</v>
      </c>
      <c r="BX100" s="86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4" t="s">
        <v>71</v>
      </c>
      <c r="DG100" s="175"/>
      <c r="DH100" s="176"/>
      <c r="DI100" s="20" t="e">
        <f xml:space="preserve"> AVERAGE(CC98,CG98,CK98,CO98,CS98,CW98,DA98,DE98,DI98)</f>
        <v>#REF!</v>
      </c>
      <c r="DJ100" s="86"/>
    </row>
    <row r="101" spans="1:114" x14ac:dyDescent="0.2">
      <c r="BX101" s="86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38"/>
      <c r="DJ101" s="86"/>
    </row>
    <row r="102" spans="1:114" x14ac:dyDescent="0.2">
      <c r="AM102" s="13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22"/>
      <c r="AY102" s="22"/>
      <c r="AZ102" s="22"/>
      <c r="BA102" s="22"/>
      <c r="BB102" s="22"/>
      <c r="BC102" s="22"/>
      <c r="BD102" s="21"/>
      <c r="BE102" s="21"/>
      <c r="BF102" s="13"/>
      <c r="BG102" s="13"/>
      <c r="BH102" s="21"/>
      <c r="BI102" s="21"/>
      <c r="BJ102" s="21"/>
      <c r="BK102" s="21"/>
      <c r="BL102" s="13"/>
      <c r="BM102" s="22"/>
      <c r="BN102" s="177" t="s">
        <v>81</v>
      </c>
      <c r="BO102" s="190"/>
      <c r="BP102" s="190"/>
      <c r="BQ102" s="178"/>
      <c r="BR102" s="115" t="s">
        <v>80</v>
      </c>
      <c r="BS102" s="177" t="s">
        <v>82</v>
      </c>
      <c r="BT102" s="190"/>
      <c r="BU102" s="190"/>
      <c r="BV102" s="178"/>
      <c r="BW102" s="115" t="s">
        <v>83</v>
      </c>
      <c r="BX102" s="86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7" t="s">
        <v>81</v>
      </c>
      <c r="DA102" s="190"/>
      <c r="DB102" s="190"/>
      <c r="DC102" s="178"/>
      <c r="DD102" s="115" t="s">
        <v>80</v>
      </c>
      <c r="DE102" s="177" t="s">
        <v>82</v>
      </c>
      <c r="DF102" s="190"/>
      <c r="DG102" s="190"/>
      <c r="DH102" s="178"/>
      <c r="DI102" s="115" t="s">
        <v>84</v>
      </c>
      <c r="DJ102" s="86"/>
    </row>
    <row r="103" spans="1:114" x14ac:dyDescent="0.2">
      <c r="A103" s="13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22"/>
      <c r="M103" s="22"/>
      <c r="N103" s="22"/>
      <c r="O103" s="22"/>
      <c r="P103" s="22"/>
      <c r="Q103" s="22"/>
      <c r="R103" s="21"/>
      <c r="S103" s="21"/>
      <c r="T103" s="13"/>
      <c r="U103" s="13"/>
      <c r="V103" s="21"/>
      <c r="W103" s="21"/>
      <c r="X103" s="21"/>
      <c r="Y103" s="21"/>
      <c r="Z103" s="13"/>
      <c r="AA103" s="22"/>
      <c r="AB103" s="177" t="s">
        <v>81</v>
      </c>
      <c r="AC103" s="190"/>
      <c r="AD103" s="190"/>
      <c r="AE103" s="178"/>
      <c r="AF103" s="115" t="s">
        <v>80</v>
      </c>
      <c r="AG103" s="177" t="s">
        <v>82</v>
      </c>
      <c r="AH103" s="190"/>
      <c r="AI103" s="190"/>
      <c r="AJ103" s="178"/>
      <c r="AK103" s="115" t="s">
        <v>84</v>
      </c>
      <c r="AM103" s="118" t="s">
        <v>67</v>
      </c>
      <c r="AN103" s="174" t="s">
        <v>0</v>
      </c>
      <c r="AO103" s="175"/>
      <c r="AP103" s="175"/>
      <c r="AQ103" s="176"/>
      <c r="AR103" s="174" t="s">
        <v>1</v>
      </c>
      <c r="AS103" s="175"/>
      <c r="AT103" s="175"/>
      <c r="AU103" s="176"/>
      <c r="AV103" s="174" t="s">
        <v>2</v>
      </c>
      <c r="AW103" s="175"/>
      <c r="AX103" s="175"/>
      <c r="AY103" s="176"/>
      <c r="AZ103" s="174" t="s">
        <v>3</v>
      </c>
      <c r="BA103" s="175"/>
      <c r="BB103" s="175"/>
      <c r="BC103" s="176"/>
      <c r="BD103" s="174" t="s">
        <v>4</v>
      </c>
      <c r="BE103" s="175"/>
      <c r="BF103" s="175"/>
      <c r="BG103" s="176"/>
      <c r="BH103" s="174" t="s">
        <v>5</v>
      </c>
      <c r="BI103" s="175"/>
      <c r="BJ103" s="175"/>
      <c r="BK103" s="176"/>
      <c r="BL103" s="174" t="s">
        <v>6</v>
      </c>
      <c r="BM103" s="175"/>
      <c r="BN103" s="175"/>
      <c r="BO103" s="176"/>
      <c r="BP103" s="174" t="s">
        <v>7</v>
      </c>
      <c r="BQ103" s="175"/>
      <c r="BR103" s="175"/>
      <c r="BS103" s="176"/>
      <c r="BT103" s="174" t="s">
        <v>8</v>
      </c>
      <c r="BU103" s="175"/>
      <c r="BV103" s="175"/>
      <c r="BW103" s="176"/>
      <c r="BX103" s="86"/>
      <c r="BY103" s="118" t="s">
        <v>67</v>
      </c>
      <c r="BZ103" s="174" t="s">
        <v>0</v>
      </c>
      <c r="CA103" s="175"/>
      <c r="CB103" s="175"/>
      <c r="CC103" s="176"/>
      <c r="CD103" s="174" t="s">
        <v>1</v>
      </c>
      <c r="CE103" s="175"/>
      <c r="CF103" s="175"/>
      <c r="CG103" s="176"/>
      <c r="CH103" s="174" t="s">
        <v>2</v>
      </c>
      <c r="CI103" s="175"/>
      <c r="CJ103" s="175"/>
      <c r="CK103" s="176"/>
      <c r="CL103" s="174" t="s">
        <v>3</v>
      </c>
      <c r="CM103" s="175"/>
      <c r="CN103" s="175"/>
      <c r="CO103" s="176"/>
      <c r="CP103" s="174" t="s">
        <v>4</v>
      </c>
      <c r="CQ103" s="175"/>
      <c r="CR103" s="175"/>
      <c r="CS103" s="176"/>
      <c r="CT103" s="174" t="s">
        <v>5</v>
      </c>
      <c r="CU103" s="175"/>
      <c r="CV103" s="175"/>
      <c r="CW103" s="176"/>
      <c r="CX103" s="174" t="s">
        <v>6</v>
      </c>
      <c r="CY103" s="175"/>
      <c r="CZ103" s="175"/>
      <c r="DA103" s="176"/>
      <c r="DB103" s="174" t="s">
        <v>7</v>
      </c>
      <c r="DC103" s="175"/>
      <c r="DD103" s="175"/>
      <c r="DE103" s="176"/>
      <c r="DF103" s="174" t="s">
        <v>8</v>
      </c>
      <c r="DG103" s="175"/>
      <c r="DH103" s="175"/>
      <c r="DI103" s="176"/>
      <c r="DJ103" s="86"/>
    </row>
    <row r="104" spans="1:114" x14ac:dyDescent="0.2">
      <c r="A104" s="118" t="s">
        <v>67</v>
      </c>
      <c r="B104" s="174" t="s">
        <v>0</v>
      </c>
      <c r="C104" s="175"/>
      <c r="D104" s="175"/>
      <c r="E104" s="176"/>
      <c r="F104" s="174" t="s">
        <v>1</v>
      </c>
      <c r="G104" s="175"/>
      <c r="H104" s="175"/>
      <c r="I104" s="176"/>
      <c r="J104" s="174" t="s">
        <v>2</v>
      </c>
      <c r="K104" s="175"/>
      <c r="L104" s="175"/>
      <c r="M104" s="176"/>
      <c r="N104" s="174" t="s">
        <v>3</v>
      </c>
      <c r="O104" s="175"/>
      <c r="P104" s="175"/>
      <c r="Q104" s="176"/>
      <c r="R104" s="174" t="s">
        <v>4</v>
      </c>
      <c r="S104" s="175"/>
      <c r="T104" s="175"/>
      <c r="U104" s="176"/>
      <c r="V104" s="174" t="s">
        <v>5</v>
      </c>
      <c r="W104" s="175"/>
      <c r="X104" s="175"/>
      <c r="Y104" s="176"/>
      <c r="Z104" s="174" t="s">
        <v>6</v>
      </c>
      <c r="AA104" s="175"/>
      <c r="AB104" s="175"/>
      <c r="AC104" s="176"/>
      <c r="AD104" s="174" t="s">
        <v>7</v>
      </c>
      <c r="AE104" s="175"/>
      <c r="AF104" s="175"/>
      <c r="AG104" s="176"/>
      <c r="AH104" s="174" t="s">
        <v>8</v>
      </c>
      <c r="AI104" s="175"/>
      <c r="AJ104" s="175"/>
      <c r="AK104" s="176"/>
      <c r="AM104" s="118" t="s">
        <v>13</v>
      </c>
      <c r="AN104" s="35" t="s">
        <v>10</v>
      </c>
      <c r="AO104" s="20">
        <v>0.73909999999999998</v>
      </c>
      <c r="AP104" s="35" t="s">
        <v>12</v>
      </c>
      <c r="AQ104" s="20">
        <f>1-AO104</f>
        <v>0.26090000000000002</v>
      </c>
      <c r="AR104" s="34" t="s">
        <v>11</v>
      </c>
      <c r="AS104" s="20">
        <v>0.3261</v>
      </c>
      <c r="AT104" s="34" t="s">
        <v>9</v>
      </c>
      <c r="AU104" s="20">
        <f>1-AS104</f>
        <v>0.67389999999999994</v>
      </c>
      <c r="AV104" s="34" t="s">
        <v>11</v>
      </c>
      <c r="AW104" s="20">
        <v>0.97670000000000001</v>
      </c>
      <c r="AX104" s="34" t="s">
        <v>9</v>
      </c>
      <c r="AY104" s="20">
        <f>1-AW104</f>
        <v>2.3299999999999987E-2</v>
      </c>
      <c r="AZ104" s="34" t="s">
        <v>11</v>
      </c>
      <c r="BA104" s="20">
        <v>0.73909999999999998</v>
      </c>
      <c r="BB104" s="34" t="s">
        <v>9</v>
      </c>
      <c r="BC104" s="20">
        <f>1-BA104</f>
        <v>0.26090000000000002</v>
      </c>
      <c r="BD104" s="34" t="s">
        <v>11</v>
      </c>
      <c r="BE104" s="20">
        <v>0.19570000000000001</v>
      </c>
      <c r="BF104" s="34" t="s">
        <v>9</v>
      </c>
      <c r="BG104" s="20">
        <f>1-BE104</f>
        <v>0.80430000000000001</v>
      </c>
      <c r="BH104" s="34" t="s">
        <v>11</v>
      </c>
      <c r="BI104" s="69">
        <v>1</v>
      </c>
      <c r="BJ104" s="34" t="s">
        <v>9</v>
      </c>
      <c r="BK104" s="20">
        <f>1-BI104</f>
        <v>0</v>
      </c>
      <c r="BL104" s="34" t="s">
        <v>11</v>
      </c>
      <c r="BM104" s="20">
        <v>1</v>
      </c>
      <c r="BN104" s="34" t="s">
        <v>9</v>
      </c>
      <c r="BO104" s="20">
        <f>1-BM104</f>
        <v>0</v>
      </c>
      <c r="BP104" s="34" t="s">
        <v>11</v>
      </c>
      <c r="BQ104" s="20">
        <v>0.92679999999999996</v>
      </c>
      <c r="BR104" s="34" t="s">
        <v>9</v>
      </c>
      <c r="BS104" s="20">
        <f>1-BQ104</f>
        <v>7.3200000000000043E-2</v>
      </c>
      <c r="BT104" s="34" t="s">
        <v>11</v>
      </c>
      <c r="BU104" s="69">
        <v>0.8478</v>
      </c>
      <c r="BV104" s="34" t="s">
        <v>9</v>
      </c>
      <c r="BW104" s="20">
        <f>1-BU104</f>
        <v>0.1522</v>
      </c>
      <c r="BX104" s="86"/>
      <c r="BY104" s="118" t="s">
        <v>13</v>
      </c>
      <c r="BZ104" s="35" t="s">
        <v>10</v>
      </c>
      <c r="CA104" s="70" t="e">
        <f>MIN(AO104,#REF!,C104,#REF!)</f>
        <v>#REF!</v>
      </c>
      <c r="CB104" s="35" t="s">
        <v>12</v>
      </c>
      <c r="CC104" s="58" t="e">
        <f>1-CA104</f>
        <v>#REF!</v>
      </c>
      <c r="CD104" s="34" t="s">
        <v>11</v>
      </c>
      <c r="CE104" s="70" t="e">
        <f>MAX(AS104,#REF!,G104,#REF!)</f>
        <v>#REF!</v>
      </c>
      <c r="CF104" s="34" t="s">
        <v>9</v>
      </c>
      <c r="CG104" s="58" t="e">
        <f>1-CE104</f>
        <v>#REF!</v>
      </c>
      <c r="CH104" s="34" t="s">
        <v>11</v>
      </c>
      <c r="CI104" s="69" t="e">
        <f>MAX(AW104,#REF!,K104,#REF!)</f>
        <v>#REF!</v>
      </c>
      <c r="CJ104" s="34" t="s">
        <v>9</v>
      </c>
      <c r="CK104" s="20" t="e">
        <f>1-CI104</f>
        <v>#REF!</v>
      </c>
      <c r="CL104" s="34" t="s">
        <v>11</v>
      </c>
      <c r="CM104" s="70" t="e">
        <f>MAX(BA104,#REF!,O104,#REF!)</f>
        <v>#REF!</v>
      </c>
      <c r="CN104" s="34" t="s">
        <v>9</v>
      </c>
      <c r="CO104" s="58" t="e">
        <f>1-CM104</f>
        <v>#REF!</v>
      </c>
      <c r="CP104" s="34" t="s">
        <v>11</v>
      </c>
      <c r="CQ104" s="70" t="e">
        <f>MAX(BE104,#REF!,S104,#REF!)</f>
        <v>#REF!</v>
      </c>
      <c r="CR104" s="34" t="s">
        <v>9</v>
      </c>
      <c r="CS104" s="58" t="e">
        <f>1-CQ104</f>
        <v>#REF!</v>
      </c>
      <c r="CT104" s="34" t="s">
        <v>11</v>
      </c>
      <c r="CU104" s="69" t="e">
        <f>MAX(BI104,#REF!,W104,#REF!)</f>
        <v>#REF!</v>
      </c>
      <c r="CV104" s="34" t="s">
        <v>9</v>
      </c>
      <c r="CW104" s="20" t="e">
        <f>1-CU104</f>
        <v>#REF!</v>
      </c>
      <c r="CX104" s="34" t="s">
        <v>11</v>
      </c>
      <c r="CY104" s="69" t="e">
        <f>MAX(BM104,#REF!,AA104,#REF!)</f>
        <v>#REF!</v>
      </c>
      <c r="CZ104" s="34" t="s">
        <v>9</v>
      </c>
      <c r="DA104" s="20" t="e">
        <f>1-CY104</f>
        <v>#REF!</v>
      </c>
      <c r="DB104" s="34" t="s">
        <v>11</v>
      </c>
      <c r="DC104" s="73" t="e">
        <f>MAX(BQ104,#REF!,AE104,#REF!)</f>
        <v>#REF!</v>
      </c>
      <c r="DD104" s="34" t="s">
        <v>9</v>
      </c>
      <c r="DE104" s="56" t="e">
        <f>1-DC104</f>
        <v>#REF!</v>
      </c>
      <c r="DF104" s="34" t="s">
        <v>11</v>
      </c>
      <c r="DG104" s="69" t="e">
        <f>MAX(BU104,#REF!,AI104,#REF!)</f>
        <v>#REF!</v>
      </c>
      <c r="DH104" s="34" t="s">
        <v>9</v>
      </c>
      <c r="DI104" s="20" t="e">
        <f>1-DG104</f>
        <v>#REF!</v>
      </c>
      <c r="DJ104" s="86"/>
    </row>
    <row r="105" spans="1:114" x14ac:dyDescent="0.2">
      <c r="A105" s="118" t="s">
        <v>13</v>
      </c>
      <c r="B105" s="35" t="s">
        <v>10</v>
      </c>
      <c r="C105" s="58">
        <v>0.77780000000000005</v>
      </c>
      <c r="D105" s="35" t="s">
        <v>12</v>
      </c>
      <c r="E105" s="58">
        <f>1-C105</f>
        <v>0.22219999999999995</v>
      </c>
      <c r="F105" s="34" t="s">
        <v>11</v>
      </c>
      <c r="G105" s="58">
        <v>0.3659</v>
      </c>
      <c r="H105" s="34" t="s">
        <v>9</v>
      </c>
      <c r="I105" s="58">
        <f>1-G105</f>
        <v>0.6341</v>
      </c>
      <c r="J105" s="34" t="s">
        <v>11</v>
      </c>
      <c r="K105" s="20">
        <v>0.97619999999999996</v>
      </c>
      <c r="L105" s="34" t="s">
        <v>9</v>
      </c>
      <c r="M105" s="20">
        <f>1-K105</f>
        <v>2.3800000000000043E-2</v>
      </c>
      <c r="N105" s="34" t="s">
        <v>11</v>
      </c>
      <c r="O105" s="58">
        <v>0.37780000000000002</v>
      </c>
      <c r="P105" s="34" t="s">
        <v>9</v>
      </c>
      <c r="Q105" s="58">
        <f>1-O105</f>
        <v>0.62219999999999998</v>
      </c>
      <c r="R105" s="34" t="s">
        <v>11</v>
      </c>
      <c r="S105" s="58">
        <v>0.22220000000000001</v>
      </c>
      <c r="T105" s="34" t="s">
        <v>9</v>
      </c>
      <c r="U105" s="58">
        <f>1-S105</f>
        <v>0.77780000000000005</v>
      </c>
      <c r="V105" s="34" t="s">
        <v>11</v>
      </c>
      <c r="W105" s="69">
        <v>1</v>
      </c>
      <c r="X105" s="34" t="s">
        <v>9</v>
      </c>
      <c r="Y105" s="20">
        <f>1-W105</f>
        <v>0</v>
      </c>
      <c r="Z105" s="34" t="s">
        <v>11</v>
      </c>
      <c r="AA105" s="20">
        <v>1</v>
      </c>
      <c r="AB105" s="34" t="s">
        <v>9</v>
      </c>
      <c r="AC105" s="20">
        <f>1-AA105</f>
        <v>0</v>
      </c>
      <c r="AD105" s="34" t="s">
        <v>11</v>
      </c>
      <c r="AE105" s="58">
        <v>0.79490000000000005</v>
      </c>
      <c r="AF105" s="34" t="s">
        <v>9</v>
      </c>
      <c r="AG105" s="58">
        <f>1-AE105</f>
        <v>0.20509999999999995</v>
      </c>
      <c r="AH105" s="34" t="s">
        <v>11</v>
      </c>
      <c r="AI105" s="70">
        <v>0.77780000000000005</v>
      </c>
      <c r="AJ105" s="34" t="s">
        <v>9</v>
      </c>
      <c r="AK105" s="58">
        <f>1-AI105</f>
        <v>0.22219999999999995</v>
      </c>
      <c r="AM105" s="118" t="s">
        <v>1</v>
      </c>
      <c r="AN105" s="34" t="s">
        <v>11</v>
      </c>
      <c r="AO105" s="69">
        <v>0.5</v>
      </c>
      <c r="AP105" s="34" t="s">
        <v>9</v>
      </c>
      <c r="AQ105" s="69">
        <f t="shared" ref="AQ105:AQ112" si="156">1-AO105</f>
        <v>0.5</v>
      </c>
      <c r="AR105" s="35" t="s">
        <v>10</v>
      </c>
      <c r="AS105" s="69">
        <v>0.6</v>
      </c>
      <c r="AT105" s="35" t="s">
        <v>12</v>
      </c>
      <c r="AU105" s="69">
        <f t="shared" ref="AU105:AU112" si="157">1-AS105</f>
        <v>0.4</v>
      </c>
      <c r="AV105" s="34" t="s">
        <v>11</v>
      </c>
      <c r="AW105" s="20">
        <v>1</v>
      </c>
      <c r="AX105" s="34" t="s">
        <v>9</v>
      </c>
      <c r="AY105" s="20">
        <f t="shared" ref="AY105:AY112" si="158">1-AW105</f>
        <v>0</v>
      </c>
      <c r="AZ105" s="34" t="s">
        <v>11</v>
      </c>
      <c r="BA105" s="20">
        <v>1</v>
      </c>
      <c r="BB105" s="34" t="s">
        <v>9</v>
      </c>
      <c r="BC105" s="20">
        <f t="shared" ref="BC105:BC112" si="159">1-BA105</f>
        <v>0</v>
      </c>
      <c r="BD105" s="34" t="s">
        <v>11</v>
      </c>
      <c r="BE105" s="20">
        <v>0.86</v>
      </c>
      <c r="BF105" s="34" t="s">
        <v>9</v>
      </c>
      <c r="BG105" s="20">
        <f t="shared" ref="BG105:BG112" si="160">1-BE105</f>
        <v>0.14000000000000001</v>
      </c>
      <c r="BH105" s="34" t="s">
        <v>11</v>
      </c>
      <c r="BI105" s="20">
        <v>1</v>
      </c>
      <c r="BJ105" s="34" t="s">
        <v>9</v>
      </c>
      <c r="BK105" s="20">
        <f t="shared" ref="BK105:BK112" si="161">1-BI105</f>
        <v>0</v>
      </c>
      <c r="BL105" s="34" t="s">
        <v>11</v>
      </c>
      <c r="BM105" s="20">
        <v>0.89129999999999998</v>
      </c>
      <c r="BN105" s="34" t="s">
        <v>9</v>
      </c>
      <c r="BO105" s="20">
        <f t="shared" ref="BO105:BO112" si="162">1-BM105</f>
        <v>0.10870000000000002</v>
      </c>
      <c r="BP105" s="34" t="s">
        <v>11</v>
      </c>
      <c r="BQ105" s="69">
        <v>1</v>
      </c>
      <c r="BR105" s="34" t="s">
        <v>9</v>
      </c>
      <c r="BS105" s="20">
        <f t="shared" ref="BS105:BS112" si="163">1-BQ105</f>
        <v>0</v>
      </c>
      <c r="BT105" s="34" t="s">
        <v>11</v>
      </c>
      <c r="BU105" s="69">
        <v>0.6</v>
      </c>
      <c r="BV105" s="34" t="s">
        <v>9</v>
      </c>
      <c r="BW105" s="20">
        <f t="shared" ref="BW105:BW112" si="164">1-BU105</f>
        <v>0.4</v>
      </c>
      <c r="BX105" s="86"/>
      <c r="BY105" s="118" t="s">
        <v>1</v>
      </c>
      <c r="BZ105" s="34" t="s">
        <v>11</v>
      </c>
      <c r="CA105" s="69" t="e">
        <f>MAX(AO105,#REF!,C105,#REF!)</f>
        <v>#REF!</v>
      </c>
      <c r="CB105" s="34" t="s">
        <v>9</v>
      </c>
      <c r="CC105" s="20" t="e">
        <f t="shared" ref="CC105:CC112" si="165">1-CA105</f>
        <v>#REF!</v>
      </c>
      <c r="CD105" s="35" t="s">
        <v>10</v>
      </c>
      <c r="CE105" s="70" t="e">
        <f>MIN(AS105,#REF!,G105,#REF!)</f>
        <v>#REF!</v>
      </c>
      <c r="CF105" s="35" t="s">
        <v>12</v>
      </c>
      <c r="CG105" s="58" t="e">
        <f t="shared" ref="CG105:CG112" si="166">1-CE105</f>
        <v>#REF!</v>
      </c>
      <c r="CH105" s="34" t="s">
        <v>11</v>
      </c>
      <c r="CI105" s="69" t="e">
        <f>MAX(AW105,#REF!,K105,#REF!)</f>
        <v>#REF!</v>
      </c>
      <c r="CJ105" s="34" t="s">
        <v>9</v>
      </c>
      <c r="CK105" s="20" t="e">
        <f t="shared" ref="CK105:CK112" si="167">1-CI105</f>
        <v>#REF!</v>
      </c>
      <c r="CL105" s="34" t="s">
        <v>11</v>
      </c>
      <c r="CM105" s="69" t="e">
        <f>MAX(BA105,#REF!,O105,#REF!)</f>
        <v>#REF!</v>
      </c>
      <c r="CN105" s="34" t="s">
        <v>9</v>
      </c>
      <c r="CO105" s="20" t="e">
        <f t="shared" ref="CO105:CO112" si="168">1-CM105</f>
        <v>#REF!</v>
      </c>
      <c r="CP105" s="34" t="s">
        <v>11</v>
      </c>
      <c r="CQ105" s="69" t="e">
        <f>MAX(BE105,#REF!,S105,#REF!)</f>
        <v>#REF!</v>
      </c>
      <c r="CR105" s="34" t="s">
        <v>9</v>
      </c>
      <c r="CS105" s="20" t="e">
        <f t="shared" ref="CS105:CS112" si="169">1-CQ105</f>
        <v>#REF!</v>
      </c>
      <c r="CT105" s="34" t="s">
        <v>11</v>
      </c>
      <c r="CU105" s="69" t="e">
        <f>MAX(BI105,#REF!,W105,#REF!)</f>
        <v>#REF!</v>
      </c>
      <c r="CV105" s="34" t="s">
        <v>9</v>
      </c>
      <c r="CW105" s="20" t="e">
        <f t="shared" ref="CW105:CW112" si="170">1-CU105</f>
        <v>#REF!</v>
      </c>
      <c r="CX105" s="34" t="s">
        <v>11</v>
      </c>
      <c r="CY105" s="69" t="e">
        <f>MAX(BM105,#REF!,AA105,#REF!)</f>
        <v>#REF!</v>
      </c>
      <c r="CZ105" s="34" t="s">
        <v>9</v>
      </c>
      <c r="DA105" s="20" t="e">
        <f t="shared" ref="DA105:DA112" si="171">1-CY105</f>
        <v>#REF!</v>
      </c>
      <c r="DB105" s="34" t="s">
        <v>11</v>
      </c>
      <c r="DC105" s="69" t="e">
        <f>MAX(BQ105,#REF!,AE105,#REF!)</f>
        <v>#REF!</v>
      </c>
      <c r="DD105" s="34" t="s">
        <v>9</v>
      </c>
      <c r="DE105" s="20" t="e">
        <f t="shared" ref="DE105:DE112" si="172">1-DC105</f>
        <v>#REF!</v>
      </c>
      <c r="DF105" s="34" t="s">
        <v>11</v>
      </c>
      <c r="DG105" s="69" t="e">
        <f>MAX(BU105,#REF!,AI105,#REF!)</f>
        <v>#REF!</v>
      </c>
      <c r="DH105" s="34" t="s">
        <v>9</v>
      </c>
      <c r="DI105" s="20" t="e">
        <f t="shared" ref="DI105:DI112" si="173">1-DG105</f>
        <v>#REF!</v>
      </c>
      <c r="DJ105" s="86"/>
    </row>
    <row r="106" spans="1:114" x14ac:dyDescent="0.2">
      <c r="A106" s="118" t="s">
        <v>1</v>
      </c>
      <c r="B106" s="34" t="s">
        <v>11</v>
      </c>
      <c r="C106" s="69">
        <v>0.67390000000000005</v>
      </c>
      <c r="D106" s="34" t="s">
        <v>9</v>
      </c>
      <c r="E106" s="69">
        <f t="shared" ref="E106:E113" si="174">1-C106</f>
        <v>0.32609999999999995</v>
      </c>
      <c r="F106" s="35" t="s">
        <v>10</v>
      </c>
      <c r="G106" s="70">
        <v>0.67390000000000005</v>
      </c>
      <c r="H106" s="35" t="s">
        <v>12</v>
      </c>
      <c r="I106" s="70">
        <f t="shared" ref="I106:I113" si="175">1-G106</f>
        <v>0.32609999999999995</v>
      </c>
      <c r="J106" s="34" t="s">
        <v>11</v>
      </c>
      <c r="K106" s="20">
        <v>1</v>
      </c>
      <c r="L106" s="34" t="s">
        <v>9</v>
      </c>
      <c r="M106" s="20">
        <f t="shared" ref="M106:M113" si="176">1-K106</f>
        <v>0</v>
      </c>
      <c r="N106" s="34" t="s">
        <v>11</v>
      </c>
      <c r="O106" s="20">
        <v>1</v>
      </c>
      <c r="P106" s="34" t="s">
        <v>9</v>
      </c>
      <c r="Q106" s="20">
        <f t="shared" ref="Q106:Q113" si="177">1-O106</f>
        <v>0</v>
      </c>
      <c r="R106" s="34" t="s">
        <v>11</v>
      </c>
      <c r="S106" s="20">
        <v>0.93479999999999996</v>
      </c>
      <c r="T106" s="34" t="s">
        <v>9</v>
      </c>
      <c r="U106" s="20">
        <f t="shared" ref="U106:U113" si="178">1-S106</f>
        <v>6.5200000000000036E-2</v>
      </c>
      <c r="V106" s="34" t="s">
        <v>11</v>
      </c>
      <c r="W106" s="20">
        <v>1</v>
      </c>
      <c r="X106" s="34" t="s">
        <v>9</v>
      </c>
      <c r="Y106" s="20">
        <f t="shared" ref="Y106:Y113" si="179">1-W106</f>
        <v>0</v>
      </c>
      <c r="Z106" s="34" t="s">
        <v>11</v>
      </c>
      <c r="AA106" s="20">
        <v>0.97829999999999995</v>
      </c>
      <c r="AB106" s="34" t="s">
        <v>9</v>
      </c>
      <c r="AC106" s="20">
        <f t="shared" ref="AC106:AC113" si="180">1-AA106</f>
        <v>2.1700000000000053E-2</v>
      </c>
      <c r="AD106" s="34" t="s">
        <v>11</v>
      </c>
      <c r="AE106" s="69">
        <v>0.97140000000000004</v>
      </c>
      <c r="AF106" s="34" t="s">
        <v>9</v>
      </c>
      <c r="AG106" s="20">
        <f t="shared" ref="AG106:AG113" si="181">1-AE106</f>
        <v>2.8599999999999959E-2</v>
      </c>
      <c r="AH106" s="34" t="s">
        <v>11</v>
      </c>
      <c r="AI106" s="73">
        <v>0.85</v>
      </c>
      <c r="AJ106" s="34" t="s">
        <v>9</v>
      </c>
      <c r="AK106" s="56">
        <f t="shared" ref="AK106:AK113" si="182">1-AI106</f>
        <v>0.15000000000000002</v>
      </c>
      <c r="AM106" s="118" t="s">
        <v>14</v>
      </c>
      <c r="AN106" s="34" t="s">
        <v>11</v>
      </c>
      <c r="AO106" s="69">
        <v>1</v>
      </c>
      <c r="AP106" s="34" t="s">
        <v>9</v>
      </c>
      <c r="AQ106" s="69">
        <f t="shared" si="156"/>
        <v>0</v>
      </c>
      <c r="AR106" s="34" t="s">
        <v>11</v>
      </c>
      <c r="AS106" s="20">
        <v>1</v>
      </c>
      <c r="AT106" s="34" t="s">
        <v>9</v>
      </c>
      <c r="AU106" s="20">
        <f t="shared" si="157"/>
        <v>0</v>
      </c>
      <c r="AV106" s="36" t="s">
        <v>10</v>
      </c>
      <c r="AW106" s="55">
        <v>0.8085</v>
      </c>
      <c r="AX106" s="37" t="s">
        <v>12</v>
      </c>
      <c r="AY106" s="20">
        <f t="shared" si="158"/>
        <v>0.1915</v>
      </c>
      <c r="AZ106" s="34" t="s">
        <v>11</v>
      </c>
      <c r="BA106" s="69">
        <v>1</v>
      </c>
      <c r="BB106" s="34" t="s">
        <v>9</v>
      </c>
      <c r="BC106" s="20">
        <f t="shared" si="159"/>
        <v>0</v>
      </c>
      <c r="BD106" s="34" t="s">
        <v>11</v>
      </c>
      <c r="BE106" s="20">
        <v>1</v>
      </c>
      <c r="BF106" s="34" t="s">
        <v>9</v>
      </c>
      <c r="BG106" s="20">
        <f t="shared" si="160"/>
        <v>0</v>
      </c>
      <c r="BH106" s="34" t="s">
        <v>11</v>
      </c>
      <c r="BI106" s="20">
        <v>1</v>
      </c>
      <c r="BJ106" s="34" t="s">
        <v>9</v>
      </c>
      <c r="BK106" s="20">
        <f t="shared" si="161"/>
        <v>0</v>
      </c>
      <c r="BL106" s="34" t="s">
        <v>11</v>
      </c>
      <c r="BM106" s="20">
        <v>1</v>
      </c>
      <c r="BN106" s="34" t="s">
        <v>9</v>
      </c>
      <c r="BO106" s="20">
        <f t="shared" si="162"/>
        <v>0</v>
      </c>
      <c r="BP106" s="34" t="s">
        <v>11</v>
      </c>
      <c r="BQ106" s="69">
        <v>1</v>
      </c>
      <c r="BR106" s="34" t="s">
        <v>9</v>
      </c>
      <c r="BS106" s="20">
        <f t="shared" si="163"/>
        <v>0</v>
      </c>
      <c r="BT106" s="34" t="s">
        <v>11</v>
      </c>
      <c r="BU106" s="69">
        <v>1</v>
      </c>
      <c r="BV106" s="34" t="s">
        <v>9</v>
      </c>
      <c r="BW106" s="20">
        <f t="shared" si="164"/>
        <v>0</v>
      </c>
      <c r="BX106" s="86"/>
      <c r="BY106" s="118" t="s">
        <v>14</v>
      </c>
      <c r="BZ106" s="34" t="s">
        <v>11</v>
      </c>
      <c r="CA106" s="69" t="e">
        <f>MAX(AO106,#REF!,C106,#REF!)</f>
        <v>#REF!</v>
      </c>
      <c r="CB106" s="34" t="s">
        <v>9</v>
      </c>
      <c r="CC106" s="20" t="e">
        <f t="shared" si="165"/>
        <v>#REF!</v>
      </c>
      <c r="CD106" s="34" t="s">
        <v>11</v>
      </c>
      <c r="CE106" s="69" t="e">
        <f>MAX(AS106,#REF!,G106,#REF!)</f>
        <v>#REF!</v>
      </c>
      <c r="CF106" s="34" t="s">
        <v>9</v>
      </c>
      <c r="CG106" s="20" t="e">
        <f t="shared" si="166"/>
        <v>#REF!</v>
      </c>
      <c r="CH106" s="36" t="s">
        <v>10</v>
      </c>
      <c r="CI106" s="70" t="e">
        <f>MIN(AW106,#REF!,K106,#REF!)</f>
        <v>#REF!</v>
      </c>
      <c r="CJ106" s="37" t="s">
        <v>12</v>
      </c>
      <c r="CK106" s="58" t="e">
        <f t="shared" si="167"/>
        <v>#REF!</v>
      </c>
      <c r="CL106" s="34" t="s">
        <v>11</v>
      </c>
      <c r="CM106" s="69" t="e">
        <f>MAX(BA106,#REF!,O106,#REF!)</f>
        <v>#REF!</v>
      </c>
      <c r="CN106" s="34" t="s">
        <v>9</v>
      </c>
      <c r="CO106" s="20" t="e">
        <f t="shared" si="168"/>
        <v>#REF!</v>
      </c>
      <c r="CP106" s="34" t="s">
        <v>11</v>
      </c>
      <c r="CQ106" s="69" t="e">
        <f>MAX(BE106,#REF!,S106,#REF!)</f>
        <v>#REF!</v>
      </c>
      <c r="CR106" s="34" t="s">
        <v>9</v>
      </c>
      <c r="CS106" s="20" t="e">
        <f t="shared" si="169"/>
        <v>#REF!</v>
      </c>
      <c r="CT106" s="34" t="s">
        <v>11</v>
      </c>
      <c r="CU106" s="69" t="e">
        <f>MAX(BI106,#REF!,W106,#REF!)</f>
        <v>#REF!</v>
      </c>
      <c r="CV106" s="34" t="s">
        <v>9</v>
      </c>
      <c r="CW106" s="20" t="e">
        <f t="shared" si="170"/>
        <v>#REF!</v>
      </c>
      <c r="CX106" s="34" t="s">
        <v>11</v>
      </c>
      <c r="CY106" s="69" t="e">
        <f>MAX(BM106,#REF!,AA106,#REF!)</f>
        <v>#REF!</v>
      </c>
      <c r="CZ106" s="34" t="s">
        <v>9</v>
      </c>
      <c r="DA106" s="20" t="e">
        <f t="shared" si="171"/>
        <v>#REF!</v>
      </c>
      <c r="DB106" s="34" t="s">
        <v>11</v>
      </c>
      <c r="DC106" s="69" t="e">
        <f>MAX(BQ106,#REF!,AE106,#REF!)</f>
        <v>#REF!</v>
      </c>
      <c r="DD106" s="34" t="s">
        <v>9</v>
      </c>
      <c r="DE106" s="20" t="e">
        <f t="shared" si="172"/>
        <v>#REF!</v>
      </c>
      <c r="DF106" s="34" t="s">
        <v>11</v>
      </c>
      <c r="DG106" s="69" t="e">
        <f>MAX(BU106,#REF!,AI106,#REF!)</f>
        <v>#REF!</v>
      </c>
      <c r="DH106" s="34" t="s">
        <v>9</v>
      </c>
      <c r="DI106" s="20" t="e">
        <f t="shared" si="173"/>
        <v>#REF!</v>
      </c>
      <c r="DJ106" s="86"/>
    </row>
    <row r="107" spans="1:114" x14ac:dyDescent="0.2">
      <c r="A107" s="118" t="s">
        <v>14</v>
      </c>
      <c r="B107" s="34" t="s">
        <v>11</v>
      </c>
      <c r="C107" s="69">
        <v>1</v>
      </c>
      <c r="D107" s="34" t="s">
        <v>9</v>
      </c>
      <c r="E107" s="69">
        <f t="shared" si="174"/>
        <v>0</v>
      </c>
      <c r="F107" s="34" t="s">
        <v>11</v>
      </c>
      <c r="G107" s="20">
        <v>1</v>
      </c>
      <c r="H107" s="34" t="s">
        <v>9</v>
      </c>
      <c r="I107" s="20">
        <f t="shared" si="175"/>
        <v>0</v>
      </c>
      <c r="J107" s="36" t="s">
        <v>10</v>
      </c>
      <c r="K107" s="57">
        <v>0.84089999999999998</v>
      </c>
      <c r="L107" s="37" t="s">
        <v>12</v>
      </c>
      <c r="M107" s="56">
        <f t="shared" si="176"/>
        <v>0.15910000000000002</v>
      </c>
      <c r="N107" s="34" t="s">
        <v>11</v>
      </c>
      <c r="O107" s="69">
        <v>1</v>
      </c>
      <c r="P107" s="34" t="s">
        <v>9</v>
      </c>
      <c r="Q107" s="20">
        <f t="shared" si="177"/>
        <v>0</v>
      </c>
      <c r="R107" s="34" t="s">
        <v>11</v>
      </c>
      <c r="S107" s="20">
        <v>1</v>
      </c>
      <c r="T107" s="34" t="s">
        <v>9</v>
      </c>
      <c r="U107" s="20">
        <f t="shared" si="178"/>
        <v>0</v>
      </c>
      <c r="V107" s="34" t="s">
        <v>11</v>
      </c>
      <c r="W107" s="20">
        <v>1</v>
      </c>
      <c r="X107" s="34" t="s">
        <v>9</v>
      </c>
      <c r="Y107" s="20">
        <f t="shared" si="179"/>
        <v>0</v>
      </c>
      <c r="Z107" s="34" t="s">
        <v>11</v>
      </c>
      <c r="AA107" s="20">
        <v>1</v>
      </c>
      <c r="AB107" s="34" t="s">
        <v>9</v>
      </c>
      <c r="AC107" s="20">
        <f t="shared" si="180"/>
        <v>0</v>
      </c>
      <c r="AD107" s="34" t="s">
        <v>11</v>
      </c>
      <c r="AE107" s="69">
        <v>1</v>
      </c>
      <c r="AF107" s="34" t="s">
        <v>9</v>
      </c>
      <c r="AG107" s="20">
        <f t="shared" si="181"/>
        <v>0</v>
      </c>
      <c r="AH107" s="34" t="s">
        <v>11</v>
      </c>
      <c r="AI107" s="69">
        <v>1</v>
      </c>
      <c r="AJ107" s="34" t="s">
        <v>9</v>
      </c>
      <c r="AK107" s="20">
        <f t="shared" si="182"/>
        <v>0</v>
      </c>
      <c r="AM107" s="118" t="s">
        <v>15</v>
      </c>
      <c r="AN107" s="34" t="s">
        <v>11</v>
      </c>
      <c r="AO107" s="69">
        <v>1</v>
      </c>
      <c r="AP107" s="34" t="s">
        <v>9</v>
      </c>
      <c r="AQ107" s="69">
        <f t="shared" si="156"/>
        <v>0</v>
      </c>
      <c r="AR107" s="34" t="s">
        <v>11</v>
      </c>
      <c r="AS107" s="20">
        <v>1</v>
      </c>
      <c r="AT107" s="34" t="s">
        <v>9</v>
      </c>
      <c r="AU107" s="20">
        <f t="shared" si="157"/>
        <v>0</v>
      </c>
      <c r="AV107" s="34" t="s">
        <v>11</v>
      </c>
      <c r="AW107" s="20">
        <v>1</v>
      </c>
      <c r="AX107" s="34" t="s">
        <v>9</v>
      </c>
      <c r="AY107" s="20">
        <f t="shared" si="158"/>
        <v>0</v>
      </c>
      <c r="AZ107" s="36" t="s">
        <v>10</v>
      </c>
      <c r="BA107" s="72">
        <v>1.9199999999999998E-2</v>
      </c>
      <c r="BB107" s="37" t="s">
        <v>12</v>
      </c>
      <c r="BC107" s="20">
        <f t="shared" si="159"/>
        <v>0.98080000000000001</v>
      </c>
      <c r="BD107" s="34" t="s">
        <v>11</v>
      </c>
      <c r="BE107" s="20">
        <v>1</v>
      </c>
      <c r="BF107" s="34" t="s">
        <v>9</v>
      </c>
      <c r="BG107" s="20">
        <f t="shared" si="160"/>
        <v>0</v>
      </c>
      <c r="BH107" s="34" t="s">
        <v>11</v>
      </c>
      <c r="BI107" s="20">
        <v>1</v>
      </c>
      <c r="BJ107" s="34" t="s">
        <v>9</v>
      </c>
      <c r="BK107" s="20">
        <f t="shared" si="161"/>
        <v>0</v>
      </c>
      <c r="BL107" s="34" t="s">
        <v>11</v>
      </c>
      <c r="BM107" s="20">
        <v>1</v>
      </c>
      <c r="BN107" s="34" t="s">
        <v>9</v>
      </c>
      <c r="BO107" s="20">
        <f t="shared" si="162"/>
        <v>0</v>
      </c>
      <c r="BP107" s="34" t="s">
        <v>11</v>
      </c>
      <c r="BQ107" s="69">
        <v>1</v>
      </c>
      <c r="BR107" s="34" t="s">
        <v>9</v>
      </c>
      <c r="BS107" s="20">
        <f t="shared" si="163"/>
        <v>0</v>
      </c>
      <c r="BT107" s="34" t="s">
        <v>11</v>
      </c>
      <c r="BU107" s="69">
        <v>1</v>
      </c>
      <c r="BV107" s="34" t="s">
        <v>9</v>
      </c>
      <c r="BW107" s="20">
        <f t="shared" si="164"/>
        <v>0</v>
      </c>
      <c r="BX107" s="86"/>
      <c r="BY107" s="118" t="s">
        <v>15</v>
      </c>
      <c r="BZ107" s="34" t="s">
        <v>11</v>
      </c>
      <c r="CA107" s="69" t="e">
        <f>MAX(AO107,#REF!,C107,#REF!)</f>
        <v>#REF!</v>
      </c>
      <c r="CB107" s="34" t="s">
        <v>9</v>
      </c>
      <c r="CC107" s="20" t="e">
        <f t="shared" si="165"/>
        <v>#REF!</v>
      </c>
      <c r="CD107" s="34" t="s">
        <v>11</v>
      </c>
      <c r="CE107" s="69" t="e">
        <f>MAX(AS107,#REF!,G107,#REF!)</f>
        <v>#REF!</v>
      </c>
      <c r="CF107" s="34" t="s">
        <v>9</v>
      </c>
      <c r="CG107" s="20" t="e">
        <f t="shared" si="166"/>
        <v>#REF!</v>
      </c>
      <c r="CH107" s="34" t="s">
        <v>11</v>
      </c>
      <c r="CI107" s="69" t="e">
        <f>MAX(AW107,#REF!,K107,#REF!)</f>
        <v>#REF!</v>
      </c>
      <c r="CJ107" s="34" t="s">
        <v>9</v>
      </c>
      <c r="CK107" s="20" t="e">
        <f t="shared" si="167"/>
        <v>#REF!</v>
      </c>
      <c r="CL107" s="36" t="s">
        <v>10</v>
      </c>
      <c r="CM107" s="70" t="e">
        <f>MIN(BA107,#REF!,O107,#REF!)</f>
        <v>#REF!</v>
      </c>
      <c r="CN107" s="37" t="s">
        <v>12</v>
      </c>
      <c r="CO107" s="58" t="e">
        <f t="shared" si="168"/>
        <v>#REF!</v>
      </c>
      <c r="CP107" s="34" t="s">
        <v>11</v>
      </c>
      <c r="CQ107" s="69" t="e">
        <f>MAX(BE107,#REF!,S107,#REF!)</f>
        <v>#REF!</v>
      </c>
      <c r="CR107" s="34" t="s">
        <v>9</v>
      </c>
      <c r="CS107" s="20" t="e">
        <f t="shared" si="169"/>
        <v>#REF!</v>
      </c>
      <c r="CT107" s="34" t="s">
        <v>11</v>
      </c>
      <c r="CU107" s="69" t="e">
        <f>MAX(BI107,#REF!,W107,#REF!)</f>
        <v>#REF!</v>
      </c>
      <c r="CV107" s="34" t="s">
        <v>9</v>
      </c>
      <c r="CW107" s="20" t="e">
        <f t="shared" si="170"/>
        <v>#REF!</v>
      </c>
      <c r="CX107" s="34" t="s">
        <v>11</v>
      </c>
      <c r="CY107" s="69" t="e">
        <f>MAX(BM107,#REF!,AA107,#REF!)</f>
        <v>#REF!</v>
      </c>
      <c r="CZ107" s="34" t="s">
        <v>9</v>
      </c>
      <c r="DA107" s="20" t="e">
        <f t="shared" si="171"/>
        <v>#REF!</v>
      </c>
      <c r="DB107" s="34" t="s">
        <v>11</v>
      </c>
      <c r="DC107" s="69" t="e">
        <f>MAX(BQ107,#REF!,AE107,#REF!)</f>
        <v>#REF!</v>
      </c>
      <c r="DD107" s="34" t="s">
        <v>9</v>
      </c>
      <c r="DE107" s="20" t="e">
        <f t="shared" si="172"/>
        <v>#REF!</v>
      </c>
      <c r="DF107" s="34" t="s">
        <v>11</v>
      </c>
      <c r="DG107" s="69" t="e">
        <f>MAX(BU107,#REF!,AI107,#REF!)</f>
        <v>#REF!</v>
      </c>
      <c r="DH107" s="34" t="s">
        <v>9</v>
      </c>
      <c r="DI107" s="20" t="e">
        <f t="shared" si="173"/>
        <v>#REF!</v>
      </c>
      <c r="DJ107" s="86"/>
    </row>
    <row r="108" spans="1:114" x14ac:dyDescent="0.2">
      <c r="A108" s="118" t="s">
        <v>15</v>
      </c>
      <c r="B108" s="34" t="s">
        <v>11</v>
      </c>
      <c r="C108" s="69">
        <v>1</v>
      </c>
      <c r="D108" s="34" t="s">
        <v>9</v>
      </c>
      <c r="E108" s="69">
        <f t="shared" si="174"/>
        <v>0</v>
      </c>
      <c r="F108" s="34" t="s">
        <v>11</v>
      </c>
      <c r="G108" s="20">
        <v>1</v>
      </c>
      <c r="H108" s="34" t="s">
        <v>9</v>
      </c>
      <c r="I108" s="20">
        <f t="shared" si="175"/>
        <v>0</v>
      </c>
      <c r="J108" s="34" t="s">
        <v>11</v>
      </c>
      <c r="K108" s="20">
        <v>1</v>
      </c>
      <c r="L108" s="34" t="s">
        <v>9</v>
      </c>
      <c r="M108" s="20">
        <f t="shared" si="176"/>
        <v>0</v>
      </c>
      <c r="N108" s="36" t="s">
        <v>10</v>
      </c>
      <c r="O108" s="77">
        <v>0.08</v>
      </c>
      <c r="P108" s="37" t="s">
        <v>12</v>
      </c>
      <c r="Q108" s="58">
        <f t="shared" si="177"/>
        <v>0.92</v>
      </c>
      <c r="R108" s="34" t="s">
        <v>11</v>
      </c>
      <c r="S108" s="20">
        <v>1</v>
      </c>
      <c r="T108" s="34" t="s">
        <v>9</v>
      </c>
      <c r="U108" s="20">
        <f t="shared" si="178"/>
        <v>0</v>
      </c>
      <c r="V108" s="34" t="s">
        <v>11</v>
      </c>
      <c r="W108" s="20">
        <v>1</v>
      </c>
      <c r="X108" s="34" t="s">
        <v>9</v>
      </c>
      <c r="Y108" s="20">
        <f t="shared" si="179"/>
        <v>0</v>
      </c>
      <c r="Z108" s="34" t="s">
        <v>11</v>
      </c>
      <c r="AA108" s="20">
        <v>1</v>
      </c>
      <c r="AB108" s="34" t="s">
        <v>9</v>
      </c>
      <c r="AC108" s="20">
        <f t="shared" si="180"/>
        <v>0</v>
      </c>
      <c r="AD108" s="34" t="s">
        <v>11</v>
      </c>
      <c r="AE108" s="69">
        <v>0.97560000000000002</v>
      </c>
      <c r="AF108" s="34" t="s">
        <v>9</v>
      </c>
      <c r="AG108" s="20">
        <f t="shared" si="181"/>
        <v>2.4399999999999977E-2</v>
      </c>
      <c r="AH108" s="34" t="s">
        <v>11</v>
      </c>
      <c r="AI108" s="69">
        <v>1</v>
      </c>
      <c r="AJ108" s="34" t="s">
        <v>9</v>
      </c>
      <c r="AK108" s="20">
        <f t="shared" si="182"/>
        <v>0</v>
      </c>
      <c r="AM108" s="118" t="s">
        <v>16</v>
      </c>
      <c r="AN108" s="34" t="s">
        <v>11</v>
      </c>
      <c r="AO108" s="69">
        <v>0.94589999999999996</v>
      </c>
      <c r="AP108" s="34" t="s">
        <v>9</v>
      </c>
      <c r="AQ108" s="69">
        <f t="shared" si="156"/>
        <v>5.4100000000000037E-2</v>
      </c>
      <c r="AR108" s="34" t="s">
        <v>11</v>
      </c>
      <c r="AS108" s="20">
        <v>0.38300000000000001</v>
      </c>
      <c r="AT108" s="34" t="s">
        <v>9</v>
      </c>
      <c r="AU108" s="20">
        <f t="shared" si="157"/>
        <v>0.61699999999999999</v>
      </c>
      <c r="AV108" s="34" t="s">
        <v>11</v>
      </c>
      <c r="AW108" s="69">
        <v>1</v>
      </c>
      <c r="AX108" s="34" t="s">
        <v>9</v>
      </c>
      <c r="AY108" s="20">
        <f t="shared" si="158"/>
        <v>0</v>
      </c>
      <c r="AZ108" s="34" t="s">
        <v>11</v>
      </c>
      <c r="BA108" s="69">
        <v>0.80769999999999997</v>
      </c>
      <c r="BB108" s="34" t="s">
        <v>9</v>
      </c>
      <c r="BC108" s="20">
        <f t="shared" si="159"/>
        <v>0.19230000000000003</v>
      </c>
      <c r="BD108" s="36" t="s">
        <v>10</v>
      </c>
      <c r="BE108" s="72">
        <v>0.90380000000000005</v>
      </c>
      <c r="BF108" s="37" t="s">
        <v>12</v>
      </c>
      <c r="BG108" s="20">
        <f t="shared" si="160"/>
        <v>9.6199999999999952E-2</v>
      </c>
      <c r="BH108" s="34" t="s">
        <v>11</v>
      </c>
      <c r="BI108" s="69">
        <v>1</v>
      </c>
      <c r="BJ108" s="34" t="s">
        <v>9</v>
      </c>
      <c r="BK108" s="20">
        <f t="shared" si="161"/>
        <v>0</v>
      </c>
      <c r="BL108" s="34" t="s">
        <v>11</v>
      </c>
      <c r="BM108" s="20">
        <v>0.97870000000000001</v>
      </c>
      <c r="BN108" s="34" t="s">
        <v>9</v>
      </c>
      <c r="BO108" s="20">
        <f t="shared" si="162"/>
        <v>2.1299999999999986E-2</v>
      </c>
      <c r="BP108" s="34" t="s">
        <v>11</v>
      </c>
      <c r="BQ108" s="69">
        <v>1</v>
      </c>
      <c r="BR108" s="34" t="s">
        <v>9</v>
      </c>
      <c r="BS108" s="20">
        <f t="shared" si="163"/>
        <v>0</v>
      </c>
      <c r="BT108" s="34" t="s">
        <v>11</v>
      </c>
      <c r="BU108" s="69">
        <v>0.8</v>
      </c>
      <c r="BV108" s="34" t="s">
        <v>9</v>
      </c>
      <c r="BW108" s="20">
        <f t="shared" si="164"/>
        <v>0.19999999999999996</v>
      </c>
      <c r="BX108" s="86"/>
      <c r="BY108" s="118" t="s">
        <v>16</v>
      </c>
      <c r="BZ108" s="34" t="s">
        <v>11</v>
      </c>
      <c r="CA108" s="69" t="e">
        <f>MAX(AO108,#REF!,C108,#REF!)</f>
        <v>#REF!</v>
      </c>
      <c r="CB108" s="34" t="s">
        <v>9</v>
      </c>
      <c r="CC108" s="20" t="e">
        <f t="shared" si="165"/>
        <v>#REF!</v>
      </c>
      <c r="CD108" s="34" t="s">
        <v>11</v>
      </c>
      <c r="CE108" s="69" t="e">
        <f>MAX(AS108,#REF!,G108,#REF!)</f>
        <v>#REF!</v>
      </c>
      <c r="CF108" s="34" t="s">
        <v>9</v>
      </c>
      <c r="CG108" s="20" t="e">
        <f t="shared" si="166"/>
        <v>#REF!</v>
      </c>
      <c r="CH108" s="34" t="s">
        <v>11</v>
      </c>
      <c r="CI108" s="69" t="e">
        <f>MAX(AW108,#REF!,K108,#REF!)</f>
        <v>#REF!</v>
      </c>
      <c r="CJ108" s="34" t="s">
        <v>9</v>
      </c>
      <c r="CK108" s="20" t="e">
        <f t="shared" si="167"/>
        <v>#REF!</v>
      </c>
      <c r="CL108" s="34" t="s">
        <v>11</v>
      </c>
      <c r="CM108" s="69" t="e">
        <f>MAX(BA108,#REF!,O108,#REF!)</f>
        <v>#REF!</v>
      </c>
      <c r="CN108" s="34" t="s">
        <v>9</v>
      </c>
      <c r="CO108" s="20" t="e">
        <f t="shared" si="168"/>
        <v>#REF!</v>
      </c>
      <c r="CP108" s="36" t="s">
        <v>10</v>
      </c>
      <c r="CQ108" s="73" t="e">
        <f>MIN(BE108,#REF!,S108,#REF!)</f>
        <v>#REF!</v>
      </c>
      <c r="CR108" s="37" t="s">
        <v>12</v>
      </c>
      <c r="CS108" s="56" t="e">
        <f t="shared" si="169"/>
        <v>#REF!</v>
      </c>
      <c r="CT108" s="34" t="s">
        <v>11</v>
      </c>
      <c r="CU108" s="69" t="e">
        <f>MAX(BI108,#REF!,W108,#REF!)</f>
        <v>#REF!</v>
      </c>
      <c r="CV108" s="34" t="s">
        <v>9</v>
      </c>
      <c r="CW108" s="20" t="e">
        <f t="shared" si="170"/>
        <v>#REF!</v>
      </c>
      <c r="CX108" s="34" t="s">
        <v>11</v>
      </c>
      <c r="CY108" s="69" t="e">
        <f>MAX(BM108,#REF!,AA108,#REF!)</f>
        <v>#REF!</v>
      </c>
      <c r="CZ108" s="34" t="s">
        <v>9</v>
      </c>
      <c r="DA108" s="20" t="e">
        <f t="shared" si="171"/>
        <v>#REF!</v>
      </c>
      <c r="DB108" s="34" t="s">
        <v>11</v>
      </c>
      <c r="DC108" s="69" t="e">
        <f>MAX(BQ108,#REF!,AE108,#REF!)</f>
        <v>#REF!</v>
      </c>
      <c r="DD108" s="34" t="s">
        <v>9</v>
      </c>
      <c r="DE108" s="20" t="e">
        <f t="shared" si="172"/>
        <v>#REF!</v>
      </c>
      <c r="DF108" s="34" t="s">
        <v>11</v>
      </c>
      <c r="DG108" s="69" t="e">
        <f>MAX(BU108,#REF!,AI108,#REF!)</f>
        <v>#REF!</v>
      </c>
      <c r="DH108" s="34" t="s">
        <v>9</v>
      </c>
      <c r="DI108" s="20" t="e">
        <f t="shared" si="173"/>
        <v>#REF!</v>
      </c>
      <c r="DJ108" s="86"/>
    </row>
    <row r="109" spans="1:114" x14ac:dyDescent="0.2">
      <c r="A109" s="118" t="s">
        <v>16</v>
      </c>
      <c r="B109" s="34" t="s">
        <v>11</v>
      </c>
      <c r="C109" s="69">
        <v>0.91110000000000002</v>
      </c>
      <c r="D109" s="34" t="s">
        <v>9</v>
      </c>
      <c r="E109" s="69">
        <f t="shared" si="174"/>
        <v>8.8899999999999979E-2</v>
      </c>
      <c r="F109" s="34" t="s">
        <v>11</v>
      </c>
      <c r="G109" s="58">
        <v>0.35420000000000001</v>
      </c>
      <c r="H109" s="34" t="s">
        <v>9</v>
      </c>
      <c r="I109" s="58">
        <f t="shared" si="175"/>
        <v>0.64579999999999993</v>
      </c>
      <c r="J109" s="34" t="s">
        <v>11</v>
      </c>
      <c r="K109" s="69">
        <v>1</v>
      </c>
      <c r="L109" s="34" t="s">
        <v>9</v>
      </c>
      <c r="M109" s="20">
        <f t="shared" si="176"/>
        <v>0</v>
      </c>
      <c r="N109" s="34" t="s">
        <v>11</v>
      </c>
      <c r="O109" s="73">
        <v>0.89090000000000003</v>
      </c>
      <c r="P109" s="34" t="s">
        <v>9</v>
      </c>
      <c r="Q109" s="56">
        <f t="shared" si="177"/>
        <v>0.10909999999999997</v>
      </c>
      <c r="R109" s="36" t="s">
        <v>10</v>
      </c>
      <c r="S109" s="72">
        <v>0.90910000000000002</v>
      </c>
      <c r="T109" s="37" t="s">
        <v>12</v>
      </c>
      <c r="U109" s="20">
        <f t="shared" si="178"/>
        <v>9.0899999999999981E-2</v>
      </c>
      <c r="V109" s="34" t="s">
        <v>11</v>
      </c>
      <c r="W109" s="69">
        <v>1</v>
      </c>
      <c r="X109" s="34" t="s">
        <v>9</v>
      </c>
      <c r="Y109" s="20">
        <f t="shared" si="179"/>
        <v>0</v>
      </c>
      <c r="Z109" s="34" t="s">
        <v>11</v>
      </c>
      <c r="AA109" s="20">
        <v>0.97619999999999996</v>
      </c>
      <c r="AB109" s="34" t="s">
        <v>9</v>
      </c>
      <c r="AC109" s="20">
        <f t="shared" si="180"/>
        <v>2.3800000000000043E-2</v>
      </c>
      <c r="AD109" s="34" t="s">
        <v>11</v>
      </c>
      <c r="AE109" s="69">
        <v>1</v>
      </c>
      <c r="AF109" s="34" t="s">
        <v>9</v>
      </c>
      <c r="AG109" s="20">
        <f t="shared" si="181"/>
        <v>0</v>
      </c>
      <c r="AH109" s="34" t="s">
        <v>11</v>
      </c>
      <c r="AI109" s="70">
        <v>0.6522</v>
      </c>
      <c r="AJ109" s="34" t="s">
        <v>9</v>
      </c>
      <c r="AK109" s="58">
        <f t="shared" si="182"/>
        <v>0.3478</v>
      </c>
      <c r="AM109" s="118" t="s">
        <v>17</v>
      </c>
      <c r="AN109" s="34" t="s">
        <v>11</v>
      </c>
      <c r="AO109" s="69">
        <v>0.97729999999999995</v>
      </c>
      <c r="AP109" s="34" t="s">
        <v>9</v>
      </c>
      <c r="AQ109" s="69">
        <f t="shared" si="156"/>
        <v>2.2700000000000053E-2</v>
      </c>
      <c r="AR109" s="34" t="s">
        <v>11</v>
      </c>
      <c r="AS109" s="20">
        <v>0.88890000000000002</v>
      </c>
      <c r="AT109" s="34" t="s">
        <v>9</v>
      </c>
      <c r="AU109" s="20">
        <f t="shared" si="157"/>
        <v>0.11109999999999998</v>
      </c>
      <c r="AV109" s="34" t="s">
        <v>11</v>
      </c>
      <c r="AW109" s="69">
        <v>0.84</v>
      </c>
      <c r="AX109" s="34" t="s">
        <v>9</v>
      </c>
      <c r="AY109" s="20">
        <f t="shared" si="158"/>
        <v>0.16000000000000003</v>
      </c>
      <c r="AZ109" s="34" t="s">
        <v>11</v>
      </c>
      <c r="BA109" s="69">
        <v>0.96360000000000001</v>
      </c>
      <c r="BB109" s="34" t="s">
        <v>9</v>
      </c>
      <c r="BC109" s="20">
        <f t="shared" si="159"/>
        <v>3.6399999999999988E-2</v>
      </c>
      <c r="BD109" s="34" t="s">
        <v>11</v>
      </c>
      <c r="BE109" s="20">
        <v>0.83640000000000003</v>
      </c>
      <c r="BF109" s="34" t="s">
        <v>9</v>
      </c>
      <c r="BG109" s="20">
        <f t="shared" si="160"/>
        <v>0.16359999999999997</v>
      </c>
      <c r="BH109" s="36" t="s">
        <v>10</v>
      </c>
      <c r="BI109" s="72">
        <v>0.32729999999999998</v>
      </c>
      <c r="BJ109" s="37" t="s">
        <v>12</v>
      </c>
      <c r="BK109" s="20">
        <f t="shared" si="161"/>
        <v>0.67270000000000008</v>
      </c>
      <c r="BL109" s="34" t="s">
        <v>11</v>
      </c>
      <c r="BM109" s="20">
        <v>1</v>
      </c>
      <c r="BN109" s="34" t="s">
        <v>9</v>
      </c>
      <c r="BO109" s="20">
        <f t="shared" si="162"/>
        <v>0</v>
      </c>
      <c r="BP109" s="34" t="s">
        <v>11</v>
      </c>
      <c r="BQ109" s="69">
        <v>1</v>
      </c>
      <c r="BR109" s="34" t="s">
        <v>9</v>
      </c>
      <c r="BS109" s="20">
        <f t="shared" si="163"/>
        <v>0</v>
      </c>
      <c r="BT109" s="34" t="s">
        <v>11</v>
      </c>
      <c r="BU109" s="69">
        <v>1</v>
      </c>
      <c r="BV109" s="34" t="s">
        <v>9</v>
      </c>
      <c r="BW109" s="20">
        <f t="shared" si="164"/>
        <v>0</v>
      </c>
      <c r="BX109" s="86"/>
      <c r="BY109" s="118" t="s">
        <v>17</v>
      </c>
      <c r="BZ109" s="34" t="s">
        <v>11</v>
      </c>
      <c r="CA109" s="69" t="e">
        <f>MAX(AO109,#REF!,C109,#REF!)</f>
        <v>#REF!</v>
      </c>
      <c r="CB109" s="34" t="s">
        <v>9</v>
      </c>
      <c r="CC109" s="20" t="e">
        <f t="shared" si="165"/>
        <v>#REF!</v>
      </c>
      <c r="CD109" s="34" t="s">
        <v>11</v>
      </c>
      <c r="CE109" s="73" t="e">
        <f>MAX(AS109,#REF!,G109,#REF!)</f>
        <v>#REF!</v>
      </c>
      <c r="CF109" s="34" t="s">
        <v>9</v>
      </c>
      <c r="CG109" s="56" t="e">
        <f t="shared" si="166"/>
        <v>#REF!</v>
      </c>
      <c r="CH109" s="34" t="s">
        <v>11</v>
      </c>
      <c r="CI109" s="69" t="e">
        <f>MAX(AW109,#REF!,K109,#REF!)</f>
        <v>#REF!</v>
      </c>
      <c r="CJ109" s="34" t="s">
        <v>9</v>
      </c>
      <c r="CK109" s="20" t="e">
        <f t="shared" si="167"/>
        <v>#REF!</v>
      </c>
      <c r="CL109" s="34" t="s">
        <v>11</v>
      </c>
      <c r="CM109" s="69" t="e">
        <f>MAX(BA109,#REF!,O109,#REF!)</f>
        <v>#REF!</v>
      </c>
      <c r="CN109" s="34" t="s">
        <v>9</v>
      </c>
      <c r="CO109" s="20" t="e">
        <f t="shared" si="168"/>
        <v>#REF!</v>
      </c>
      <c r="CP109" s="34" t="s">
        <v>11</v>
      </c>
      <c r="CQ109" s="69" t="e">
        <f>MAX(BE109,#REF!,S109,#REF!)</f>
        <v>#REF!</v>
      </c>
      <c r="CR109" s="34" t="s">
        <v>9</v>
      </c>
      <c r="CS109" s="20" t="e">
        <f t="shared" si="169"/>
        <v>#REF!</v>
      </c>
      <c r="CT109" s="36" t="s">
        <v>10</v>
      </c>
      <c r="CU109" s="70" t="e">
        <f>MIN(BI109,#REF!,W109,#REF!)</f>
        <v>#REF!</v>
      </c>
      <c r="CV109" s="37" t="s">
        <v>12</v>
      </c>
      <c r="CW109" s="58" t="e">
        <f t="shared" si="170"/>
        <v>#REF!</v>
      </c>
      <c r="CX109" s="34" t="s">
        <v>11</v>
      </c>
      <c r="CY109" s="69" t="e">
        <f>MAX(BM109,#REF!,AA109,#REF!)</f>
        <v>#REF!</v>
      </c>
      <c r="CZ109" s="34" t="s">
        <v>9</v>
      </c>
      <c r="DA109" s="20" t="e">
        <f t="shared" si="171"/>
        <v>#REF!</v>
      </c>
      <c r="DB109" s="34" t="s">
        <v>11</v>
      </c>
      <c r="DC109" s="69" t="e">
        <f>MAX(BQ109,#REF!,AE109,#REF!)</f>
        <v>#REF!</v>
      </c>
      <c r="DD109" s="34" t="s">
        <v>9</v>
      </c>
      <c r="DE109" s="20" t="e">
        <f t="shared" si="172"/>
        <v>#REF!</v>
      </c>
      <c r="DF109" s="34" t="s">
        <v>11</v>
      </c>
      <c r="DG109" s="69" t="e">
        <f>MAX(BU109,#REF!,AI109,#REF!)</f>
        <v>#REF!</v>
      </c>
      <c r="DH109" s="34" t="s">
        <v>9</v>
      </c>
      <c r="DI109" s="20" t="e">
        <f t="shared" si="173"/>
        <v>#REF!</v>
      </c>
      <c r="DJ109" s="86"/>
    </row>
    <row r="110" spans="1:114" x14ac:dyDescent="0.2">
      <c r="A110" s="118" t="s">
        <v>17</v>
      </c>
      <c r="B110" s="34" t="s">
        <v>11</v>
      </c>
      <c r="C110" s="69">
        <v>0.96079999999999999</v>
      </c>
      <c r="D110" s="34" t="s">
        <v>9</v>
      </c>
      <c r="E110" s="69">
        <f t="shared" si="174"/>
        <v>3.9200000000000013E-2</v>
      </c>
      <c r="F110" s="34" t="s">
        <v>11</v>
      </c>
      <c r="G110" s="58">
        <v>0.58489999999999998</v>
      </c>
      <c r="H110" s="34" t="s">
        <v>9</v>
      </c>
      <c r="I110" s="58">
        <f t="shared" si="175"/>
        <v>0.41510000000000002</v>
      </c>
      <c r="J110" s="34" t="s">
        <v>11</v>
      </c>
      <c r="K110" s="73">
        <v>0.8085</v>
      </c>
      <c r="L110" s="34" t="s">
        <v>9</v>
      </c>
      <c r="M110" s="56">
        <f t="shared" si="176"/>
        <v>0.1915</v>
      </c>
      <c r="N110" s="34" t="s">
        <v>11</v>
      </c>
      <c r="O110" s="69">
        <v>1</v>
      </c>
      <c r="P110" s="34" t="s">
        <v>9</v>
      </c>
      <c r="Q110" s="20">
        <f t="shared" si="177"/>
        <v>0</v>
      </c>
      <c r="R110" s="34" t="s">
        <v>11</v>
      </c>
      <c r="S110" s="58">
        <v>0.69810000000000005</v>
      </c>
      <c r="T110" s="34" t="s">
        <v>9</v>
      </c>
      <c r="U110" s="58">
        <f t="shared" si="178"/>
        <v>0.30189999999999995</v>
      </c>
      <c r="V110" s="36" t="s">
        <v>10</v>
      </c>
      <c r="W110" s="77">
        <v>0.49059999999999998</v>
      </c>
      <c r="X110" s="37" t="s">
        <v>12</v>
      </c>
      <c r="Y110" s="58">
        <f t="shared" si="179"/>
        <v>0.50940000000000007</v>
      </c>
      <c r="Z110" s="34" t="s">
        <v>11</v>
      </c>
      <c r="AA110" s="20">
        <v>1</v>
      </c>
      <c r="AB110" s="34" t="s">
        <v>9</v>
      </c>
      <c r="AC110" s="20">
        <f t="shared" si="180"/>
        <v>0</v>
      </c>
      <c r="AD110" s="34" t="s">
        <v>11</v>
      </c>
      <c r="AE110" s="69">
        <v>1</v>
      </c>
      <c r="AF110" s="34" t="s">
        <v>9</v>
      </c>
      <c r="AG110" s="20">
        <f t="shared" si="181"/>
        <v>0</v>
      </c>
      <c r="AH110" s="34" t="s">
        <v>11</v>
      </c>
      <c r="AI110" s="69">
        <v>0.98109999999999997</v>
      </c>
      <c r="AJ110" s="34" t="s">
        <v>9</v>
      </c>
      <c r="AK110" s="20">
        <f t="shared" si="182"/>
        <v>1.8900000000000028E-2</v>
      </c>
      <c r="AM110" s="118" t="s">
        <v>18</v>
      </c>
      <c r="AN110" s="34" t="s">
        <v>11</v>
      </c>
      <c r="AO110" s="69">
        <v>1</v>
      </c>
      <c r="AP110" s="34" t="s">
        <v>9</v>
      </c>
      <c r="AQ110" s="69">
        <f t="shared" si="156"/>
        <v>0</v>
      </c>
      <c r="AR110" s="34" t="s">
        <v>11</v>
      </c>
      <c r="AS110" s="20">
        <v>1</v>
      </c>
      <c r="AT110" s="34" t="s">
        <v>9</v>
      </c>
      <c r="AU110" s="20">
        <f t="shared" si="157"/>
        <v>0</v>
      </c>
      <c r="AV110" s="34" t="s">
        <v>11</v>
      </c>
      <c r="AW110" s="69">
        <v>1</v>
      </c>
      <c r="AX110" s="34" t="s">
        <v>9</v>
      </c>
      <c r="AY110" s="20">
        <f t="shared" si="158"/>
        <v>0</v>
      </c>
      <c r="AZ110" s="34" t="s">
        <v>11</v>
      </c>
      <c r="BA110" s="69">
        <v>0.80430000000000001</v>
      </c>
      <c r="BB110" s="34" t="s">
        <v>9</v>
      </c>
      <c r="BC110" s="20">
        <f t="shared" si="159"/>
        <v>0.19569999999999999</v>
      </c>
      <c r="BD110" s="34" t="s">
        <v>11</v>
      </c>
      <c r="BE110" s="20">
        <v>1</v>
      </c>
      <c r="BF110" s="34" t="s">
        <v>9</v>
      </c>
      <c r="BG110" s="20">
        <f t="shared" si="160"/>
        <v>0</v>
      </c>
      <c r="BH110" s="34" t="s">
        <v>11</v>
      </c>
      <c r="BI110" s="69">
        <v>1</v>
      </c>
      <c r="BJ110" s="34" t="s">
        <v>9</v>
      </c>
      <c r="BK110" s="20">
        <f t="shared" si="161"/>
        <v>0</v>
      </c>
      <c r="BL110" s="36" t="s">
        <v>10</v>
      </c>
      <c r="BM110" s="55">
        <v>0.71740000000000004</v>
      </c>
      <c r="BN110" s="37" t="s">
        <v>12</v>
      </c>
      <c r="BO110" s="20">
        <f t="shared" si="162"/>
        <v>0.28259999999999996</v>
      </c>
      <c r="BP110" s="34" t="s">
        <v>11</v>
      </c>
      <c r="BQ110" s="69">
        <v>0.40479999999999999</v>
      </c>
      <c r="BR110" s="34" t="s">
        <v>9</v>
      </c>
      <c r="BS110" s="20">
        <f t="shared" si="163"/>
        <v>0.59519999999999995</v>
      </c>
      <c r="BT110" s="34" t="s">
        <v>11</v>
      </c>
      <c r="BU110" s="69">
        <v>0.1739</v>
      </c>
      <c r="BV110" s="34" t="s">
        <v>9</v>
      </c>
      <c r="BW110" s="20">
        <f t="shared" si="164"/>
        <v>0.82610000000000006</v>
      </c>
      <c r="BX110" s="86"/>
      <c r="BY110" s="118" t="s">
        <v>18</v>
      </c>
      <c r="BZ110" s="34" t="s">
        <v>11</v>
      </c>
      <c r="CA110" s="69" t="e">
        <f>MAX(AO110,#REF!,C110,#REF!)</f>
        <v>#REF!</v>
      </c>
      <c r="CB110" s="34" t="s">
        <v>9</v>
      </c>
      <c r="CC110" s="20" t="e">
        <f t="shared" si="165"/>
        <v>#REF!</v>
      </c>
      <c r="CD110" s="34" t="s">
        <v>11</v>
      </c>
      <c r="CE110" s="69" t="e">
        <f>MAX(AS110,#REF!,G110,#REF!)</f>
        <v>#REF!</v>
      </c>
      <c r="CF110" s="34" t="s">
        <v>9</v>
      </c>
      <c r="CG110" s="20" t="e">
        <f t="shared" si="166"/>
        <v>#REF!</v>
      </c>
      <c r="CH110" s="34" t="s">
        <v>11</v>
      </c>
      <c r="CI110" s="69" t="e">
        <f>MAX(AW110,#REF!,K110,#REF!)</f>
        <v>#REF!</v>
      </c>
      <c r="CJ110" s="34" t="s">
        <v>9</v>
      </c>
      <c r="CK110" s="20" t="e">
        <f t="shared" si="167"/>
        <v>#REF!</v>
      </c>
      <c r="CL110" s="34" t="s">
        <v>11</v>
      </c>
      <c r="CM110" s="69" t="e">
        <f>MAX(BA110,#REF!,O110,#REF!)</f>
        <v>#REF!</v>
      </c>
      <c r="CN110" s="34" t="s">
        <v>9</v>
      </c>
      <c r="CO110" s="20" t="e">
        <f t="shared" si="168"/>
        <v>#REF!</v>
      </c>
      <c r="CP110" s="34" t="s">
        <v>11</v>
      </c>
      <c r="CQ110" s="69" t="e">
        <f>MAX(BE110,#REF!,S110,#REF!)</f>
        <v>#REF!</v>
      </c>
      <c r="CR110" s="34" t="s">
        <v>9</v>
      </c>
      <c r="CS110" s="20" t="e">
        <f t="shared" si="169"/>
        <v>#REF!</v>
      </c>
      <c r="CT110" s="34" t="s">
        <v>11</v>
      </c>
      <c r="CU110" s="69" t="e">
        <f>MAX(BI110,#REF!,W110,#REF!)</f>
        <v>#REF!</v>
      </c>
      <c r="CV110" s="34" t="s">
        <v>9</v>
      </c>
      <c r="CW110" s="20" t="e">
        <f t="shared" si="170"/>
        <v>#REF!</v>
      </c>
      <c r="CX110" s="36" t="s">
        <v>10</v>
      </c>
      <c r="CY110" s="70" t="e">
        <f>MIN(BM110,#REF!,AA110,#REF!)</f>
        <v>#REF!</v>
      </c>
      <c r="CZ110" s="37" t="s">
        <v>12</v>
      </c>
      <c r="DA110" s="58" t="e">
        <f t="shared" si="171"/>
        <v>#REF!</v>
      </c>
      <c r="DB110" s="34" t="s">
        <v>11</v>
      </c>
      <c r="DC110" s="69" t="e">
        <f>MAX(BQ110,#REF!,AE110,#REF!)</f>
        <v>#REF!</v>
      </c>
      <c r="DD110" s="34" t="s">
        <v>9</v>
      </c>
      <c r="DE110" s="20" t="e">
        <f t="shared" si="172"/>
        <v>#REF!</v>
      </c>
      <c r="DF110" s="34" t="s">
        <v>11</v>
      </c>
      <c r="DG110" s="69" t="e">
        <f>MAX(BU110,#REF!,AI110,#REF!)</f>
        <v>#REF!</v>
      </c>
      <c r="DH110" s="34" t="s">
        <v>9</v>
      </c>
      <c r="DI110" s="20" t="e">
        <f t="shared" si="173"/>
        <v>#REF!</v>
      </c>
      <c r="DJ110" s="86"/>
    </row>
    <row r="111" spans="1:114" x14ac:dyDescent="0.2">
      <c r="A111" s="118" t="s">
        <v>18</v>
      </c>
      <c r="B111" s="34" t="s">
        <v>11</v>
      </c>
      <c r="C111" s="69">
        <v>1</v>
      </c>
      <c r="D111" s="34" t="s">
        <v>9</v>
      </c>
      <c r="E111" s="69">
        <f t="shared" si="174"/>
        <v>0</v>
      </c>
      <c r="F111" s="34" t="s">
        <v>11</v>
      </c>
      <c r="G111" s="20">
        <v>1</v>
      </c>
      <c r="H111" s="34" t="s">
        <v>9</v>
      </c>
      <c r="I111" s="20">
        <f t="shared" si="175"/>
        <v>0</v>
      </c>
      <c r="J111" s="34" t="s">
        <v>11</v>
      </c>
      <c r="K111" s="69">
        <v>1</v>
      </c>
      <c r="L111" s="34" t="s">
        <v>9</v>
      </c>
      <c r="M111" s="20">
        <f t="shared" si="176"/>
        <v>0</v>
      </c>
      <c r="N111" s="34" t="s">
        <v>11</v>
      </c>
      <c r="O111" s="73">
        <v>0.87229999999999996</v>
      </c>
      <c r="P111" s="34" t="s">
        <v>9</v>
      </c>
      <c r="Q111" s="56">
        <f t="shared" si="177"/>
        <v>0.12770000000000004</v>
      </c>
      <c r="R111" s="34" t="s">
        <v>11</v>
      </c>
      <c r="S111" s="20">
        <v>1</v>
      </c>
      <c r="T111" s="34" t="s">
        <v>9</v>
      </c>
      <c r="U111" s="20">
        <f t="shared" si="178"/>
        <v>0</v>
      </c>
      <c r="V111" s="34" t="s">
        <v>11</v>
      </c>
      <c r="W111" s="69">
        <v>1</v>
      </c>
      <c r="X111" s="34" t="s">
        <v>9</v>
      </c>
      <c r="Y111" s="20">
        <f t="shared" si="179"/>
        <v>0</v>
      </c>
      <c r="Z111" s="36" t="s">
        <v>10</v>
      </c>
      <c r="AA111" s="59">
        <v>0.72340000000000004</v>
      </c>
      <c r="AB111" s="37" t="s">
        <v>12</v>
      </c>
      <c r="AC111" s="58">
        <f t="shared" si="180"/>
        <v>0.27659999999999996</v>
      </c>
      <c r="AD111" s="34" t="s">
        <v>11</v>
      </c>
      <c r="AE111" s="70">
        <v>0.62790000000000001</v>
      </c>
      <c r="AF111" s="34" t="s">
        <v>9</v>
      </c>
      <c r="AG111" s="58">
        <f t="shared" si="181"/>
        <v>0.37209999999999999</v>
      </c>
      <c r="AH111" s="34" t="s">
        <v>11</v>
      </c>
      <c r="AI111" s="73">
        <v>0.8085</v>
      </c>
      <c r="AJ111" s="34" t="s">
        <v>9</v>
      </c>
      <c r="AK111" s="56">
        <f t="shared" si="182"/>
        <v>0.1915</v>
      </c>
      <c r="AM111" s="118" t="s">
        <v>19</v>
      </c>
      <c r="AN111" s="34" t="s">
        <v>11</v>
      </c>
      <c r="AO111" s="69">
        <v>0.73170000000000002</v>
      </c>
      <c r="AP111" s="34" t="s">
        <v>9</v>
      </c>
      <c r="AQ111" s="69">
        <f t="shared" si="156"/>
        <v>0.26829999999999998</v>
      </c>
      <c r="AR111" s="34" t="s">
        <v>11</v>
      </c>
      <c r="AS111" s="20">
        <v>0.55810000000000004</v>
      </c>
      <c r="AT111" s="34" t="s">
        <v>9</v>
      </c>
      <c r="AU111" s="20">
        <f t="shared" si="157"/>
        <v>0.44189999999999996</v>
      </c>
      <c r="AV111" s="34" t="s">
        <v>11</v>
      </c>
      <c r="AW111" s="69">
        <v>0.97560000000000002</v>
      </c>
      <c r="AX111" s="34" t="s">
        <v>9</v>
      </c>
      <c r="AY111" s="20">
        <f t="shared" si="158"/>
        <v>2.4399999999999977E-2</v>
      </c>
      <c r="AZ111" s="34" t="s">
        <v>11</v>
      </c>
      <c r="BA111" s="69">
        <v>0.60470000000000002</v>
      </c>
      <c r="BB111" s="34" t="s">
        <v>9</v>
      </c>
      <c r="BC111" s="20">
        <f t="shared" si="159"/>
        <v>0.39529999999999998</v>
      </c>
      <c r="BD111" s="34" t="s">
        <v>11</v>
      </c>
      <c r="BE111" s="20">
        <v>0.53490000000000004</v>
      </c>
      <c r="BF111" s="34" t="s">
        <v>9</v>
      </c>
      <c r="BG111" s="20">
        <f t="shared" si="160"/>
        <v>0.46509999999999996</v>
      </c>
      <c r="BH111" s="34" t="s">
        <v>11</v>
      </c>
      <c r="BI111" s="69">
        <v>1</v>
      </c>
      <c r="BJ111" s="34" t="s">
        <v>9</v>
      </c>
      <c r="BK111" s="20">
        <f t="shared" si="161"/>
        <v>0</v>
      </c>
      <c r="BL111" s="34" t="s">
        <v>11</v>
      </c>
      <c r="BM111" s="20">
        <v>0.90700000000000003</v>
      </c>
      <c r="BN111" s="34" t="s">
        <v>9</v>
      </c>
      <c r="BO111" s="20">
        <f t="shared" si="162"/>
        <v>9.2999999999999972E-2</v>
      </c>
      <c r="BP111" s="36" t="s">
        <v>10</v>
      </c>
      <c r="BQ111" s="55">
        <v>0.3488</v>
      </c>
      <c r="BR111" s="37" t="s">
        <v>12</v>
      </c>
      <c r="BS111" s="20">
        <f t="shared" si="163"/>
        <v>0.6512</v>
      </c>
      <c r="BT111" s="34" t="s">
        <v>11</v>
      </c>
      <c r="BU111" s="69">
        <v>0.3488</v>
      </c>
      <c r="BV111" s="34" t="s">
        <v>9</v>
      </c>
      <c r="BW111" s="20">
        <f t="shared" si="164"/>
        <v>0.6512</v>
      </c>
      <c r="BX111" s="86"/>
      <c r="BY111" s="118" t="s">
        <v>19</v>
      </c>
      <c r="BZ111" s="34" t="s">
        <v>11</v>
      </c>
      <c r="CA111" s="69" t="e">
        <f>MAX(AO111,#REF!,C111,#REF!)</f>
        <v>#REF!</v>
      </c>
      <c r="CB111" s="34" t="s">
        <v>9</v>
      </c>
      <c r="CC111" s="20" t="e">
        <f t="shared" si="165"/>
        <v>#REF!</v>
      </c>
      <c r="CD111" s="34" t="s">
        <v>11</v>
      </c>
      <c r="CE111" s="69" t="e">
        <f>MAX(AS111,#REF!,G111,#REF!)</f>
        <v>#REF!</v>
      </c>
      <c r="CF111" s="34" t="s">
        <v>9</v>
      </c>
      <c r="CG111" s="20" t="e">
        <f t="shared" si="166"/>
        <v>#REF!</v>
      </c>
      <c r="CH111" s="34" t="s">
        <v>11</v>
      </c>
      <c r="CI111" s="69" t="e">
        <f>MAX(AW111,#REF!,K111,#REF!)</f>
        <v>#REF!</v>
      </c>
      <c r="CJ111" s="34" t="s">
        <v>9</v>
      </c>
      <c r="CK111" s="20" t="e">
        <f t="shared" si="167"/>
        <v>#REF!</v>
      </c>
      <c r="CL111" s="34" t="s">
        <v>11</v>
      </c>
      <c r="CM111" s="73" t="e">
        <f>MAX(BA111,#REF!,O111,#REF!)</f>
        <v>#REF!</v>
      </c>
      <c r="CN111" s="34" t="s">
        <v>9</v>
      </c>
      <c r="CO111" s="56" t="e">
        <f t="shared" si="168"/>
        <v>#REF!</v>
      </c>
      <c r="CP111" s="34" t="s">
        <v>11</v>
      </c>
      <c r="CQ111" s="69" t="e">
        <f>MAX(BE111,#REF!,S111,#REF!)</f>
        <v>#REF!</v>
      </c>
      <c r="CR111" s="34" t="s">
        <v>9</v>
      </c>
      <c r="CS111" s="20" t="e">
        <f t="shared" si="169"/>
        <v>#REF!</v>
      </c>
      <c r="CT111" s="34" t="s">
        <v>11</v>
      </c>
      <c r="CU111" s="69" t="e">
        <f>MAX(BI111,#REF!,W111,#REF!)</f>
        <v>#REF!</v>
      </c>
      <c r="CV111" s="34" t="s">
        <v>9</v>
      </c>
      <c r="CW111" s="20" t="e">
        <f t="shared" si="170"/>
        <v>#REF!</v>
      </c>
      <c r="CX111" s="34" t="s">
        <v>11</v>
      </c>
      <c r="CY111" s="69" t="e">
        <f>MAX(BM111,#REF!,AA111,#REF!)</f>
        <v>#REF!</v>
      </c>
      <c r="CZ111" s="34" t="s">
        <v>9</v>
      </c>
      <c r="DA111" s="20" t="e">
        <f t="shared" si="171"/>
        <v>#REF!</v>
      </c>
      <c r="DB111" s="36" t="s">
        <v>10</v>
      </c>
      <c r="DC111" s="70" t="e">
        <f>MIN(BQ111,#REF!,AE111,#REF!)</f>
        <v>#REF!</v>
      </c>
      <c r="DD111" s="37" t="s">
        <v>12</v>
      </c>
      <c r="DE111" s="58" t="e">
        <f t="shared" si="172"/>
        <v>#REF!</v>
      </c>
      <c r="DF111" s="34" t="s">
        <v>11</v>
      </c>
      <c r="DG111" s="73" t="e">
        <f>MAX(BU111,#REF!,AI111,#REF!)</f>
        <v>#REF!</v>
      </c>
      <c r="DH111" s="34" t="s">
        <v>9</v>
      </c>
      <c r="DI111" s="56" t="e">
        <f t="shared" si="173"/>
        <v>#REF!</v>
      </c>
      <c r="DJ111" s="86"/>
    </row>
    <row r="112" spans="1:114" x14ac:dyDescent="0.2">
      <c r="A112" s="118" t="s">
        <v>19</v>
      </c>
      <c r="B112" s="34" t="s">
        <v>11</v>
      </c>
      <c r="C112" s="70">
        <v>0.79490000000000005</v>
      </c>
      <c r="D112" s="34" t="s">
        <v>9</v>
      </c>
      <c r="E112" s="70">
        <f t="shared" si="174"/>
        <v>0.20509999999999995</v>
      </c>
      <c r="F112" s="34" t="s">
        <v>11</v>
      </c>
      <c r="G112" s="58">
        <v>0.61539999999999995</v>
      </c>
      <c r="H112" s="34" t="s">
        <v>9</v>
      </c>
      <c r="I112" s="58">
        <f t="shared" si="175"/>
        <v>0.38460000000000005</v>
      </c>
      <c r="J112" s="34" t="s">
        <v>11</v>
      </c>
      <c r="K112" s="69">
        <v>1</v>
      </c>
      <c r="L112" s="34" t="s">
        <v>9</v>
      </c>
      <c r="M112" s="20">
        <f t="shared" si="176"/>
        <v>0</v>
      </c>
      <c r="N112" s="34" t="s">
        <v>11</v>
      </c>
      <c r="O112" s="70">
        <v>0.61539999999999995</v>
      </c>
      <c r="P112" s="34" t="s">
        <v>9</v>
      </c>
      <c r="Q112" s="58">
        <f t="shared" si="177"/>
        <v>0.38460000000000005</v>
      </c>
      <c r="R112" s="34" t="s">
        <v>11</v>
      </c>
      <c r="S112" s="58">
        <v>0.5897</v>
      </c>
      <c r="T112" s="34" t="s">
        <v>9</v>
      </c>
      <c r="U112" s="58">
        <f t="shared" si="178"/>
        <v>0.4103</v>
      </c>
      <c r="V112" s="34" t="s">
        <v>11</v>
      </c>
      <c r="W112" s="69">
        <v>1</v>
      </c>
      <c r="X112" s="34" t="s">
        <v>9</v>
      </c>
      <c r="Y112" s="20">
        <f t="shared" si="179"/>
        <v>0</v>
      </c>
      <c r="Z112" s="34" t="s">
        <v>11</v>
      </c>
      <c r="AA112" s="20">
        <v>0.97440000000000004</v>
      </c>
      <c r="AB112" s="34" t="s">
        <v>9</v>
      </c>
      <c r="AC112" s="20">
        <f t="shared" si="180"/>
        <v>2.5599999999999956E-2</v>
      </c>
      <c r="AD112" s="36" t="s">
        <v>10</v>
      </c>
      <c r="AE112" s="59">
        <v>0.4103</v>
      </c>
      <c r="AF112" s="37" t="s">
        <v>12</v>
      </c>
      <c r="AG112" s="58">
        <f t="shared" si="181"/>
        <v>0.5897</v>
      </c>
      <c r="AH112" s="34" t="s">
        <v>11</v>
      </c>
      <c r="AI112" s="70">
        <v>0.53849999999999998</v>
      </c>
      <c r="AJ112" s="34" t="s">
        <v>9</v>
      </c>
      <c r="AK112" s="58">
        <f t="shared" si="182"/>
        <v>0.46150000000000002</v>
      </c>
      <c r="AM112" s="118" t="s">
        <v>20</v>
      </c>
      <c r="AN112" s="34" t="s">
        <v>11</v>
      </c>
      <c r="AO112" s="20">
        <v>0.93330000000000002</v>
      </c>
      <c r="AP112" s="34" t="s">
        <v>9</v>
      </c>
      <c r="AQ112" s="20">
        <f t="shared" si="156"/>
        <v>6.6699999999999982E-2</v>
      </c>
      <c r="AR112" s="34" t="s">
        <v>11</v>
      </c>
      <c r="AS112" s="20">
        <v>1</v>
      </c>
      <c r="AT112" s="34" t="s">
        <v>9</v>
      </c>
      <c r="AU112" s="20">
        <f t="shared" si="157"/>
        <v>0</v>
      </c>
      <c r="AV112" s="34" t="s">
        <v>11</v>
      </c>
      <c r="AW112" s="69">
        <v>1</v>
      </c>
      <c r="AX112" s="34" t="s">
        <v>9</v>
      </c>
      <c r="AY112" s="20">
        <f t="shared" si="158"/>
        <v>0</v>
      </c>
      <c r="AZ112" s="34" t="s">
        <v>11</v>
      </c>
      <c r="BA112" s="69">
        <v>0.67349999999999999</v>
      </c>
      <c r="BB112" s="34" t="s">
        <v>9</v>
      </c>
      <c r="BC112" s="20">
        <f t="shared" si="159"/>
        <v>0.32650000000000001</v>
      </c>
      <c r="BD112" s="34" t="s">
        <v>11</v>
      </c>
      <c r="BE112" s="20">
        <v>0.69389999999999996</v>
      </c>
      <c r="BF112" s="34" t="s">
        <v>9</v>
      </c>
      <c r="BG112" s="20">
        <f t="shared" si="160"/>
        <v>0.30610000000000004</v>
      </c>
      <c r="BH112" s="34" t="s">
        <v>11</v>
      </c>
      <c r="BI112" s="69">
        <v>1</v>
      </c>
      <c r="BJ112" s="34" t="s">
        <v>9</v>
      </c>
      <c r="BK112" s="20">
        <f t="shared" si="161"/>
        <v>0</v>
      </c>
      <c r="BL112" s="34" t="s">
        <v>11</v>
      </c>
      <c r="BM112" s="20">
        <v>1</v>
      </c>
      <c r="BN112" s="34" t="s">
        <v>9</v>
      </c>
      <c r="BO112" s="20">
        <f t="shared" si="162"/>
        <v>0</v>
      </c>
      <c r="BP112" s="34" t="s">
        <v>11</v>
      </c>
      <c r="BQ112" s="20">
        <v>0.875</v>
      </c>
      <c r="BR112" s="34" t="s">
        <v>9</v>
      </c>
      <c r="BS112" s="20">
        <f t="shared" si="163"/>
        <v>0.125</v>
      </c>
      <c r="BT112" s="36" t="s">
        <v>10</v>
      </c>
      <c r="BU112" s="55">
        <v>0.95920000000000005</v>
      </c>
      <c r="BV112" s="37" t="s">
        <v>12</v>
      </c>
      <c r="BW112" s="20">
        <f t="shared" si="164"/>
        <v>4.0799999999999947E-2</v>
      </c>
      <c r="BX112" s="86"/>
      <c r="BY112" s="118" t="s">
        <v>20</v>
      </c>
      <c r="BZ112" s="34" t="s">
        <v>11</v>
      </c>
      <c r="CA112" s="69" t="e">
        <f>MAX(AO112,#REF!,C112,#REF!)</f>
        <v>#REF!</v>
      </c>
      <c r="CB112" s="34" t="s">
        <v>9</v>
      </c>
      <c r="CC112" s="20" t="e">
        <f t="shared" si="165"/>
        <v>#REF!</v>
      </c>
      <c r="CD112" s="34" t="s">
        <v>11</v>
      </c>
      <c r="CE112" s="69" t="e">
        <f>MAX(AS112,#REF!,G112,#REF!)</f>
        <v>#REF!</v>
      </c>
      <c r="CF112" s="34" t="s">
        <v>9</v>
      </c>
      <c r="CG112" s="20" t="e">
        <f t="shared" si="166"/>
        <v>#REF!</v>
      </c>
      <c r="CH112" s="34" t="s">
        <v>11</v>
      </c>
      <c r="CI112" s="69" t="e">
        <f>MAX(AW112,#REF!,K112,#REF!)</f>
        <v>#REF!</v>
      </c>
      <c r="CJ112" s="34" t="s">
        <v>9</v>
      </c>
      <c r="CK112" s="20" t="e">
        <f t="shared" si="167"/>
        <v>#REF!</v>
      </c>
      <c r="CL112" s="34" t="s">
        <v>11</v>
      </c>
      <c r="CM112" s="69" t="e">
        <f>MAX(BA112,#REF!,O112,#REF!)</f>
        <v>#REF!</v>
      </c>
      <c r="CN112" s="34" t="s">
        <v>9</v>
      </c>
      <c r="CO112" s="20" t="e">
        <f t="shared" si="168"/>
        <v>#REF!</v>
      </c>
      <c r="CP112" s="34" t="s">
        <v>11</v>
      </c>
      <c r="CQ112" s="70" t="e">
        <f>MAX(BE112,#REF!,S112,#REF!)</f>
        <v>#REF!</v>
      </c>
      <c r="CR112" s="34" t="s">
        <v>9</v>
      </c>
      <c r="CS112" s="58" t="e">
        <f t="shared" si="169"/>
        <v>#REF!</v>
      </c>
      <c r="CT112" s="34" t="s">
        <v>11</v>
      </c>
      <c r="CU112" s="69" t="e">
        <f>MAX(BI112,#REF!,W112,#REF!)</f>
        <v>#REF!</v>
      </c>
      <c r="CV112" s="34" t="s">
        <v>9</v>
      </c>
      <c r="CW112" s="20" t="e">
        <f t="shared" si="170"/>
        <v>#REF!</v>
      </c>
      <c r="CX112" s="34" t="s">
        <v>11</v>
      </c>
      <c r="CY112" s="69" t="e">
        <f>MAX(BM112,#REF!,AA112,#REF!)</f>
        <v>#REF!</v>
      </c>
      <c r="CZ112" s="34" t="s">
        <v>9</v>
      </c>
      <c r="DA112" s="20" t="e">
        <f t="shared" si="171"/>
        <v>#REF!</v>
      </c>
      <c r="DB112" s="34" t="s">
        <v>11</v>
      </c>
      <c r="DC112" s="69" t="e">
        <f>MAX(BQ112,#REF!,AE112,#REF!)</f>
        <v>#REF!</v>
      </c>
      <c r="DD112" s="34" t="s">
        <v>9</v>
      </c>
      <c r="DE112" s="20" t="e">
        <f t="shared" si="172"/>
        <v>#REF!</v>
      </c>
      <c r="DF112" s="36" t="s">
        <v>10</v>
      </c>
      <c r="DG112" s="70" t="e">
        <f>MIN(BU112,#REF!,AI112,#REF!)</f>
        <v>#REF!</v>
      </c>
      <c r="DH112" s="37" t="s">
        <v>12</v>
      </c>
      <c r="DI112" s="58" t="e">
        <f t="shared" si="173"/>
        <v>#REF!</v>
      </c>
      <c r="DJ112" s="86"/>
    </row>
    <row r="113" spans="1:114" x14ac:dyDescent="0.2">
      <c r="A113" s="118" t="s">
        <v>20</v>
      </c>
      <c r="B113" s="34" t="s">
        <v>11</v>
      </c>
      <c r="C113" s="20">
        <v>0.9778</v>
      </c>
      <c r="D113" s="34" t="s">
        <v>9</v>
      </c>
      <c r="E113" s="20">
        <f t="shared" si="174"/>
        <v>2.2199999999999998E-2</v>
      </c>
      <c r="F113" s="34" t="s">
        <v>11</v>
      </c>
      <c r="G113" s="20">
        <v>1</v>
      </c>
      <c r="H113" s="34" t="s">
        <v>9</v>
      </c>
      <c r="I113" s="20">
        <f t="shared" si="175"/>
        <v>0</v>
      </c>
      <c r="J113" s="34" t="s">
        <v>11</v>
      </c>
      <c r="K113" s="69">
        <v>1</v>
      </c>
      <c r="L113" s="34" t="s">
        <v>9</v>
      </c>
      <c r="M113" s="20">
        <f t="shared" si="176"/>
        <v>0</v>
      </c>
      <c r="N113" s="34" t="s">
        <v>11</v>
      </c>
      <c r="O113" s="69">
        <v>0.91110000000000002</v>
      </c>
      <c r="P113" s="34" t="s">
        <v>9</v>
      </c>
      <c r="Q113" s="20">
        <f t="shared" si="177"/>
        <v>8.8899999999999979E-2</v>
      </c>
      <c r="R113" s="34" t="s">
        <v>11</v>
      </c>
      <c r="S113" s="56">
        <v>0.8</v>
      </c>
      <c r="T113" s="34" t="s">
        <v>9</v>
      </c>
      <c r="U113" s="56">
        <f t="shared" si="178"/>
        <v>0.19999999999999996</v>
      </c>
      <c r="V113" s="34" t="s">
        <v>11</v>
      </c>
      <c r="W113" s="69">
        <v>1</v>
      </c>
      <c r="X113" s="34" t="s">
        <v>9</v>
      </c>
      <c r="Y113" s="20">
        <f t="shared" si="179"/>
        <v>0</v>
      </c>
      <c r="Z113" s="34" t="s">
        <v>11</v>
      </c>
      <c r="AA113" s="20">
        <v>1</v>
      </c>
      <c r="AB113" s="34" t="s">
        <v>9</v>
      </c>
      <c r="AC113" s="20">
        <f t="shared" si="180"/>
        <v>0</v>
      </c>
      <c r="AD113" s="34" t="s">
        <v>11</v>
      </c>
      <c r="AE113" s="56">
        <v>0.89739999999999998</v>
      </c>
      <c r="AF113" s="34" t="s">
        <v>9</v>
      </c>
      <c r="AG113" s="56">
        <f t="shared" si="181"/>
        <v>0.10260000000000002</v>
      </c>
      <c r="AH113" s="36" t="s">
        <v>10</v>
      </c>
      <c r="AI113" s="55">
        <v>0.91110000000000002</v>
      </c>
      <c r="AJ113" s="37" t="s">
        <v>12</v>
      </c>
      <c r="AK113" s="20">
        <f t="shared" si="182"/>
        <v>8.8899999999999979E-2</v>
      </c>
      <c r="AM113" s="118" t="s">
        <v>43</v>
      </c>
      <c r="AN113" s="118" t="s">
        <v>31</v>
      </c>
      <c r="AO113" s="118">
        <f xml:space="preserve"> AVERAGE(AO104:AO112)</f>
        <v>0.86970000000000003</v>
      </c>
      <c r="AP113" s="118" t="s">
        <v>32</v>
      </c>
      <c r="AQ113" s="118">
        <f>AVERAGE(AQ104:AQ112)</f>
        <v>0.1303</v>
      </c>
      <c r="AR113" s="118" t="s">
        <v>31</v>
      </c>
      <c r="AS113" s="118">
        <f>AVERAGE(AS104:AS112)</f>
        <v>0.75067777777777778</v>
      </c>
      <c r="AT113" s="118" t="s">
        <v>32</v>
      </c>
      <c r="AU113" s="118">
        <f>AVERAGE(AU104:AU112)</f>
        <v>0.24932222222222222</v>
      </c>
      <c r="AV113" s="118" t="s">
        <v>31</v>
      </c>
      <c r="AW113" s="118">
        <f>AVERAGE(AW104:AW112)</f>
        <v>0.95564444444444441</v>
      </c>
      <c r="AX113" s="118" t="s">
        <v>32</v>
      </c>
      <c r="AY113" s="118">
        <f>AVERAGE(AY104:AY112)</f>
        <v>4.4355555555555558E-2</v>
      </c>
      <c r="AZ113" s="118" t="s">
        <v>31</v>
      </c>
      <c r="BA113" s="118">
        <f>AVERAGE(BA104:BA112)</f>
        <v>0.73467777777777776</v>
      </c>
      <c r="BB113" s="118" t="s">
        <v>32</v>
      </c>
      <c r="BC113" s="118">
        <f>AVERAGE(BC104:BC112)</f>
        <v>0.26532222222222224</v>
      </c>
      <c r="BD113" s="118" t="s">
        <v>31</v>
      </c>
      <c r="BE113" s="118">
        <f>AVERAGE(BE104:BE112)</f>
        <v>0.78052222222222223</v>
      </c>
      <c r="BF113" s="118" t="s">
        <v>32</v>
      </c>
      <c r="BG113" s="118">
        <f>AVERAGE(BG104:BG112)</f>
        <v>0.21947777777777777</v>
      </c>
      <c r="BH113" s="118" t="s">
        <v>31</v>
      </c>
      <c r="BI113" s="118">
        <f>AVERAGE(BI104:BI112)</f>
        <v>0.92525555555555572</v>
      </c>
      <c r="BJ113" s="118" t="s">
        <v>32</v>
      </c>
      <c r="BK113" s="118">
        <f>AVERAGE(BK104:BK112)</f>
        <v>7.4744444444444447E-2</v>
      </c>
      <c r="BL113" s="118" t="s">
        <v>31</v>
      </c>
      <c r="BM113" s="118">
        <f>AVERAGE(BM104:BM112)</f>
        <v>0.94382222222222234</v>
      </c>
      <c r="BN113" s="118" t="s">
        <v>32</v>
      </c>
      <c r="BO113" s="118">
        <f>AVERAGE(BO104:BO112)</f>
        <v>5.6177777777777771E-2</v>
      </c>
      <c r="BP113" s="118" t="s">
        <v>31</v>
      </c>
      <c r="BQ113" s="118">
        <f>AVERAGE(BQ104:BQ112)</f>
        <v>0.83948888888888884</v>
      </c>
      <c r="BR113" s="118" t="s">
        <v>32</v>
      </c>
      <c r="BS113" s="118">
        <f>AVERAGE(BS104:BS112)</f>
        <v>0.1605111111111111</v>
      </c>
      <c r="BT113" s="118" t="s">
        <v>31</v>
      </c>
      <c r="BU113" s="118">
        <f>AVERAGE(BU104:BU112)</f>
        <v>0.74774444444444432</v>
      </c>
      <c r="BV113" s="118" t="s">
        <v>32</v>
      </c>
      <c r="BW113" s="118">
        <f>AVERAGE(BW104:BW112)</f>
        <v>0.25225555555555551</v>
      </c>
      <c r="BX113" s="86"/>
      <c r="BY113" s="118" t="s">
        <v>43</v>
      </c>
      <c r="BZ113" s="118" t="s">
        <v>31</v>
      </c>
      <c r="CA113" s="118" t="e">
        <f xml:space="preserve"> AVERAGE(CA104:CA112)</f>
        <v>#REF!</v>
      </c>
      <c r="CB113" s="118" t="s">
        <v>32</v>
      </c>
      <c r="CC113" s="118" t="e">
        <f>AVERAGE(CC104:CC112)</f>
        <v>#REF!</v>
      </c>
      <c r="CD113" s="118" t="s">
        <v>31</v>
      </c>
      <c r="CE113" s="118" t="e">
        <f>AVERAGE(CE104:CE112)</f>
        <v>#REF!</v>
      </c>
      <c r="CF113" s="118" t="s">
        <v>32</v>
      </c>
      <c r="CG113" s="118" t="e">
        <f>AVERAGE(CG104:CG112)</f>
        <v>#REF!</v>
      </c>
      <c r="CH113" s="118" t="s">
        <v>31</v>
      </c>
      <c r="CI113" s="118" t="e">
        <f>AVERAGE(CI104:CI112)</f>
        <v>#REF!</v>
      </c>
      <c r="CJ113" s="118" t="s">
        <v>32</v>
      </c>
      <c r="CK113" s="118" t="e">
        <f>AVERAGE(CK104:CK112)</f>
        <v>#REF!</v>
      </c>
      <c r="CL113" s="118" t="s">
        <v>31</v>
      </c>
      <c r="CM113" s="118" t="e">
        <f>AVERAGE(CM104:CM112)</f>
        <v>#REF!</v>
      </c>
      <c r="CN113" s="118" t="s">
        <v>32</v>
      </c>
      <c r="CO113" s="118" t="e">
        <f>AVERAGE(CO104:CO112)</f>
        <v>#REF!</v>
      </c>
      <c r="CP113" s="118" t="s">
        <v>31</v>
      </c>
      <c r="CQ113" s="118" t="e">
        <f>AVERAGE(CQ104:CQ112)</f>
        <v>#REF!</v>
      </c>
      <c r="CR113" s="118" t="s">
        <v>32</v>
      </c>
      <c r="CS113" s="118" t="e">
        <f>AVERAGE(CS104:CS112)</f>
        <v>#REF!</v>
      </c>
      <c r="CT113" s="118" t="s">
        <v>31</v>
      </c>
      <c r="CU113" s="118" t="e">
        <f>AVERAGE(CU104:CU112)</f>
        <v>#REF!</v>
      </c>
      <c r="CV113" s="118" t="s">
        <v>32</v>
      </c>
      <c r="CW113" s="118" t="e">
        <f>AVERAGE(CW104:CW112)</f>
        <v>#REF!</v>
      </c>
      <c r="CX113" s="118" t="s">
        <v>31</v>
      </c>
      <c r="CY113" s="118" t="e">
        <f>AVERAGE(CY104:CY112)</f>
        <v>#REF!</v>
      </c>
      <c r="CZ113" s="118" t="s">
        <v>32</v>
      </c>
      <c r="DA113" s="118" t="e">
        <f>AVERAGE(DA104:DA112)</f>
        <v>#REF!</v>
      </c>
      <c r="DB113" s="118" t="s">
        <v>31</v>
      </c>
      <c r="DC113" s="118" t="e">
        <f>AVERAGE(DC104:DC112)</f>
        <v>#REF!</v>
      </c>
      <c r="DD113" s="118" t="s">
        <v>32</v>
      </c>
      <c r="DE113" s="118" t="e">
        <f>AVERAGE(DE104:DE112)</f>
        <v>#REF!</v>
      </c>
      <c r="DF113" s="118" t="s">
        <v>31</v>
      </c>
      <c r="DG113" s="118" t="e">
        <f>AVERAGE(DG104:DG112)</f>
        <v>#REF!</v>
      </c>
      <c r="DH113" s="118" t="s">
        <v>32</v>
      </c>
      <c r="DI113" s="118" t="e">
        <f>AVERAGE(DI104:DI112)</f>
        <v>#REF!</v>
      </c>
      <c r="DJ113" s="86"/>
    </row>
    <row r="114" spans="1:114" x14ac:dyDescent="0.2">
      <c r="A114" s="118" t="s">
        <v>43</v>
      </c>
      <c r="B114" s="118" t="s">
        <v>31</v>
      </c>
      <c r="C114" s="118">
        <f xml:space="preserve"> AVERAGE(C105:C113)</f>
        <v>0.89958888888888877</v>
      </c>
      <c r="D114" s="118" t="s">
        <v>32</v>
      </c>
      <c r="E114" s="118">
        <f>AVERAGE(E105:E113)</f>
        <v>0.10041111111111109</v>
      </c>
      <c r="F114" s="118" t="s">
        <v>31</v>
      </c>
      <c r="G114" s="118">
        <f>AVERAGE(G105:G113)</f>
        <v>0.73270000000000002</v>
      </c>
      <c r="H114" s="118" t="s">
        <v>32</v>
      </c>
      <c r="I114" s="118">
        <f>AVERAGE(I105:I113)</f>
        <v>0.26729999999999993</v>
      </c>
      <c r="J114" s="118" t="s">
        <v>31</v>
      </c>
      <c r="K114" s="118">
        <f>AVERAGE(K105:K113)</f>
        <v>0.95840000000000003</v>
      </c>
      <c r="L114" s="118" t="s">
        <v>32</v>
      </c>
      <c r="M114" s="118">
        <f>AVERAGE(M105:M113)</f>
        <v>4.1600000000000005E-2</v>
      </c>
      <c r="N114" s="118" t="s">
        <v>31</v>
      </c>
      <c r="O114" s="118">
        <f>AVERAGE(O105:O113)</f>
        <v>0.74972222222222229</v>
      </c>
      <c r="P114" s="118" t="s">
        <v>32</v>
      </c>
      <c r="Q114" s="118">
        <f>AVERAGE(Q105:Q113)</f>
        <v>0.25027777777777771</v>
      </c>
      <c r="R114" s="118" t="s">
        <v>31</v>
      </c>
      <c r="S114" s="118">
        <f>AVERAGE(S105:S113)</f>
        <v>0.79487777777777779</v>
      </c>
      <c r="T114" s="118" t="s">
        <v>32</v>
      </c>
      <c r="U114" s="118">
        <f>AVERAGE(U105:U113)</f>
        <v>0.20512222222222223</v>
      </c>
      <c r="V114" s="118" t="s">
        <v>31</v>
      </c>
      <c r="W114" s="118">
        <f>AVERAGE(W105:W113)</f>
        <v>0.94340000000000002</v>
      </c>
      <c r="X114" s="118" t="s">
        <v>32</v>
      </c>
      <c r="Y114" s="118">
        <f>AVERAGE(Y105:Y113)</f>
        <v>5.6600000000000011E-2</v>
      </c>
      <c r="Z114" s="118" t="s">
        <v>31</v>
      </c>
      <c r="AA114" s="118">
        <f>AVERAGE(AA105:AA113)</f>
        <v>0.9613666666666667</v>
      </c>
      <c r="AB114" s="118" t="s">
        <v>32</v>
      </c>
      <c r="AC114" s="118">
        <f>AVERAGE(AC105:AC113)</f>
        <v>3.8633333333333332E-2</v>
      </c>
      <c r="AD114" s="118" t="s">
        <v>31</v>
      </c>
      <c r="AE114" s="118">
        <f>AVERAGE(AE105:AE113)</f>
        <v>0.85305555555555568</v>
      </c>
      <c r="AF114" s="118" t="s">
        <v>32</v>
      </c>
      <c r="AG114" s="118">
        <f>AVERAGE(AG105:AG113)</f>
        <v>0.14694444444444443</v>
      </c>
      <c r="AH114" s="118" t="s">
        <v>31</v>
      </c>
      <c r="AI114" s="118">
        <f>AVERAGE(AI105:AI113)</f>
        <v>0.83546666666666658</v>
      </c>
      <c r="AJ114" s="118" t="s">
        <v>32</v>
      </c>
      <c r="AK114" s="118">
        <f>AVERAGE(AK105:AK113)</f>
        <v>0.16453333333333334</v>
      </c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4" t="s">
        <v>70</v>
      </c>
      <c r="BU114" s="175"/>
      <c r="BV114" s="176"/>
      <c r="BW114" s="20">
        <f>AVERAGE(AO113,AS113,AW113,BA113,BE113,BI113,BM113,BQ113,BU113)</f>
        <v>0.83861481481481492</v>
      </c>
      <c r="BX114" s="86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4" t="s">
        <v>70</v>
      </c>
      <c r="DG114" s="175"/>
      <c r="DH114" s="176"/>
      <c r="DI114" s="20" t="e">
        <f>AVERAGE(CA113,CE113,CI113,CM113,CQ113,CU113,CY113,DC113,DG113)</f>
        <v>#REF!</v>
      </c>
      <c r="DJ114" s="86"/>
    </row>
    <row r="115" spans="1:114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4" t="s">
        <v>70</v>
      </c>
      <c r="AI115" s="175"/>
      <c r="AJ115" s="176"/>
      <c r="AK115" s="20">
        <f>AVERAGE(C114,G114,K114,O114,S114,W114,AA114,AE114,AI114)</f>
        <v>0.85873086419753086</v>
      </c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4" t="s">
        <v>71</v>
      </c>
      <c r="BU115" s="175"/>
      <c r="BV115" s="176"/>
      <c r="BW115" s="20">
        <f xml:space="preserve"> AVERAGE(AQ113,AU113,AY113,BC113,BG113,BK113,BO113,BS113,BW113)</f>
        <v>0.16138518518518516</v>
      </c>
      <c r="BX115" s="86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4" t="s">
        <v>71</v>
      </c>
      <c r="DG115" s="175"/>
      <c r="DH115" s="176"/>
      <c r="DI115" s="20" t="e">
        <f xml:space="preserve"> AVERAGE(CC113,CG113,CK113,CO113,CS113,CW113,DA113,DE113,DI113)</f>
        <v>#REF!</v>
      </c>
      <c r="DJ115" s="86"/>
    </row>
    <row r="116" spans="1:114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4" t="s">
        <v>71</v>
      </c>
      <c r="AI116" s="175"/>
      <c r="AJ116" s="176"/>
      <c r="AK116" s="20">
        <f xml:space="preserve"> AVERAGE(E114,I114,M114,Q114,U114,Y114,AC114,AG114,AK114)</f>
        <v>0.14126913580246914</v>
      </c>
      <c r="BX116" s="86"/>
      <c r="DJ116" s="86"/>
    </row>
    <row r="117" spans="1:114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38"/>
      <c r="BX117" s="86"/>
      <c r="DJ117" s="86"/>
    </row>
    <row r="118" spans="1:114" x14ac:dyDescent="0.2">
      <c r="AM118" s="13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22"/>
      <c r="AY118" s="22"/>
      <c r="AZ118" s="22"/>
      <c r="BA118" s="22"/>
      <c r="BB118" s="22"/>
      <c r="BC118" s="22"/>
      <c r="BD118" s="21"/>
      <c r="BE118" s="21"/>
      <c r="BF118" s="13"/>
      <c r="BG118" s="13"/>
      <c r="BH118" s="21"/>
      <c r="BI118" s="21"/>
      <c r="BJ118" s="21"/>
      <c r="BK118" s="21"/>
      <c r="BL118" s="13"/>
      <c r="BM118" s="22"/>
      <c r="BN118" s="177" t="s">
        <v>81</v>
      </c>
      <c r="BO118" s="190"/>
      <c r="BP118" s="190"/>
      <c r="BQ118" s="178"/>
      <c r="BR118" s="115" t="s">
        <v>80</v>
      </c>
      <c r="BS118" s="177" t="s">
        <v>82</v>
      </c>
      <c r="BT118" s="190"/>
      <c r="BU118" s="190"/>
      <c r="BV118" s="178"/>
      <c r="BW118" s="115" t="s">
        <v>83</v>
      </c>
      <c r="BX118" s="86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7" t="s">
        <v>81</v>
      </c>
      <c r="DA118" s="190"/>
      <c r="DB118" s="190"/>
      <c r="DC118" s="178"/>
      <c r="DD118" s="115" t="s">
        <v>83</v>
      </c>
      <c r="DE118" s="177" t="s">
        <v>82</v>
      </c>
      <c r="DF118" s="190"/>
      <c r="DG118" s="190"/>
      <c r="DH118" s="178"/>
      <c r="DI118" s="115" t="s">
        <v>84</v>
      </c>
      <c r="DJ118" s="86"/>
    </row>
    <row r="119" spans="1:114" x14ac:dyDescent="0.2">
      <c r="A119" s="13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22"/>
      <c r="M119" s="22"/>
      <c r="N119" s="22"/>
      <c r="O119" s="22"/>
      <c r="P119" s="22"/>
      <c r="Q119" s="22"/>
      <c r="R119" s="21"/>
      <c r="S119" s="21"/>
      <c r="T119" s="13"/>
      <c r="U119" s="13"/>
      <c r="V119" s="21"/>
      <c r="W119" s="21"/>
      <c r="X119" s="21"/>
      <c r="Y119" s="21"/>
      <c r="Z119" s="13"/>
      <c r="AA119" s="22"/>
      <c r="AB119" s="177" t="s">
        <v>81</v>
      </c>
      <c r="AC119" s="190"/>
      <c r="AD119" s="190"/>
      <c r="AE119" s="178"/>
      <c r="AF119" s="115" t="s">
        <v>83</v>
      </c>
      <c r="AG119" s="177" t="s">
        <v>82</v>
      </c>
      <c r="AH119" s="190"/>
      <c r="AI119" s="190"/>
      <c r="AJ119" s="178"/>
      <c r="AK119" s="115" t="s">
        <v>84</v>
      </c>
      <c r="AM119" s="118" t="s">
        <v>67</v>
      </c>
      <c r="AN119" s="174" t="s">
        <v>0</v>
      </c>
      <c r="AO119" s="175"/>
      <c r="AP119" s="175"/>
      <c r="AQ119" s="176"/>
      <c r="AR119" s="174" t="s">
        <v>1</v>
      </c>
      <c r="AS119" s="175"/>
      <c r="AT119" s="175"/>
      <c r="AU119" s="176"/>
      <c r="AV119" s="174" t="s">
        <v>2</v>
      </c>
      <c r="AW119" s="175"/>
      <c r="AX119" s="175"/>
      <c r="AY119" s="176"/>
      <c r="AZ119" s="174" t="s">
        <v>3</v>
      </c>
      <c r="BA119" s="175"/>
      <c r="BB119" s="175"/>
      <c r="BC119" s="176"/>
      <c r="BD119" s="174" t="s">
        <v>4</v>
      </c>
      <c r="BE119" s="175"/>
      <c r="BF119" s="175"/>
      <c r="BG119" s="176"/>
      <c r="BH119" s="174" t="s">
        <v>5</v>
      </c>
      <c r="BI119" s="175"/>
      <c r="BJ119" s="175"/>
      <c r="BK119" s="176"/>
      <c r="BL119" s="174" t="s">
        <v>6</v>
      </c>
      <c r="BM119" s="175"/>
      <c r="BN119" s="175"/>
      <c r="BO119" s="176"/>
      <c r="BP119" s="174" t="s">
        <v>7</v>
      </c>
      <c r="BQ119" s="175"/>
      <c r="BR119" s="175"/>
      <c r="BS119" s="176"/>
      <c r="BT119" s="174" t="s">
        <v>8</v>
      </c>
      <c r="BU119" s="175"/>
      <c r="BV119" s="175"/>
      <c r="BW119" s="176"/>
      <c r="BX119" s="86"/>
      <c r="BY119" s="118" t="s">
        <v>67</v>
      </c>
      <c r="BZ119" s="174" t="s">
        <v>0</v>
      </c>
      <c r="CA119" s="175"/>
      <c r="CB119" s="175"/>
      <c r="CC119" s="176"/>
      <c r="CD119" s="174" t="s">
        <v>1</v>
      </c>
      <c r="CE119" s="175"/>
      <c r="CF119" s="175"/>
      <c r="CG119" s="176"/>
      <c r="CH119" s="174" t="s">
        <v>2</v>
      </c>
      <c r="CI119" s="175"/>
      <c r="CJ119" s="175"/>
      <c r="CK119" s="176"/>
      <c r="CL119" s="174" t="s">
        <v>3</v>
      </c>
      <c r="CM119" s="175"/>
      <c r="CN119" s="175"/>
      <c r="CO119" s="176"/>
      <c r="CP119" s="174" t="s">
        <v>4</v>
      </c>
      <c r="CQ119" s="175"/>
      <c r="CR119" s="175"/>
      <c r="CS119" s="176"/>
      <c r="CT119" s="174" t="s">
        <v>5</v>
      </c>
      <c r="CU119" s="175"/>
      <c r="CV119" s="175"/>
      <c r="CW119" s="176"/>
      <c r="CX119" s="174" t="s">
        <v>6</v>
      </c>
      <c r="CY119" s="175"/>
      <c r="CZ119" s="175"/>
      <c r="DA119" s="176"/>
      <c r="DB119" s="174" t="s">
        <v>7</v>
      </c>
      <c r="DC119" s="175"/>
      <c r="DD119" s="175"/>
      <c r="DE119" s="176"/>
      <c r="DF119" s="174" t="s">
        <v>8</v>
      </c>
      <c r="DG119" s="175"/>
      <c r="DH119" s="175"/>
      <c r="DI119" s="176"/>
      <c r="DJ119" s="86"/>
    </row>
    <row r="120" spans="1:114" x14ac:dyDescent="0.2">
      <c r="A120" s="118" t="s">
        <v>67</v>
      </c>
      <c r="B120" s="174" t="s">
        <v>0</v>
      </c>
      <c r="C120" s="175"/>
      <c r="D120" s="175"/>
      <c r="E120" s="176"/>
      <c r="F120" s="174" t="s">
        <v>1</v>
      </c>
      <c r="G120" s="175"/>
      <c r="H120" s="175"/>
      <c r="I120" s="176"/>
      <c r="J120" s="174" t="s">
        <v>2</v>
      </c>
      <c r="K120" s="175"/>
      <c r="L120" s="175"/>
      <c r="M120" s="176"/>
      <c r="N120" s="174" t="s">
        <v>3</v>
      </c>
      <c r="O120" s="175"/>
      <c r="P120" s="175"/>
      <c r="Q120" s="176"/>
      <c r="R120" s="174" t="s">
        <v>4</v>
      </c>
      <c r="S120" s="175"/>
      <c r="T120" s="175"/>
      <c r="U120" s="176"/>
      <c r="V120" s="174" t="s">
        <v>5</v>
      </c>
      <c r="W120" s="175"/>
      <c r="X120" s="175"/>
      <c r="Y120" s="176"/>
      <c r="Z120" s="174" t="s">
        <v>6</v>
      </c>
      <c r="AA120" s="175"/>
      <c r="AB120" s="175"/>
      <c r="AC120" s="176"/>
      <c r="AD120" s="174" t="s">
        <v>7</v>
      </c>
      <c r="AE120" s="175"/>
      <c r="AF120" s="175"/>
      <c r="AG120" s="176"/>
      <c r="AH120" s="174" t="s">
        <v>8</v>
      </c>
      <c r="AI120" s="175"/>
      <c r="AJ120" s="175"/>
      <c r="AK120" s="176"/>
      <c r="AM120" s="118" t="s">
        <v>13</v>
      </c>
      <c r="AN120" s="35" t="s">
        <v>10</v>
      </c>
      <c r="AO120" s="20">
        <v>0.73909999999999998</v>
      </c>
      <c r="AP120" s="35" t="s">
        <v>12</v>
      </c>
      <c r="AQ120" s="20">
        <f>1-AO120</f>
        <v>0.26090000000000002</v>
      </c>
      <c r="AR120" s="34" t="s">
        <v>11</v>
      </c>
      <c r="AS120" s="20">
        <v>0.1522</v>
      </c>
      <c r="AT120" s="34" t="s">
        <v>9</v>
      </c>
      <c r="AU120" s="20">
        <f>1-AS120</f>
        <v>0.8478</v>
      </c>
      <c r="AV120" s="34" t="s">
        <v>11</v>
      </c>
      <c r="AW120" s="20">
        <v>0.86050000000000004</v>
      </c>
      <c r="AX120" s="34" t="s">
        <v>9</v>
      </c>
      <c r="AY120" s="20">
        <f>1-AW120</f>
        <v>0.13949999999999996</v>
      </c>
      <c r="AZ120" s="34" t="s">
        <v>11</v>
      </c>
      <c r="BA120" s="20">
        <v>0.67390000000000005</v>
      </c>
      <c r="BB120" s="34" t="s">
        <v>9</v>
      </c>
      <c r="BC120" s="20">
        <f>1-BA120</f>
        <v>0.32609999999999995</v>
      </c>
      <c r="BD120" s="34" t="s">
        <v>11</v>
      </c>
      <c r="BE120" s="20">
        <v>0.26090000000000002</v>
      </c>
      <c r="BF120" s="34" t="s">
        <v>9</v>
      </c>
      <c r="BG120" s="20">
        <f>1-BE120</f>
        <v>0.73909999999999998</v>
      </c>
      <c r="BH120" s="34" t="s">
        <v>11</v>
      </c>
      <c r="BI120" s="69">
        <v>1</v>
      </c>
      <c r="BJ120" s="34" t="s">
        <v>9</v>
      </c>
      <c r="BK120" s="20">
        <f>1-BI120</f>
        <v>0</v>
      </c>
      <c r="BL120" s="34" t="s">
        <v>11</v>
      </c>
      <c r="BM120" s="20">
        <v>1</v>
      </c>
      <c r="BN120" s="34" t="s">
        <v>9</v>
      </c>
      <c r="BO120" s="20">
        <f>1-BM120</f>
        <v>0</v>
      </c>
      <c r="BP120" s="34" t="s">
        <v>11</v>
      </c>
      <c r="BQ120" s="20">
        <v>0.65849999999999997</v>
      </c>
      <c r="BR120" s="34" t="s">
        <v>9</v>
      </c>
      <c r="BS120" s="20">
        <f>1-BQ120</f>
        <v>0.34150000000000003</v>
      </c>
      <c r="BT120" s="34" t="s">
        <v>11</v>
      </c>
      <c r="BU120" s="69">
        <v>0.80430000000000001</v>
      </c>
      <c r="BV120" s="34" t="s">
        <v>9</v>
      </c>
      <c r="BW120" s="20">
        <f>1-BU120</f>
        <v>0.19569999999999999</v>
      </c>
      <c r="BX120" s="86"/>
      <c r="BY120" s="118" t="s">
        <v>13</v>
      </c>
      <c r="BZ120" s="35" t="s">
        <v>10</v>
      </c>
      <c r="CA120" s="70" t="e">
        <f>MIN(AO120,#REF!,C120,#REF!)</f>
        <v>#REF!</v>
      </c>
      <c r="CB120" s="35" t="s">
        <v>12</v>
      </c>
      <c r="CC120" s="58" t="e">
        <f>1-CA120</f>
        <v>#REF!</v>
      </c>
      <c r="CD120" s="34" t="s">
        <v>11</v>
      </c>
      <c r="CE120" s="70" t="e">
        <f>MAX(AS120,#REF!,G120,#REF!)</f>
        <v>#REF!</v>
      </c>
      <c r="CF120" s="34" t="s">
        <v>9</v>
      </c>
      <c r="CG120" s="58" t="e">
        <f>1-CE120</f>
        <v>#REF!</v>
      </c>
      <c r="CH120" s="34" t="s">
        <v>11</v>
      </c>
      <c r="CI120" s="69" t="e">
        <f>MAX(AW120,#REF!,K120,#REF!)</f>
        <v>#REF!</v>
      </c>
      <c r="CJ120" s="34" t="s">
        <v>9</v>
      </c>
      <c r="CK120" s="20" t="e">
        <f>1-CI120</f>
        <v>#REF!</v>
      </c>
      <c r="CL120" s="34" t="s">
        <v>11</v>
      </c>
      <c r="CM120" s="70" t="e">
        <f>MAX(BA120,#REF!,O120,#REF!)</f>
        <v>#REF!</v>
      </c>
      <c r="CN120" s="34" t="s">
        <v>9</v>
      </c>
      <c r="CO120" s="58" t="e">
        <f>1-CM120</f>
        <v>#REF!</v>
      </c>
      <c r="CP120" s="34" t="s">
        <v>11</v>
      </c>
      <c r="CQ120" s="70" t="e">
        <f>MAX(BE120,#REF!,S120,#REF!)</f>
        <v>#REF!</v>
      </c>
      <c r="CR120" s="34" t="s">
        <v>9</v>
      </c>
      <c r="CS120" s="58" t="e">
        <f>1-CQ120</f>
        <v>#REF!</v>
      </c>
      <c r="CT120" s="34" t="s">
        <v>11</v>
      </c>
      <c r="CU120" s="69" t="e">
        <f>MAX(BI120,#REF!,W120,#REF!)</f>
        <v>#REF!</v>
      </c>
      <c r="CV120" s="34" t="s">
        <v>9</v>
      </c>
      <c r="CW120" s="20" t="e">
        <f>1-CU120</f>
        <v>#REF!</v>
      </c>
      <c r="CX120" s="34" t="s">
        <v>11</v>
      </c>
      <c r="CY120" s="69" t="e">
        <f>MAX(BM120,#REF!,AA120,#REF!)</f>
        <v>#REF!</v>
      </c>
      <c r="CZ120" s="34" t="s">
        <v>9</v>
      </c>
      <c r="DA120" s="20" t="e">
        <f>1-CY120</f>
        <v>#REF!</v>
      </c>
      <c r="DB120" s="34" t="s">
        <v>11</v>
      </c>
      <c r="DC120" s="70" t="e">
        <f>MAX(BQ120,#REF!,AE120,#REF!)</f>
        <v>#REF!</v>
      </c>
      <c r="DD120" s="34" t="s">
        <v>9</v>
      </c>
      <c r="DE120" s="58" t="e">
        <f>1-DC120</f>
        <v>#REF!</v>
      </c>
      <c r="DF120" s="34" t="s">
        <v>11</v>
      </c>
      <c r="DG120" s="73" t="e">
        <f>MAX(BU120,#REF!,AI120,#REF!)</f>
        <v>#REF!</v>
      </c>
      <c r="DH120" s="34" t="s">
        <v>9</v>
      </c>
      <c r="DI120" s="56" t="e">
        <f>1-DG120</f>
        <v>#REF!</v>
      </c>
      <c r="DJ120" s="86"/>
    </row>
    <row r="121" spans="1:114" x14ac:dyDescent="0.2">
      <c r="A121" s="118" t="s">
        <v>13</v>
      </c>
      <c r="B121" s="35" t="s">
        <v>10</v>
      </c>
      <c r="C121" s="58">
        <v>0.71109999999999995</v>
      </c>
      <c r="D121" s="35" t="s">
        <v>12</v>
      </c>
      <c r="E121" s="58">
        <f>1-C121</f>
        <v>0.28890000000000005</v>
      </c>
      <c r="F121" s="34" t="s">
        <v>11</v>
      </c>
      <c r="G121" s="58">
        <v>0.31709999999999999</v>
      </c>
      <c r="H121" s="34" t="s">
        <v>9</v>
      </c>
      <c r="I121" s="58">
        <f>1-G121</f>
        <v>0.68290000000000006</v>
      </c>
      <c r="J121" s="34" t="s">
        <v>11</v>
      </c>
      <c r="K121" s="20">
        <v>0.95240000000000002</v>
      </c>
      <c r="L121" s="34" t="s">
        <v>9</v>
      </c>
      <c r="M121" s="20">
        <f>1-K121</f>
        <v>4.7599999999999976E-2</v>
      </c>
      <c r="N121" s="34" t="s">
        <v>11</v>
      </c>
      <c r="O121" s="58">
        <v>0.64439999999999997</v>
      </c>
      <c r="P121" s="34" t="s">
        <v>9</v>
      </c>
      <c r="Q121" s="58">
        <f>1-O121</f>
        <v>0.35560000000000003</v>
      </c>
      <c r="R121" s="34" t="s">
        <v>11</v>
      </c>
      <c r="S121" s="58">
        <v>0.28889999999999999</v>
      </c>
      <c r="T121" s="34" t="s">
        <v>9</v>
      </c>
      <c r="U121" s="58">
        <f>1-S121</f>
        <v>0.71110000000000007</v>
      </c>
      <c r="V121" s="34" t="s">
        <v>11</v>
      </c>
      <c r="W121" s="69">
        <v>1</v>
      </c>
      <c r="X121" s="34" t="s">
        <v>9</v>
      </c>
      <c r="Y121" s="20">
        <f>1-W121</f>
        <v>0</v>
      </c>
      <c r="Z121" s="34" t="s">
        <v>11</v>
      </c>
      <c r="AA121" s="20">
        <v>1</v>
      </c>
      <c r="AB121" s="34" t="s">
        <v>9</v>
      </c>
      <c r="AC121" s="20">
        <f>1-AA121</f>
        <v>0</v>
      </c>
      <c r="AD121" s="34" t="s">
        <v>11</v>
      </c>
      <c r="AE121" s="58">
        <v>0.64100000000000001</v>
      </c>
      <c r="AF121" s="34" t="s">
        <v>9</v>
      </c>
      <c r="AG121" s="58">
        <f>1-AE121</f>
        <v>0.35899999999999999</v>
      </c>
      <c r="AH121" s="34" t="s">
        <v>11</v>
      </c>
      <c r="AI121" s="69">
        <v>0.93330000000000002</v>
      </c>
      <c r="AJ121" s="34" t="s">
        <v>9</v>
      </c>
      <c r="AK121" s="20">
        <f>1-AI121</f>
        <v>6.6699999999999982E-2</v>
      </c>
      <c r="AM121" s="118" t="s">
        <v>1</v>
      </c>
      <c r="AN121" s="34" t="s">
        <v>11</v>
      </c>
      <c r="AO121" s="69">
        <v>0.93100000000000005</v>
      </c>
      <c r="AP121" s="34" t="s">
        <v>9</v>
      </c>
      <c r="AQ121" s="69">
        <f t="shared" ref="AQ121:AQ128" si="183">1-AO121</f>
        <v>6.899999999999995E-2</v>
      </c>
      <c r="AR121" s="35" t="s">
        <v>10</v>
      </c>
      <c r="AS121" s="69">
        <v>0.42</v>
      </c>
      <c r="AT121" s="35" t="s">
        <v>12</v>
      </c>
      <c r="AU121" s="69">
        <f t="shared" ref="AU121:AU128" si="184">1-AS121</f>
        <v>0.58000000000000007</v>
      </c>
      <c r="AV121" s="34" t="s">
        <v>11</v>
      </c>
      <c r="AW121" s="20">
        <v>1</v>
      </c>
      <c r="AX121" s="34" t="s">
        <v>9</v>
      </c>
      <c r="AY121" s="20">
        <f t="shared" ref="AY121:AY128" si="185">1-AW121</f>
        <v>0</v>
      </c>
      <c r="AZ121" s="34" t="s">
        <v>11</v>
      </c>
      <c r="BA121" s="20">
        <v>1</v>
      </c>
      <c r="BB121" s="34" t="s">
        <v>9</v>
      </c>
      <c r="BC121" s="20">
        <f t="shared" ref="BC121:BC128" si="186">1-BA121</f>
        <v>0</v>
      </c>
      <c r="BD121" s="34" t="s">
        <v>11</v>
      </c>
      <c r="BE121" s="20">
        <v>0.92</v>
      </c>
      <c r="BF121" s="34" t="s">
        <v>9</v>
      </c>
      <c r="BG121" s="20">
        <f t="shared" ref="BG121:BG128" si="187">1-BE121</f>
        <v>7.999999999999996E-2</v>
      </c>
      <c r="BH121" s="34" t="s">
        <v>11</v>
      </c>
      <c r="BI121" s="20">
        <v>1</v>
      </c>
      <c r="BJ121" s="34" t="s">
        <v>9</v>
      </c>
      <c r="BK121" s="20">
        <f t="shared" ref="BK121:BK128" si="188">1-BI121</f>
        <v>0</v>
      </c>
      <c r="BL121" s="34" t="s">
        <v>11</v>
      </c>
      <c r="BM121" s="20">
        <v>0.97829999999999995</v>
      </c>
      <c r="BN121" s="34" t="s">
        <v>9</v>
      </c>
      <c r="BO121" s="20">
        <f t="shared" ref="BO121:BO128" si="189">1-BM121</f>
        <v>2.1700000000000053E-2</v>
      </c>
      <c r="BP121" s="34" t="s">
        <v>11</v>
      </c>
      <c r="BQ121" s="69">
        <v>1</v>
      </c>
      <c r="BR121" s="34" t="s">
        <v>9</v>
      </c>
      <c r="BS121" s="20">
        <f t="shared" ref="BS121:BS128" si="190">1-BQ121</f>
        <v>0</v>
      </c>
      <c r="BT121" s="34" t="s">
        <v>11</v>
      </c>
      <c r="BU121" s="69">
        <v>0.75560000000000005</v>
      </c>
      <c r="BV121" s="34" t="s">
        <v>9</v>
      </c>
      <c r="BW121" s="20">
        <f t="shared" ref="BW121:BW128" si="191">1-BU121</f>
        <v>0.24439999999999995</v>
      </c>
      <c r="BX121" s="86"/>
      <c r="BY121" s="118" t="s">
        <v>1</v>
      </c>
      <c r="BZ121" s="34" t="s">
        <v>11</v>
      </c>
      <c r="CA121" s="69" t="e">
        <f>MAX(AO121,#REF!,C121,#REF!)</f>
        <v>#REF!</v>
      </c>
      <c r="CB121" s="34" t="s">
        <v>9</v>
      </c>
      <c r="CC121" s="20" t="e">
        <f t="shared" ref="CC121:CC128" si="192">1-CA121</f>
        <v>#REF!</v>
      </c>
      <c r="CD121" s="35" t="s">
        <v>10</v>
      </c>
      <c r="CE121" s="70" t="e">
        <f>MIN(AS121,#REF!,G121,#REF!)</f>
        <v>#REF!</v>
      </c>
      <c r="CF121" s="35" t="s">
        <v>12</v>
      </c>
      <c r="CG121" s="58" t="e">
        <f t="shared" ref="CG121:CG128" si="193">1-CE121</f>
        <v>#REF!</v>
      </c>
      <c r="CH121" s="34" t="s">
        <v>11</v>
      </c>
      <c r="CI121" s="69" t="e">
        <f>MAX(AW121,#REF!,K121,#REF!)</f>
        <v>#REF!</v>
      </c>
      <c r="CJ121" s="34" t="s">
        <v>9</v>
      </c>
      <c r="CK121" s="20" t="e">
        <f t="shared" ref="CK121:CK128" si="194">1-CI121</f>
        <v>#REF!</v>
      </c>
      <c r="CL121" s="34" t="s">
        <v>11</v>
      </c>
      <c r="CM121" s="69" t="e">
        <f>MAX(BA121,#REF!,O121,#REF!)</f>
        <v>#REF!</v>
      </c>
      <c r="CN121" s="34" t="s">
        <v>9</v>
      </c>
      <c r="CO121" s="20" t="e">
        <f t="shared" ref="CO121:CO128" si="195">1-CM121</f>
        <v>#REF!</v>
      </c>
      <c r="CP121" s="34" t="s">
        <v>11</v>
      </c>
      <c r="CQ121" s="69" t="e">
        <f>MAX(BE121,#REF!,S121,#REF!)</f>
        <v>#REF!</v>
      </c>
      <c r="CR121" s="34" t="s">
        <v>9</v>
      </c>
      <c r="CS121" s="20" t="e">
        <f t="shared" ref="CS121:CS128" si="196">1-CQ121</f>
        <v>#REF!</v>
      </c>
      <c r="CT121" s="34" t="s">
        <v>11</v>
      </c>
      <c r="CU121" s="69" t="e">
        <f>MAX(BI121,#REF!,W121,#REF!)</f>
        <v>#REF!</v>
      </c>
      <c r="CV121" s="34" t="s">
        <v>9</v>
      </c>
      <c r="CW121" s="20" t="e">
        <f t="shared" ref="CW121:CW128" si="197">1-CU121</f>
        <v>#REF!</v>
      </c>
      <c r="CX121" s="34" t="s">
        <v>11</v>
      </c>
      <c r="CY121" s="69" t="e">
        <f>MAX(BM121,#REF!,AA121,#REF!)</f>
        <v>#REF!</v>
      </c>
      <c r="CZ121" s="34" t="s">
        <v>9</v>
      </c>
      <c r="DA121" s="20" t="e">
        <f t="shared" ref="DA121:DA128" si="198">1-CY121</f>
        <v>#REF!</v>
      </c>
      <c r="DB121" s="34" t="s">
        <v>11</v>
      </c>
      <c r="DC121" s="69" t="e">
        <f>MAX(BQ121,#REF!,AE121,#REF!)</f>
        <v>#REF!</v>
      </c>
      <c r="DD121" s="34" t="s">
        <v>9</v>
      </c>
      <c r="DE121" s="20" t="e">
        <f t="shared" ref="DE121:DE128" si="199">1-DC121</f>
        <v>#REF!</v>
      </c>
      <c r="DF121" s="34" t="s">
        <v>11</v>
      </c>
      <c r="DG121" s="69" t="e">
        <f>MAX(BU121,#REF!,AI121,#REF!)</f>
        <v>#REF!</v>
      </c>
      <c r="DH121" s="34" t="s">
        <v>9</v>
      </c>
      <c r="DI121" s="20" t="e">
        <f t="shared" ref="DI121:DI128" si="200">1-DG121</f>
        <v>#REF!</v>
      </c>
      <c r="DJ121" s="86"/>
    </row>
    <row r="122" spans="1:114" x14ac:dyDescent="0.2">
      <c r="A122" s="118" t="s">
        <v>1</v>
      </c>
      <c r="B122" s="34" t="s">
        <v>11</v>
      </c>
      <c r="C122" s="69">
        <v>1</v>
      </c>
      <c r="D122" s="34" t="s">
        <v>9</v>
      </c>
      <c r="E122" s="69">
        <f t="shared" ref="E122:E129" si="201">1-C122</f>
        <v>0</v>
      </c>
      <c r="F122" s="35" t="s">
        <v>10</v>
      </c>
      <c r="G122" s="70">
        <v>0.54349999999999998</v>
      </c>
      <c r="H122" s="35" t="s">
        <v>12</v>
      </c>
      <c r="I122" s="70">
        <f t="shared" ref="I122:I129" si="202">1-G122</f>
        <v>0.45650000000000002</v>
      </c>
      <c r="J122" s="34" t="s">
        <v>11</v>
      </c>
      <c r="K122" s="20">
        <v>1</v>
      </c>
      <c r="L122" s="34" t="s">
        <v>9</v>
      </c>
      <c r="M122" s="20">
        <f t="shared" ref="M122:M129" si="203">1-K122</f>
        <v>0</v>
      </c>
      <c r="N122" s="34" t="s">
        <v>11</v>
      </c>
      <c r="O122" s="20">
        <v>1</v>
      </c>
      <c r="P122" s="34" t="s">
        <v>9</v>
      </c>
      <c r="Q122" s="20">
        <f t="shared" ref="Q122:Q129" si="204">1-O122</f>
        <v>0</v>
      </c>
      <c r="R122" s="34" t="s">
        <v>11</v>
      </c>
      <c r="S122" s="20">
        <v>0.93479999999999996</v>
      </c>
      <c r="T122" s="34" t="s">
        <v>9</v>
      </c>
      <c r="U122" s="20">
        <f t="shared" ref="U122:U129" si="205">1-S122</f>
        <v>6.5200000000000036E-2</v>
      </c>
      <c r="V122" s="34" t="s">
        <v>11</v>
      </c>
      <c r="W122" s="20">
        <v>1</v>
      </c>
      <c r="X122" s="34" t="s">
        <v>9</v>
      </c>
      <c r="Y122" s="20">
        <f t="shared" ref="Y122:Y129" si="206">1-W122</f>
        <v>0</v>
      </c>
      <c r="Z122" s="34" t="s">
        <v>11</v>
      </c>
      <c r="AA122" s="20">
        <v>1</v>
      </c>
      <c r="AB122" s="34" t="s">
        <v>9</v>
      </c>
      <c r="AC122" s="20">
        <f t="shared" ref="AC122:AC129" si="207">1-AA122</f>
        <v>0</v>
      </c>
      <c r="AD122" s="34" t="s">
        <v>11</v>
      </c>
      <c r="AE122" s="69">
        <v>1</v>
      </c>
      <c r="AF122" s="34" t="s">
        <v>9</v>
      </c>
      <c r="AG122" s="20">
        <f t="shared" ref="AG122:AG129" si="208">1-AE122</f>
        <v>0</v>
      </c>
      <c r="AH122" s="34" t="s">
        <v>11</v>
      </c>
      <c r="AI122" s="70">
        <v>0.77500000000000002</v>
      </c>
      <c r="AJ122" s="34" t="s">
        <v>9</v>
      </c>
      <c r="AK122" s="58">
        <f t="shared" ref="AK122:AK129" si="209">1-AI122</f>
        <v>0.22499999999999998</v>
      </c>
      <c r="AM122" s="118" t="s">
        <v>14</v>
      </c>
      <c r="AN122" s="34" t="s">
        <v>11</v>
      </c>
      <c r="AO122" s="69">
        <v>1</v>
      </c>
      <c r="AP122" s="34" t="s">
        <v>9</v>
      </c>
      <c r="AQ122" s="69">
        <f t="shared" si="183"/>
        <v>0</v>
      </c>
      <c r="AR122" s="34" t="s">
        <v>11</v>
      </c>
      <c r="AS122" s="20">
        <v>1</v>
      </c>
      <c r="AT122" s="34" t="s">
        <v>9</v>
      </c>
      <c r="AU122" s="20">
        <f t="shared" si="184"/>
        <v>0</v>
      </c>
      <c r="AV122" s="36" t="s">
        <v>10</v>
      </c>
      <c r="AW122" s="55">
        <v>0.76600000000000001</v>
      </c>
      <c r="AX122" s="37" t="s">
        <v>12</v>
      </c>
      <c r="AY122" s="20">
        <f t="shared" si="185"/>
        <v>0.23399999999999999</v>
      </c>
      <c r="AZ122" s="34" t="s">
        <v>11</v>
      </c>
      <c r="BA122" s="69">
        <v>1</v>
      </c>
      <c r="BB122" s="34" t="s">
        <v>9</v>
      </c>
      <c r="BC122" s="20">
        <f t="shared" si="186"/>
        <v>0</v>
      </c>
      <c r="BD122" s="34" t="s">
        <v>11</v>
      </c>
      <c r="BE122" s="20">
        <v>1</v>
      </c>
      <c r="BF122" s="34" t="s">
        <v>9</v>
      </c>
      <c r="BG122" s="20">
        <f t="shared" si="187"/>
        <v>0</v>
      </c>
      <c r="BH122" s="34" t="s">
        <v>11</v>
      </c>
      <c r="BI122" s="20">
        <v>1</v>
      </c>
      <c r="BJ122" s="34" t="s">
        <v>9</v>
      </c>
      <c r="BK122" s="20">
        <f t="shared" si="188"/>
        <v>0</v>
      </c>
      <c r="BL122" s="34" t="s">
        <v>11</v>
      </c>
      <c r="BM122" s="20">
        <v>1</v>
      </c>
      <c r="BN122" s="34" t="s">
        <v>9</v>
      </c>
      <c r="BO122" s="20">
        <f t="shared" si="189"/>
        <v>0</v>
      </c>
      <c r="BP122" s="34" t="s">
        <v>11</v>
      </c>
      <c r="BQ122" s="69">
        <v>1</v>
      </c>
      <c r="BR122" s="34" t="s">
        <v>9</v>
      </c>
      <c r="BS122" s="20">
        <f t="shared" si="190"/>
        <v>0</v>
      </c>
      <c r="BT122" s="34" t="s">
        <v>11</v>
      </c>
      <c r="BU122" s="69">
        <v>1</v>
      </c>
      <c r="BV122" s="34" t="s">
        <v>9</v>
      </c>
      <c r="BW122" s="20">
        <f t="shared" si="191"/>
        <v>0</v>
      </c>
      <c r="BX122" s="86"/>
      <c r="BY122" s="118" t="s">
        <v>14</v>
      </c>
      <c r="BZ122" s="34" t="s">
        <v>11</v>
      </c>
      <c r="CA122" s="69" t="e">
        <f>MAX(AO122,#REF!,C122,#REF!)</f>
        <v>#REF!</v>
      </c>
      <c r="CB122" s="34" t="s">
        <v>9</v>
      </c>
      <c r="CC122" s="20" t="e">
        <f t="shared" si="192"/>
        <v>#REF!</v>
      </c>
      <c r="CD122" s="34" t="s">
        <v>11</v>
      </c>
      <c r="CE122" s="69" t="e">
        <f>MAX(AS122,#REF!,G122,#REF!)</f>
        <v>#REF!</v>
      </c>
      <c r="CF122" s="34" t="s">
        <v>9</v>
      </c>
      <c r="CG122" s="20" t="e">
        <f t="shared" si="193"/>
        <v>#REF!</v>
      </c>
      <c r="CH122" s="36" t="s">
        <v>10</v>
      </c>
      <c r="CI122" s="70" t="e">
        <f>MIN(AW122,#REF!,K122,#REF!)</f>
        <v>#REF!</v>
      </c>
      <c r="CJ122" s="37" t="s">
        <v>12</v>
      </c>
      <c r="CK122" s="58" t="e">
        <f t="shared" si="194"/>
        <v>#REF!</v>
      </c>
      <c r="CL122" s="34" t="s">
        <v>11</v>
      </c>
      <c r="CM122" s="69" t="e">
        <f>MAX(BA122,#REF!,O122,#REF!)</f>
        <v>#REF!</v>
      </c>
      <c r="CN122" s="34" t="s">
        <v>9</v>
      </c>
      <c r="CO122" s="20" t="e">
        <f t="shared" si="195"/>
        <v>#REF!</v>
      </c>
      <c r="CP122" s="34" t="s">
        <v>11</v>
      </c>
      <c r="CQ122" s="69" t="e">
        <f>MAX(BE122,#REF!,S122,#REF!)</f>
        <v>#REF!</v>
      </c>
      <c r="CR122" s="34" t="s">
        <v>9</v>
      </c>
      <c r="CS122" s="20" t="e">
        <f t="shared" si="196"/>
        <v>#REF!</v>
      </c>
      <c r="CT122" s="34" t="s">
        <v>11</v>
      </c>
      <c r="CU122" s="69" t="e">
        <f>MAX(BI122,#REF!,W122,#REF!)</f>
        <v>#REF!</v>
      </c>
      <c r="CV122" s="34" t="s">
        <v>9</v>
      </c>
      <c r="CW122" s="20" t="e">
        <f t="shared" si="197"/>
        <v>#REF!</v>
      </c>
      <c r="CX122" s="34" t="s">
        <v>11</v>
      </c>
      <c r="CY122" s="69" t="e">
        <f>MAX(BM122,#REF!,AA122,#REF!)</f>
        <v>#REF!</v>
      </c>
      <c r="CZ122" s="34" t="s">
        <v>9</v>
      </c>
      <c r="DA122" s="20" t="e">
        <f t="shared" si="198"/>
        <v>#REF!</v>
      </c>
      <c r="DB122" s="34" t="s">
        <v>11</v>
      </c>
      <c r="DC122" s="69" t="e">
        <f>MAX(BQ122,#REF!,AE122,#REF!)</f>
        <v>#REF!</v>
      </c>
      <c r="DD122" s="34" t="s">
        <v>9</v>
      </c>
      <c r="DE122" s="20" t="e">
        <f t="shared" si="199"/>
        <v>#REF!</v>
      </c>
      <c r="DF122" s="34" t="s">
        <v>11</v>
      </c>
      <c r="DG122" s="69" t="e">
        <f>MAX(BU122,#REF!,AI122,#REF!)</f>
        <v>#REF!</v>
      </c>
      <c r="DH122" s="34" t="s">
        <v>9</v>
      </c>
      <c r="DI122" s="20" t="e">
        <f t="shared" si="200"/>
        <v>#REF!</v>
      </c>
      <c r="DJ122" s="86"/>
    </row>
    <row r="123" spans="1:114" x14ac:dyDescent="0.2">
      <c r="A123" s="118" t="s">
        <v>14</v>
      </c>
      <c r="B123" s="34" t="s">
        <v>11</v>
      </c>
      <c r="C123" s="69">
        <v>1</v>
      </c>
      <c r="D123" s="34" t="s">
        <v>9</v>
      </c>
      <c r="E123" s="69">
        <f t="shared" si="201"/>
        <v>0</v>
      </c>
      <c r="F123" s="34" t="s">
        <v>11</v>
      </c>
      <c r="G123" s="20">
        <v>1</v>
      </c>
      <c r="H123" s="34" t="s">
        <v>9</v>
      </c>
      <c r="I123" s="20">
        <f t="shared" si="202"/>
        <v>0</v>
      </c>
      <c r="J123" s="36" t="s">
        <v>10</v>
      </c>
      <c r="K123" s="57">
        <v>0.88639999999999997</v>
      </c>
      <c r="L123" s="37" t="s">
        <v>12</v>
      </c>
      <c r="M123" s="56">
        <f t="shared" si="203"/>
        <v>0.11360000000000003</v>
      </c>
      <c r="N123" s="34" t="s">
        <v>11</v>
      </c>
      <c r="O123" s="69">
        <v>1</v>
      </c>
      <c r="P123" s="34" t="s">
        <v>9</v>
      </c>
      <c r="Q123" s="20">
        <f t="shared" si="204"/>
        <v>0</v>
      </c>
      <c r="R123" s="34" t="s">
        <v>11</v>
      </c>
      <c r="S123" s="20">
        <v>1</v>
      </c>
      <c r="T123" s="34" t="s">
        <v>9</v>
      </c>
      <c r="U123" s="20">
        <f t="shared" si="205"/>
        <v>0</v>
      </c>
      <c r="V123" s="34" t="s">
        <v>11</v>
      </c>
      <c r="W123" s="20">
        <v>1</v>
      </c>
      <c r="X123" s="34" t="s">
        <v>9</v>
      </c>
      <c r="Y123" s="20">
        <f t="shared" si="206"/>
        <v>0</v>
      </c>
      <c r="Z123" s="34" t="s">
        <v>11</v>
      </c>
      <c r="AA123" s="20">
        <v>1</v>
      </c>
      <c r="AB123" s="34" t="s">
        <v>9</v>
      </c>
      <c r="AC123" s="20">
        <f t="shared" si="207"/>
        <v>0</v>
      </c>
      <c r="AD123" s="34" t="s">
        <v>11</v>
      </c>
      <c r="AE123" s="69">
        <v>1</v>
      </c>
      <c r="AF123" s="34" t="s">
        <v>9</v>
      </c>
      <c r="AG123" s="20">
        <f t="shared" si="208"/>
        <v>0</v>
      </c>
      <c r="AH123" s="34" t="s">
        <v>11</v>
      </c>
      <c r="AI123" s="69">
        <v>1</v>
      </c>
      <c r="AJ123" s="34" t="s">
        <v>9</v>
      </c>
      <c r="AK123" s="20">
        <f t="shared" si="209"/>
        <v>0</v>
      </c>
      <c r="AM123" s="118" t="s">
        <v>15</v>
      </c>
      <c r="AN123" s="34" t="s">
        <v>11</v>
      </c>
      <c r="AO123" s="69">
        <v>1</v>
      </c>
      <c r="AP123" s="34" t="s">
        <v>9</v>
      </c>
      <c r="AQ123" s="69">
        <f t="shared" si="183"/>
        <v>0</v>
      </c>
      <c r="AR123" s="34" t="s">
        <v>11</v>
      </c>
      <c r="AS123" s="20">
        <v>1</v>
      </c>
      <c r="AT123" s="34" t="s">
        <v>9</v>
      </c>
      <c r="AU123" s="20">
        <f t="shared" si="184"/>
        <v>0</v>
      </c>
      <c r="AV123" s="34" t="s">
        <v>11</v>
      </c>
      <c r="AW123" s="20">
        <v>1</v>
      </c>
      <c r="AX123" s="34" t="s">
        <v>9</v>
      </c>
      <c r="AY123" s="20">
        <f t="shared" si="185"/>
        <v>0</v>
      </c>
      <c r="AZ123" s="36" t="s">
        <v>10</v>
      </c>
      <c r="BA123" s="72">
        <v>0.25</v>
      </c>
      <c r="BB123" s="37" t="s">
        <v>12</v>
      </c>
      <c r="BC123" s="20">
        <f t="shared" si="186"/>
        <v>0.75</v>
      </c>
      <c r="BD123" s="34" t="s">
        <v>11</v>
      </c>
      <c r="BE123" s="20">
        <v>0.94230000000000003</v>
      </c>
      <c r="BF123" s="34" t="s">
        <v>9</v>
      </c>
      <c r="BG123" s="20">
        <f t="shared" si="187"/>
        <v>5.7699999999999974E-2</v>
      </c>
      <c r="BH123" s="34" t="s">
        <v>11</v>
      </c>
      <c r="BI123" s="20">
        <v>1</v>
      </c>
      <c r="BJ123" s="34" t="s">
        <v>9</v>
      </c>
      <c r="BK123" s="20">
        <f t="shared" si="188"/>
        <v>0</v>
      </c>
      <c r="BL123" s="34" t="s">
        <v>11</v>
      </c>
      <c r="BM123" s="20">
        <v>1</v>
      </c>
      <c r="BN123" s="34" t="s">
        <v>9</v>
      </c>
      <c r="BO123" s="20">
        <f t="shared" si="189"/>
        <v>0</v>
      </c>
      <c r="BP123" s="34" t="s">
        <v>11</v>
      </c>
      <c r="BQ123" s="69">
        <v>1</v>
      </c>
      <c r="BR123" s="34" t="s">
        <v>9</v>
      </c>
      <c r="BS123" s="20">
        <f t="shared" si="190"/>
        <v>0</v>
      </c>
      <c r="BT123" s="34" t="s">
        <v>11</v>
      </c>
      <c r="BU123" s="69">
        <v>0.95650000000000002</v>
      </c>
      <c r="BV123" s="34" t="s">
        <v>9</v>
      </c>
      <c r="BW123" s="20">
        <f t="shared" si="191"/>
        <v>4.3499999999999983E-2</v>
      </c>
      <c r="BX123" s="86"/>
      <c r="BY123" s="118" t="s">
        <v>15</v>
      </c>
      <c r="BZ123" s="34" t="s">
        <v>11</v>
      </c>
      <c r="CA123" s="69" t="e">
        <f>MAX(AO123,#REF!,C123,#REF!)</f>
        <v>#REF!</v>
      </c>
      <c r="CB123" s="34" t="s">
        <v>9</v>
      </c>
      <c r="CC123" s="20" t="e">
        <f t="shared" si="192"/>
        <v>#REF!</v>
      </c>
      <c r="CD123" s="34" t="s">
        <v>11</v>
      </c>
      <c r="CE123" s="69" t="e">
        <f>MAX(AS123,#REF!,G123,#REF!)</f>
        <v>#REF!</v>
      </c>
      <c r="CF123" s="34" t="s">
        <v>9</v>
      </c>
      <c r="CG123" s="20" t="e">
        <f t="shared" si="193"/>
        <v>#REF!</v>
      </c>
      <c r="CH123" s="34" t="s">
        <v>11</v>
      </c>
      <c r="CI123" s="69" t="e">
        <f>MAX(AW123,#REF!,K123,#REF!)</f>
        <v>#REF!</v>
      </c>
      <c r="CJ123" s="34" t="s">
        <v>9</v>
      </c>
      <c r="CK123" s="20" t="e">
        <f t="shared" si="194"/>
        <v>#REF!</v>
      </c>
      <c r="CL123" s="36" t="s">
        <v>10</v>
      </c>
      <c r="CM123" s="70" t="e">
        <f>MIN(BA123,#REF!,O123,#REF!)</f>
        <v>#REF!</v>
      </c>
      <c r="CN123" s="37" t="s">
        <v>12</v>
      </c>
      <c r="CO123" s="58" t="e">
        <f t="shared" si="195"/>
        <v>#REF!</v>
      </c>
      <c r="CP123" s="34" t="s">
        <v>11</v>
      </c>
      <c r="CQ123" s="69" t="e">
        <f>MAX(BE123,#REF!,S123,#REF!)</f>
        <v>#REF!</v>
      </c>
      <c r="CR123" s="34" t="s">
        <v>9</v>
      </c>
      <c r="CS123" s="20" t="e">
        <f t="shared" si="196"/>
        <v>#REF!</v>
      </c>
      <c r="CT123" s="34" t="s">
        <v>11</v>
      </c>
      <c r="CU123" s="69" t="e">
        <f>MAX(BI123,#REF!,W123,#REF!)</f>
        <v>#REF!</v>
      </c>
      <c r="CV123" s="34" t="s">
        <v>9</v>
      </c>
      <c r="CW123" s="20" t="e">
        <f t="shared" si="197"/>
        <v>#REF!</v>
      </c>
      <c r="CX123" s="34" t="s">
        <v>11</v>
      </c>
      <c r="CY123" s="69" t="e">
        <f>MAX(BM123,#REF!,AA123,#REF!)</f>
        <v>#REF!</v>
      </c>
      <c r="CZ123" s="34" t="s">
        <v>9</v>
      </c>
      <c r="DA123" s="20" t="e">
        <f t="shared" si="198"/>
        <v>#REF!</v>
      </c>
      <c r="DB123" s="34" t="s">
        <v>11</v>
      </c>
      <c r="DC123" s="69" t="e">
        <f>MAX(BQ123,#REF!,AE123,#REF!)</f>
        <v>#REF!</v>
      </c>
      <c r="DD123" s="34" t="s">
        <v>9</v>
      </c>
      <c r="DE123" s="20" t="e">
        <f t="shared" si="199"/>
        <v>#REF!</v>
      </c>
      <c r="DF123" s="34" t="s">
        <v>11</v>
      </c>
      <c r="DG123" s="69" t="e">
        <f>MAX(BU123,#REF!,AI123,#REF!)</f>
        <v>#REF!</v>
      </c>
      <c r="DH123" s="34" t="s">
        <v>9</v>
      </c>
      <c r="DI123" s="20" t="e">
        <f t="shared" si="200"/>
        <v>#REF!</v>
      </c>
      <c r="DJ123" s="86"/>
    </row>
    <row r="124" spans="1:114" x14ac:dyDescent="0.2">
      <c r="A124" s="118" t="s">
        <v>15</v>
      </c>
      <c r="B124" s="34" t="s">
        <v>11</v>
      </c>
      <c r="C124" s="69">
        <v>1</v>
      </c>
      <c r="D124" s="34" t="s">
        <v>9</v>
      </c>
      <c r="E124" s="69">
        <f t="shared" si="201"/>
        <v>0</v>
      </c>
      <c r="F124" s="34" t="s">
        <v>11</v>
      </c>
      <c r="G124" s="20">
        <v>1</v>
      </c>
      <c r="H124" s="34" t="s">
        <v>9</v>
      </c>
      <c r="I124" s="20">
        <f t="shared" si="202"/>
        <v>0</v>
      </c>
      <c r="J124" s="34" t="s">
        <v>11</v>
      </c>
      <c r="K124" s="20">
        <v>1</v>
      </c>
      <c r="L124" s="34" t="s">
        <v>9</v>
      </c>
      <c r="M124" s="20">
        <f t="shared" si="203"/>
        <v>0</v>
      </c>
      <c r="N124" s="36" t="s">
        <v>10</v>
      </c>
      <c r="O124" s="77">
        <v>0.24</v>
      </c>
      <c r="P124" s="37" t="s">
        <v>12</v>
      </c>
      <c r="Q124" s="58">
        <f t="shared" si="204"/>
        <v>0.76</v>
      </c>
      <c r="R124" s="34" t="s">
        <v>11</v>
      </c>
      <c r="S124" s="20">
        <v>0.98</v>
      </c>
      <c r="T124" s="34" t="s">
        <v>9</v>
      </c>
      <c r="U124" s="20">
        <f t="shared" si="205"/>
        <v>2.0000000000000018E-2</v>
      </c>
      <c r="V124" s="34" t="s">
        <v>11</v>
      </c>
      <c r="W124" s="20">
        <v>1</v>
      </c>
      <c r="X124" s="34" t="s">
        <v>9</v>
      </c>
      <c r="Y124" s="20">
        <f t="shared" si="206"/>
        <v>0</v>
      </c>
      <c r="Z124" s="34" t="s">
        <v>11</v>
      </c>
      <c r="AA124" s="20">
        <v>1</v>
      </c>
      <c r="AB124" s="34" t="s">
        <v>9</v>
      </c>
      <c r="AC124" s="20">
        <f t="shared" si="207"/>
        <v>0</v>
      </c>
      <c r="AD124" s="34" t="s">
        <v>11</v>
      </c>
      <c r="AE124" s="69">
        <v>0.97560000000000002</v>
      </c>
      <c r="AF124" s="34" t="s">
        <v>9</v>
      </c>
      <c r="AG124" s="20">
        <f t="shared" si="208"/>
        <v>2.4399999999999977E-2</v>
      </c>
      <c r="AH124" s="34" t="s">
        <v>11</v>
      </c>
      <c r="AI124" s="69">
        <v>1</v>
      </c>
      <c r="AJ124" s="34" t="s">
        <v>9</v>
      </c>
      <c r="AK124" s="20">
        <f t="shared" si="209"/>
        <v>0</v>
      </c>
      <c r="AM124" s="118" t="s">
        <v>16</v>
      </c>
      <c r="AN124" s="34" t="s">
        <v>11</v>
      </c>
      <c r="AO124" s="69">
        <v>0.89190000000000003</v>
      </c>
      <c r="AP124" s="34" t="s">
        <v>9</v>
      </c>
      <c r="AQ124" s="69">
        <f t="shared" si="183"/>
        <v>0.10809999999999997</v>
      </c>
      <c r="AR124" s="34" t="s">
        <v>11</v>
      </c>
      <c r="AS124" s="20">
        <v>0.23400000000000001</v>
      </c>
      <c r="AT124" s="34" t="s">
        <v>9</v>
      </c>
      <c r="AU124" s="20">
        <f t="shared" si="184"/>
        <v>0.76600000000000001</v>
      </c>
      <c r="AV124" s="34" t="s">
        <v>11</v>
      </c>
      <c r="AW124" s="69">
        <v>1</v>
      </c>
      <c r="AX124" s="34" t="s">
        <v>9</v>
      </c>
      <c r="AY124" s="20">
        <f t="shared" si="185"/>
        <v>0</v>
      </c>
      <c r="AZ124" s="34" t="s">
        <v>11</v>
      </c>
      <c r="BA124" s="69">
        <v>0.73080000000000001</v>
      </c>
      <c r="BB124" s="34" t="s">
        <v>9</v>
      </c>
      <c r="BC124" s="20">
        <f t="shared" si="186"/>
        <v>0.26919999999999999</v>
      </c>
      <c r="BD124" s="36" t="s">
        <v>10</v>
      </c>
      <c r="BE124" s="72">
        <v>0.92310000000000003</v>
      </c>
      <c r="BF124" s="37" t="s">
        <v>12</v>
      </c>
      <c r="BG124" s="20">
        <f t="shared" si="187"/>
        <v>7.6899999999999968E-2</v>
      </c>
      <c r="BH124" s="34" t="s">
        <v>11</v>
      </c>
      <c r="BI124" s="69">
        <v>1</v>
      </c>
      <c r="BJ124" s="34" t="s">
        <v>9</v>
      </c>
      <c r="BK124" s="20">
        <f t="shared" si="188"/>
        <v>0</v>
      </c>
      <c r="BL124" s="34" t="s">
        <v>11</v>
      </c>
      <c r="BM124" s="20">
        <v>0.97870000000000001</v>
      </c>
      <c r="BN124" s="34" t="s">
        <v>9</v>
      </c>
      <c r="BO124" s="20">
        <f t="shared" si="189"/>
        <v>2.1299999999999986E-2</v>
      </c>
      <c r="BP124" s="34" t="s">
        <v>11</v>
      </c>
      <c r="BQ124" s="69">
        <v>1</v>
      </c>
      <c r="BR124" s="34" t="s">
        <v>9</v>
      </c>
      <c r="BS124" s="20">
        <f t="shared" si="190"/>
        <v>0</v>
      </c>
      <c r="BT124" s="34" t="s">
        <v>11</v>
      </c>
      <c r="BU124" s="69">
        <v>0.72</v>
      </c>
      <c r="BV124" s="34" t="s">
        <v>9</v>
      </c>
      <c r="BW124" s="20">
        <f t="shared" si="191"/>
        <v>0.28000000000000003</v>
      </c>
      <c r="BX124" s="86"/>
      <c r="BY124" s="118" t="s">
        <v>16</v>
      </c>
      <c r="BZ124" s="34" t="s">
        <v>11</v>
      </c>
      <c r="CA124" s="69" t="e">
        <f>MAX(AO124,#REF!,C124,#REF!)</f>
        <v>#REF!</v>
      </c>
      <c r="CB124" s="34" t="s">
        <v>9</v>
      </c>
      <c r="CC124" s="20" t="e">
        <f t="shared" si="192"/>
        <v>#REF!</v>
      </c>
      <c r="CD124" s="34" t="s">
        <v>11</v>
      </c>
      <c r="CE124" s="69" t="e">
        <f>MAX(AS124,#REF!,G124,#REF!)</f>
        <v>#REF!</v>
      </c>
      <c r="CF124" s="34" t="s">
        <v>9</v>
      </c>
      <c r="CG124" s="20" t="e">
        <f t="shared" si="193"/>
        <v>#REF!</v>
      </c>
      <c r="CH124" s="34" t="s">
        <v>11</v>
      </c>
      <c r="CI124" s="69" t="e">
        <f>MAX(AW124,#REF!,K124,#REF!)</f>
        <v>#REF!</v>
      </c>
      <c r="CJ124" s="34" t="s">
        <v>9</v>
      </c>
      <c r="CK124" s="20" t="e">
        <f t="shared" si="194"/>
        <v>#REF!</v>
      </c>
      <c r="CL124" s="34" t="s">
        <v>11</v>
      </c>
      <c r="CM124" s="73" t="e">
        <f>MAX(BA124,#REF!,O124,#REF!)</f>
        <v>#REF!</v>
      </c>
      <c r="CN124" s="34" t="s">
        <v>9</v>
      </c>
      <c r="CO124" s="56" t="e">
        <f t="shared" si="195"/>
        <v>#REF!</v>
      </c>
      <c r="CP124" s="36" t="s">
        <v>10</v>
      </c>
      <c r="CQ124" s="69" t="e">
        <f>MIN(BE124,#REF!,S124,#REF!)</f>
        <v>#REF!</v>
      </c>
      <c r="CR124" s="37" t="s">
        <v>12</v>
      </c>
      <c r="CS124" s="20" t="e">
        <f t="shared" si="196"/>
        <v>#REF!</v>
      </c>
      <c r="CT124" s="34" t="s">
        <v>11</v>
      </c>
      <c r="CU124" s="69" t="e">
        <f>MAX(BI124,#REF!,W124,#REF!)</f>
        <v>#REF!</v>
      </c>
      <c r="CV124" s="34" t="s">
        <v>9</v>
      </c>
      <c r="CW124" s="20" t="e">
        <f t="shared" si="197"/>
        <v>#REF!</v>
      </c>
      <c r="CX124" s="34" t="s">
        <v>11</v>
      </c>
      <c r="CY124" s="69" t="e">
        <f>MAX(BM124,#REF!,AA124,#REF!)</f>
        <v>#REF!</v>
      </c>
      <c r="CZ124" s="34" t="s">
        <v>9</v>
      </c>
      <c r="DA124" s="20" t="e">
        <f t="shared" si="198"/>
        <v>#REF!</v>
      </c>
      <c r="DB124" s="34" t="s">
        <v>11</v>
      </c>
      <c r="DC124" s="69" t="e">
        <f>MAX(BQ124,#REF!,AE124,#REF!)</f>
        <v>#REF!</v>
      </c>
      <c r="DD124" s="34" t="s">
        <v>9</v>
      </c>
      <c r="DE124" s="20" t="e">
        <f t="shared" si="199"/>
        <v>#REF!</v>
      </c>
      <c r="DF124" s="34" t="s">
        <v>11</v>
      </c>
      <c r="DG124" s="69" t="e">
        <f>MAX(BU124,#REF!,AI124,#REF!)</f>
        <v>#REF!</v>
      </c>
      <c r="DH124" s="34" t="s">
        <v>9</v>
      </c>
      <c r="DI124" s="20" t="e">
        <f t="shared" si="200"/>
        <v>#REF!</v>
      </c>
      <c r="DJ124" s="86"/>
    </row>
    <row r="125" spans="1:114" x14ac:dyDescent="0.2">
      <c r="A125" s="118" t="s">
        <v>16</v>
      </c>
      <c r="B125" s="34" t="s">
        <v>11</v>
      </c>
      <c r="C125" s="73">
        <v>0.88890000000000002</v>
      </c>
      <c r="D125" s="34" t="s">
        <v>9</v>
      </c>
      <c r="E125" s="73">
        <f t="shared" si="201"/>
        <v>0.11109999999999998</v>
      </c>
      <c r="F125" s="34" t="s">
        <v>11</v>
      </c>
      <c r="G125" s="58">
        <v>0.3125</v>
      </c>
      <c r="H125" s="34" t="s">
        <v>9</v>
      </c>
      <c r="I125" s="58">
        <f t="shared" si="202"/>
        <v>0.6875</v>
      </c>
      <c r="J125" s="34" t="s">
        <v>11</v>
      </c>
      <c r="K125" s="69">
        <v>1</v>
      </c>
      <c r="L125" s="34" t="s">
        <v>9</v>
      </c>
      <c r="M125" s="20">
        <f t="shared" si="203"/>
        <v>0</v>
      </c>
      <c r="N125" s="34" t="s">
        <v>11</v>
      </c>
      <c r="O125" s="73">
        <v>0.85450000000000004</v>
      </c>
      <c r="P125" s="34" t="s">
        <v>9</v>
      </c>
      <c r="Q125" s="56">
        <f t="shared" si="204"/>
        <v>0.14549999999999996</v>
      </c>
      <c r="R125" s="36" t="s">
        <v>10</v>
      </c>
      <c r="S125" s="72">
        <v>0.94550000000000001</v>
      </c>
      <c r="T125" s="37" t="s">
        <v>12</v>
      </c>
      <c r="U125" s="20">
        <f t="shared" si="205"/>
        <v>5.4499999999999993E-2</v>
      </c>
      <c r="V125" s="34" t="s">
        <v>11</v>
      </c>
      <c r="W125" s="69">
        <v>1</v>
      </c>
      <c r="X125" s="34" t="s">
        <v>9</v>
      </c>
      <c r="Y125" s="20">
        <f t="shared" si="206"/>
        <v>0</v>
      </c>
      <c r="Z125" s="34" t="s">
        <v>11</v>
      </c>
      <c r="AA125" s="20">
        <v>0.92859999999999998</v>
      </c>
      <c r="AB125" s="34" t="s">
        <v>9</v>
      </c>
      <c r="AC125" s="20">
        <f t="shared" si="207"/>
        <v>7.1400000000000019E-2</v>
      </c>
      <c r="AD125" s="34" t="s">
        <v>11</v>
      </c>
      <c r="AE125" s="69">
        <v>1</v>
      </c>
      <c r="AF125" s="34" t="s">
        <v>9</v>
      </c>
      <c r="AG125" s="20">
        <f t="shared" si="208"/>
        <v>0</v>
      </c>
      <c r="AH125" s="34" t="s">
        <v>11</v>
      </c>
      <c r="AI125" s="70">
        <v>0.5</v>
      </c>
      <c r="AJ125" s="34" t="s">
        <v>9</v>
      </c>
      <c r="AK125" s="58">
        <f t="shared" si="209"/>
        <v>0.5</v>
      </c>
      <c r="AM125" s="118" t="s">
        <v>17</v>
      </c>
      <c r="AN125" s="34" t="s">
        <v>11</v>
      </c>
      <c r="AO125" s="69">
        <v>0.95450000000000002</v>
      </c>
      <c r="AP125" s="34" t="s">
        <v>9</v>
      </c>
      <c r="AQ125" s="69">
        <f t="shared" si="183"/>
        <v>4.5499999999999985E-2</v>
      </c>
      <c r="AR125" s="34" t="s">
        <v>11</v>
      </c>
      <c r="AS125" s="20">
        <v>0.88239999999999996</v>
      </c>
      <c r="AT125" s="34" t="s">
        <v>9</v>
      </c>
      <c r="AU125" s="20">
        <f t="shared" si="184"/>
        <v>0.11760000000000004</v>
      </c>
      <c r="AV125" s="34" t="s">
        <v>11</v>
      </c>
      <c r="AW125" s="69">
        <v>0.95830000000000004</v>
      </c>
      <c r="AX125" s="34" t="s">
        <v>9</v>
      </c>
      <c r="AY125" s="20">
        <f t="shared" si="185"/>
        <v>4.1699999999999959E-2</v>
      </c>
      <c r="AZ125" s="34" t="s">
        <v>11</v>
      </c>
      <c r="BA125" s="69">
        <v>0.90380000000000005</v>
      </c>
      <c r="BB125" s="34" t="s">
        <v>9</v>
      </c>
      <c r="BC125" s="20">
        <f t="shared" si="186"/>
        <v>9.6199999999999952E-2</v>
      </c>
      <c r="BD125" s="34" t="s">
        <v>11</v>
      </c>
      <c r="BE125" s="20">
        <v>0.77080000000000004</v>
      </c>
      <c r="BF125" s="34" t="s">
        <v>9</v>
      </c>
      <c r="BG125" s="20">
        <f t="shared" si="187"/>
        <v>0.22919999999999996</v>
      </c>
      <c r="BH125" s="36" t="s">
        <v>10</v>
      </c>
      <c r="BI125" s="72">
        <v>0.1923</v>
      </c>
      <c r="BJ125" s="37" t="s">
        <v>12</v>
      </c>
      <c r="BK125" s="20">
        <f t="shared" si="188"/>
        <v>0.80769999999999997</v>
      </c>
      <c r="BL125" s="34" t="s">
        <v>11</v>
      </c>
      <c r="BM125" s="20">
        <v>1</v>
      </c>
      <c r="BN125" s="34" t="s">
        <v>9</v>
      </c>
      <c r="BO125" s="20">
        <f t="shared" si="189"/>
        <v>0</v>
      </c>
      <c r="BP125" s="34" t="s">
        <v>11</v>
      </c>
      <c r="BQ125" s="69">
        <v>1</v>
      </c>
      <c r="BR125" s="34" t="s">
        <v>9</v>
      </c>
      <c r="BS125" s="20">
        <f t="shared" si="190"/>
        <v>0</v>
      </c>
      <c r="BT125" s="34" t="s">
        <v>11</v>
      </c>
      <c r="BU125" s="69">
        <v>1</v>
      </c>
      <c r="BV125" s="34" t="s">
        <v>9</v>
      </c>
      <c r="BW125" s="20">
        <f t="shared" si="191"/>
        <v>0</v>
      </c>
      <c r="BX125" s="86"/>
      <c r="BY125" s="118" t="s">
        <v>17</v>
      </c>
      <c r="BZ125" s="34" t="s">
        <v>11</v>
      </c>
      <c r="CA125" s="69" t="e">
        <f>MAX(AO125,#REF!,C125,#REF!)</f>
        <v>#REF!</v>
      </c>
      <c r="CB125" s="34" t="s">
        <v>9</v>
      </c>
      <c r="CC125" s="20" t="e">
        <f t="shared" si="192"/>
        <v>#REF!</v>
      </c>
      <c r="CD125" s="34" t="s">
        <v>11</v>
      </c>
      <c r="CE125" s="69" t="e">
        <f>MAX(AS125,#REF!,G125,#REF!)</f>
        <v>#REF!</v>
      </c>
      <c r="CF125" s="34" t="s">
        <v>9</v>
      </c>
      <c r="CG125" s="20" t="e">
        <f t="shared" si="193"/>
        <v>#REF!</v>
      </c>
      <c r="CH125" s="34" t="s">
        <v>11</v>
      </c>
      <c r="CI125" s="69" t="e">
        <f>MAX(AW125,#REF!,K125,#REF!)</f>
        <v>#REF!</v>
      </c>
      <c r="CJ125" s="34" t="s">
        <v>9</v>
      </c>
      <c r="CK125" s="20" t="e">
        <f t="shared" si="194"/>
        <v>#REF!</v>
      </c>
      <c r="CL125" s="34" t="s">
        <v>11</v>
      </c>
      <c r="CM125" s="69" t="e">
        <f>MAX(BA125,#REF!,O125,#REF!)</f>
        <v>#REF!</v>
      </c>
      <c r="CN125" s="34" t="s">
        <v>9</v>
      </c>
      <c r="CO125" s="20" t="e">
        <f t="shared" si="195"/>
        <v>#REF!</v>
      </c>
      <c r="CP125" s="34" t="s">
        <v>11</v>
      </c>
      <c r="CQ125" s="69" t="e">
        <f>MAX(BE125,#REF!,S125,#REF!)</f>
        <v>#REF!</v>
      </c>
      <c r="CR125" s="34" t="s">
        <v>9</v>
      </c>
      <c r="CS125" s="20" t="e">
        <f t="shared" si="196"/>
        <v>#REF!</v>
      </c>
      <c r="CT125" s="36" t="s">
        <v>10</v>
      </c>
      <c r="CU125" s="70" t="e">
        <f>MIN(BI125,#REF!,W125,#REF!)</f>
        <v>#REF!</v>
      </c>
      <c r="CV125" s="37" t="s">
        <v>12</v>
      </c>
      <c r="CW125" s="58" t="e">
        <f t="shared" si="197"/>
        <v>#REF!</v>
      </c>
      <c r="CX125" s="34" t="s">
        <v>11</v>
      </c>
      <c r="CY125" s="69" t="e">
        <f>MAX(BM125,#REF!,AA125,#REF!)</f>
        <v>#REF!</v>
      </c>
      <c r="CZ125" s="34" t="s">
        <v>9</v>
      </c>
      <c r="DA125" s="20" t="e">
        <f t="shared" si="198"/>
        <v>#REF!</v>
      </c>
      <c r="DB125" s="34" t="s">
        <v>11</v>
      </c>
      <c r="DC125" s="69" t="e">
        <f>MAX(BQ125,#REF!,AE125,#REF!)</f>
        <v>#REF!</v>
      </c>
      <c r="DD125" s="34" t="s">
        <v>9</v>
      </c>
      <c r="DE125" s="20" t="e">
        <f t="shared" si="199"/>
        <v>#REF!</v>
      </c>
      <c r="DF125" s="34" t="s">
        <v>11</v>
      </c>
      <c r="DG125" s="69" t="e">
        <f>MAX(BU125,#REF!,AI125,#REF!)</f>
        <v>#REF!</v>
      </c>
      <c r="DH125" s="34" t="s">
        <v>9</v>
      </c>
      <c r="DI125" s="20" t="e">
        <f t="shared" si="200"/>
        <v>#REF!</v>
      </c>
      <c r="DJ125" s="86"/>
    </row>
    <row r="126" spans="1:114" x14ac:dyDescent="0.2">
      <c r="A126" s="118" t="s">
        <v>17</v>
      </c>
      <c r="B126" s="34" t="s">
        <v>11</v>
      </c>
      <c r="C126" s="69">
        <v>0.96079999999999999</v>
      </c>
      <c r="D126" s="34" t="s">
        <v>9</v>
      </c>
      <c r="E126" s="69">
        <f t="shared" si="201"/>
        <v>3.9200000000000013E-2</v>
      </c>
      <c r="F126" s="34" t="s">
        <v>11</v>
      </c>
      <c r="G126" s="58">
        <v>0.64149999999999996</v>
      </c>
      <c r="H126" s="34" t="s">
        <v>9</v>
      </c>
      <c r="I126" s="58">
        <f t="shared" si="202"/>
        <v>0.35850000000000004</v>
      </c>
      <c r="J126" s="34" t="s">
        <v>11</v>
      </c>
      <c r="K126" s="73">
        <v>0.85109999999999997</v>
      </c>
      <c r="L126" s="34" t="s">
        <v>9</v>
      </c>
      <c r="M126" s="56">
        <f t="shared" si="203"/>
        <v>0.14890000000000003</v>
      </c>
      <c r="N126" s="34" t="s">
        <v>11</v>
      </c>
      <c r="O126" s="69">
        <v>1</v>
      </c>
      <c r="P126" s="34" t="s">
        <v>9</v>
      </c>
      <c r="Q126" s="20">
        <f t="shared" si="204"/>
        <v>0</v>
      </c>
      <c r="R126" s="34" t="s">
        <v>11</v>
      </c>
      <c r="S126" s="58">
        <v>0.71699999999999997</v>
      </c>
      <c r="T126" s="34" t="s">
        <v>9</v>
      </c>
      <c r="U126" s="58">
        <f t="shared" si="205"/>
        <v>0.28300000000000003</v>
      </c>
      <c r="V126" s="36" t="s">
        <v>10</v>
      </c>
      <c r="W126" s="77">
        <v>0.62260000000000004</v>
      </c>
      <c r="X126" s="37" t="s">
        <v>12</v>
      </c>
      <c r="Y126" s="58">
        <f t="shared" si="206"/>
        <v>0.37739999999999996</v>
      </c>
      <c r="Z126" s="34" t="s">
        <v>11</v>
      </c>
      <c r="AA126" s="20">
        <v>1</v>
      </c>
      <c r="AB126" s="34" t="s">
        <v>9</v>
      </c>
      <c r="AC126" s="20">
        <f t="shared" si="207"/>
        <v>0</v>
      </c>
      <c r="AD126" s="34" t="s">
        <v>11</v>
      </c>
      <c r="AE126" s="69">
        <v>1</v>
      </c>
      <c r="AF126" s="34" t="s">
        <v>9</v>
      </c>
      <c r="AG126" s="20">
        <f t="shared" si="208"/>
        <v>0</v>
      </c>
      <c r="AH126" s="34" t="s">
        <v>11</v>
      </c>
      <c r="AI126" s="69">
        <v>1</v>
      </c>
      <c r="AJ126" s="34" t="s">
        <v>9</v>
      </c>
      <c r="AK126" s="20">
        <f t="shared" si="209"/>
        <v>0</v>
      </c>
      <c r="AM126" s="118" t="s">
        <v>18</v>
      </c>
      <c r="AN126" s="34" t="s">
        <v>11</v>
      </c>
      <c r="AO126" s="69">
        <v>1</v>
      </c>
      <c r="AP126" s="34" t="s">
        <v>9</v>
      </c>
      <c r="AQ126" s="69">
        <f t="shared" si="183"/>
        <v>0</v>
      </c>
      <c r="AR126" s="34" t="s">
        <v>11</v>
      </c>
      <c r="AS126" s="20">
        <v>1</v>
      </c>
      <c r="AT126" s="34" t="s">
        <v>9</v>
      </c>
      <c r="AU126" s="20">
        <f t="shared" si="184"/>
        <v>0</v>
      </c>
      <c r="AV126" s="34" t="s">
        <v>11</v>
      </c>
      <c r="AW126" s="69">
        <v>1</v>
      </c>
      <c r="AX126" s="34" t="s">
        <v>9</v>
      </c>
      <c r="AY126" s="20">
        <f t="shared" si="185"/>
        <v>0</v>
      </c>
      <c r="AZ126" s="34" t="s">
        <v>11</v>
      </c>
      <c r="BA126" s="69">
        <v>0.91300000000000003</v>
      </c>
      <c r="BB126" s="34" t="s">
        <v>9</v>
      </c>
      <c r="BC126" s="20">
        <f t="shared" si="186"/>
        <v>8.6999999999999966E-2</v>
      </c>
      <c r="BD126" s="34" t="s">
        <v>11</v>
      </c>
      <c r="BE126" s="20">
        <v>1</v>
      </c>
      <c r="BF126" s="34" t="s">
        <v>9</v>
      </c>
      <c r="BG126" s="20">
        <f t="shared" si="187"/>
        <v>0</v>
      </c>
      <c r="BH126" s="34" t="s">
        <v>11</v>
      </c>
      <c r="BI126" s="69">
        <v>1</v>
      </c>
      <c r="BJ126" s="34" t="s">
        <v>9</v>
      </c>
      <c r="BK126" s="20">
        <f t="shared" si="188"/>
        <v>0</v>
      </c>
      <c r="BL126" s="36" t="s">
        <v>10</v>
      </c>
      <c r="BM126" s="55">
        <v>0.52170000000000005</v>
      </c>
      <c r="BN126" s="37" t="s">
        <v>12</v>
      </c>
      <c r="BO126" s="20">
        <f t="shared" si="189"/>
        <v>0.47829999999999995</v>
      </c>
      <c r="BP126" s="34" t="s">
        <v>11</v>
      </c>
      <c r="BQ126" s="69">
        <v>0.76190000000000002</v>
      </c>
      <c r="BR126" s="34" t="s">
        <v>9</v>
      </c>
      <c r="BS126" s="20">
        <f t="shared" si="190"/>
        <v>0.23809999999999998</v>
      </c>
      <c r="BT126" s="34" t="s">
        <v>11</v>
      </c>
      <c r="BU126" s="69">
        <v>0.63039999999999996</v>
      </c>
      <c r="BV126" s="34" t="s">
        <v>9</v>
      </c>
      <c r="BW126" s="20">
        <f t="shared" si="191"/>
        <v>0.36960000000000004</v>
      </c>
      <c r="BX126" s="86"/>
      <c r="BY126" s="118" t="s">
        <v>18</v>
      </c>
      <c r="BZ126" s="34" t="s">
        <v>11</v>
      </c>
      <c r="CA126" s="69" t="e">
        <f>MAX(AO126,#REF!,C126,#REF!)</f>
        <v>#REF!</v>
      </c>
      <c r="CB126" s="34" t="s">
        <v>9</v>
      </c>
      <c r="CC126" s="20" t="e">
        <f t="shared" si="192"/>
        <v>#REF!</v>
      </c>
      <c r="CD126" s="34" t="s">
        <v>11</v>
      </c>
      <c r="CE126" s="69" t="e">
        <f>MAX(AS126,#REF!,G126,#REF!)</f>
        <v>#REF!</v>
      </c>
      <c r="CF126" s="34" t="s">
        <v>9</v>
      </c>
      <c r="CG126" s="20" t="e">
        <f t="shared" si="193"/>
        <v>#REF!</v>
      </c>
      <c r="CH126" s="34" t="s">
        <v>11</v>
      </c>
      <c r="CI126" s="69" t="e">
        <f>MAX(AW126,#REF!,K126,#REF!)</f>
        <v>#REF!</v>
      </c>
      <c r="CJ126" s="34" t="s">
        <v>9</v>
      </c>
      <c r="CK126" s="20" t="e">
        <f t="shared" si="194"/>
        <v>#REF!</v>
      </c>
      <c r="CL126" s="34" t="s">
        <v>11</v>
      </c>
      <c r="CM126" s="69" t="e">
        <f>MAX(BA126,#REF!,O126,#REF!)</f>
        <v>#REF!</v>
      </c>
      <c r="CN126" s="34" t="s">
        <v>9</v>
      </c>
      <c r="CO126" s="20" t="e">
        <f t="shared" si="195"/>
        <v>#REF!</v>
      </c>
      <c r="CP126" s="34" t="s">
        <v>11</v>
      </c>
      <c r="CQ126" s="69" t="e">
        <f>MAX(BE126,#REF!,S126,#REF!)</f>
        <v>#REF!</v>
      </c>
      <c r="CR126" s="34" t="s">
        <v>9</v>
      </c>
      <c r="CS126" s="20" t="e">
        <f t="shared" si="196"/>
        <v>#REF!</v>
      </c>
      <c r="CT126" s="34" t="s">
        <v>11</v>
      </c>
      <c r="CU126" s="69" t="e">
        <f>MAX(BI126,#REF!,W126,#REF!)</f>
        <v>#REF!</v>
      </c>
      <c r="CV126" s="34" t="s">
        <v>9</v>
      </c>
      <c r="CW126" s="20" t="e">
        <f t="shared" si="197"/>
        <v>#REF!</v>
      </c>
      <c r="CX126" s="36" t="s">
        <v>10</v>
      </c>
      <c r="CY126" s="70" t="e">
        <f>MIN(BM126,#REF!,AA126,#REF!)</f>
        <v>#REF!</v>
      </c>
      <c r="CZ126" s="37" t="s">
        <v>12</v>
      </c>
      <c r="DA126" s="58" t="e">
        <f t="shared" si="198"/>
        <v>#REF!</v>
      </c>
      <c r="DB126" s="34" t="s">
        <v>11</v>
      </c>
      <c r="DC126" s="69" t="e">
        <f>MAX(BQ126,#REF!,AE126,#REF!)</f>
        <v>#REF!</v>
      </c>
      <c r="DD126" s="34" t="s">
        <v>9</v>
      </c>
      <c r="DE126" s="20" t="e">
        <f t="shared" si="199"/>
        <v>#REF!</v>
      </c>
      <c r="DF126" s="34" t="s">
        <v>11</v>
      </c>
      <c r="DG126" s="69" t="e">
        <f>MAX(BU126,#REF!,AI126,#REF!)</f>
        <v>#REF!</v>
      </c>
      <c r="DH126" s="34" t="s">
        <v>9</v>
      </c>
      <c r="DI126" s="20" t="e">
        <f t="shared" si="200"/>
        <v>#REF!</v>
      </c>
      <c r="DJ126" s="86"/>
    </row>
    <row r="127" spans="1:114" x14ac:dyDescent="0.2">
      <c r="A127" s="118" t="s">
        <v>18</v>
      </c>
      <c r="B127" s="34" t="s">
        <v>11</v>
      </c>
      <c r="C127" s="69">
        <v>1</v>
      </c>
      <c r="D127" s="34" t="s">
        <v>9</v>
      </c>
      <c r="E127" s="69">
        <f t="shared" si="201"/>
        <v>0</v>
      </c>
      <c r="F127" s="34" t="s">
        <v>11</v>
      </c>
      <c r="G127" s="20">
        <v>1</v>
      </c>
      <c r="H127" s="34" t="s">
        <v>9</v>
      </c>
      <c r="I127" s="20">
        <f t="shared" si="202"/>
        <v>0</v>
      </c>
      <c r="J127" s="34" t="s">
        <v>11</v>
      </c>
      <c r="K127" s="69">
        <v>1</v>
      </c>
      <c r="L127" s="34" t="s">
        <v>9</v>
      </c>
      <c r="M127" s="20">
        <f t="shared" si="203"/>
        <v>0</v>
      </c>
      <c r="N127" s="34" t="s">
        <v>11</v>
      </c>
      <c r="O127" s="69">
        <v>0.93620000000000003</v>
      </c>
      <c r="P127" s="34" t="s">
        <v>9</v>
      </c>
      <c r="Q127" s="20">
        <f t="shared" si="204"/>
        <v>6.3799999999999968E-2</v>
      </c>
      <c r="R127" s="34" t="s">
        <v>11</v>
      </c>
      <c r="S127" s="20">
        <v>1</v>
      </c>
      <c r="T127" s="34" t="s">
        <v>9</v>
      </c>
      <c r="U127" s="20">
        <f t="shared" si="205"/>
        <v>0</v>
      </c>
      <c r="V127" s="34" t="s">
        <v>11</v>
      </c>
      <c r="W127" s="69">
        <v>1</v>
      </c>
      <c r="X127" s="34" t="s">
        <v>9</v>
      </c>
      <c r="Y127" s="20">
        <f t="shared" si="206"/>
        <v>0</v>
      </c>
      <c r="Z127" s="36" t="s">
        <v>10</v>
      </c>
      <c r="AA127" s="59">
        <v>0.70209999999999995</v>
      </c>
      <c r="AB127" s="37" t="s">
        <v>12</v>
      </c>
      <c r="AC127" s="58">
        <f t="shared" si="207"/>
        <v>0.29790000000000005</v>
      </c>
      <c r="AD127" s="34" t="s">
        <v>11</v>
      </c>
      <c r="AE127" s="70">
        <v>0.69769999999999999</v>
      </c>
      <c r="AF127" s="34" t="s">
        <v>9</v>
      </c>
      <c r="AG127" s="58">
        <f t="shared" si="208"/>
        <v>0.30230000000000001</v>
      </c>
      <c r="AH127" s="34" t="s">
        <v>11</v>
      </c>
      <c r="AI127" s="70">
        <v>0.74470000000000003</v>
      </c>
      <c r="AJ127" s="34" t="s">
        <v>9</v>
      </c>
      <c r="AK127" s="58">
        <f t="shared" si="209"/>
        <v>0.25529999999999997</v>
      </c>
      <c r="AM127" s="118" t="s">
        <v>19</v>
      </c>
      <c r="AN127" s="34" t="s">
        <v>11</v>
      </c>
      <c r="AO127" s="69">
        <v>0.78049999999999997</v>
      </c>
      <c r="AP127" s="34" t="s">
        <v>9</v>
      </c>
      <c r="AQ127" s="69">
        <f t="shared" si="183"/>
        <v>0.21950000000000003</v>
      </c>
      <c r="AR127" s="34" t="s">
        <v>11</v>
      </c>
      <c r="AS127" s="20">
        <v>0.58140000000000003</v>
      </c>
      <c r="AT127" s="34" t="s">
        <v>9</v>
      </c>
      <c r="AU127" s="20">
        <f t="shared" si="184"/>
        <v>0.41859999999999997</v>
      </c>
      <c r="AV127" s="34" t="s">
        <v>11</v>
      </c>
      <c r="AW127" s="69">
        <v>1</v>
      </c>
      <c r="AX127" s="34" t="s">
        <v>9</v>
      </c>
      <c r="AY127" s="20">
        <f t="shared" si="185"/>
        <v>0</v>
      </c>
      <c r="AZ127" s="34" t="s">
        <v>11</v>
      </c>
      <c r="BA127" s="69">
        <v>0.60470000000000002</v>
      </c>
      <c r="BB127" s="34" t="s">
        <v>9</v>
      </c>
      <c r="BC127" s="20">
        <f t="shared" si="186"/>
        <v>0.39529999999999998</v>
      </c>
      <c r="BD127" s="34" t="s">
        <v>11</v>
      </c>
      <c r="BE127" s="20">
        <v>0.62790000000000001</v>
      </c>
      <c r="BF127" s="34" t="s">
        <v>9</v>
      </c>
      <c r="BG127" s="20">
        <f t="shared" si="187"/>
        <v>0.37209999999999999</v>
      </c>
      <c r="BH127" s="34" t="s">
        <v>11</v>
      </c>
      <c r="BI127" s="69">
        <v>1</v>
      </c>
      <c r="BJ127" s="34" t="s">
        <v>9</v>
      </c>
      <c r="BK127" s="20">
        <f t="shared" si="188"/>
        <v>0</v>
      </c>
      <c r="BL127" s="34" t="s">
        <v>11</v>
      </c>
      <c r="BM127" s="20">
        <v>0.88370000000000004</v>
      </c>
      <c r="BN127" s="34" t="s">
        <v>9</v>
      </c>
      <c r="BO127" s="20">
        <f t="shared" si="189"/>
        <v>0.11629999999999996</v>
      </c>
      <c r="BP127" s="36" t="s">
        <v>10</v>
      </c>
      <c r="BQ127" s="55">
        <v>0.44190000000000002</v>
      </c>
      <c r="BR127" s="37" t="s">
        <v>12</v>
      </c>
      <c r="BS127" s="20">
        <f t="shared" si="190"/>
        <v>0.55810000000000004</v>
      </c>
      <c r="BT127" s="34" t="s">
        <v>11</v>
      </c>
      <c r="BU127" s="69">
        <v>0.39529999999999998</v>
      </c>
      <c r="BV127" s="34" t="s">
        <v>9</v>
      </c>
      <c r="BW127" s="20">
        <f t="shared" si="191"/>
        <v>0.60470000000000002</v>
      </c>
      <c r="BX127" s="86"/>
      <c r="BY127" s="118" t="s">
        <v>19</v>
      </c>
      <c r="BZ127" s="34" t="s">
        <v>11</v>
      </c>
      <c r="CA127" s="69" t="e">
        <f>MAX(AO127,#REF!,C127,#REF!)</f>
        <v>#REF!</v>
      </c>
      <c r="CB127" s="34" t="s">
        <v>9</v>
      </c>
      <c r="CC127" s="20" t="e">
        <f t="shared" si="192"/>
        <v>#REF!</v>
      </c>
      <c r="CD127" s="34" t="s">
        <v>11</v>
      </c>
      <c r="CE127" s="69" t="e">
        <f>MAX(AS127,#REF!,G127,#REF!)</f>
        <v>#REF!</v>
      </c>
      <c r="CF127" s="34" t="s">
        <v>9</v>
      </c>
      <c r="CG127" s="20" t="e">
        <f t="shared" si="193"/>
        <v>#REF!</v>
      </c>
      <c r="CH127" s="34" t="s">
        <v>11</v>
      </c>
      <c r="CI127" s="69" t="e">
        <f>MAX(AW127,#REF!,K127,#REF!)</f>
        <v>#REF!</v>
      </c>
      <c r="CJ127" s="34" t="s">
        <v>9</v>
      </c>
      <c r="CK127" s="20" t="e">
        <f t="shared" si="194"/>
        <v>#REF!</v>
      </c>
      <c r="CL127" s="34" t="s">
        <v>11</v>
      </c>
      <c r="CM127" s="69" t="e">
        <f>MAX(BA127,#REF!,O127,#REF!)</f>
        <v>#REF!</v>
      </c>
      <c r="CN127" s="34" t="s">
        <v>9</v>
      </c>
      <c r="CO127" s="20" t="e">
        <f t="shared" si="195"/>
        <v>#REF!</v>
      </c>
      <c r="CP127" s="34" t="s">
        <v>11</v>
      </c>
      <c r="CQ127" s="69" t="e">
        <f>MAX(BE127,#REF!,S127,#REF!)</f>
        <v>#REF!</v>
      </c>
      <c r="CR127" s="34" t="s">
        <v>9</v>
      </c>
      <c r="CS127" s="20" t="e">
        <f t="shared" si="196"/>
        <v>#REF!</v>
      </c>
      <c r="CT127" s="34" t="s">
        <v>11</v>
      </c>
      <c r="CU127" s="69" t="e">
        <f>MAX(BI127,#REF!,W127,#REF!)</f>
        <v>#REF!</v>
      </c>
      <c r="CV127" s="34" t="s">
        <v>9</v>
      </c>
      <c r="CW127" s="20" t="e">
        <f t="shared" si="197"/>
        <v>#REF!</v>
      </c>
      <c r="CX127" s="34" t="s">
        <v>11</v>
      </c>
      <c r="CY127" s="69" t="e">
        <f>MAX(BM127,#REF!,AA127,#REF!)</f>
        <v>#REF!</v>
      </c>
      <c r="CZ127" s="34" t="s">
        <v>9</v>
      </c>
      <c r="DA127" s="20" t="e">
        <f t="shared" si="198"/>
        <v>#REF!</v>
      </c>
      <c r="DB127" s="36" t="s">
        <v>10</v>
      </c>
      <c r="DC127" s="70" t="e">
        <f>MIN(BQ127,#REF!,AE127,#REF!)</f>
        <v>#REF!</v>
      </c>
      <c r="DD127" s="37" t="s">
        <v>12</v>
      </c>
      <c r="DE127" s="58" t="e">
        <f t="shared" si="199"/>
        <v>#REF!</v>
      </c>
      <c r="DF127" s="34" t="s">
        <v>11</v>
      </c>
      <c r="DG127" s="70" t="e">
        <f>MAX(BU127,#REF!,AI127,#REF!)</f>
        <v>#REF!</v>
      </c>
      <c r="DH127" s="34" t="s">
        <v>9</v>
      </c>
      <c r="DI127" s="58" t="e">
        <f t="shared" si="200"/>
        <v>#REF!</v>
      </c>
      <c r="DJ127" s="86"/>
    </row>
    <row r="128" spans="1:114" x14ac:dyDescent="0.2">
      <c r="A128" s="118" t="s">
        <v>19</v>
      </c>
      <c r="B128" s="34" t="s">
        <v>11</v>
      </c>
      <c r="C128" s="73">
        <v>0.84619999999999995</v>
      </c>
      <c r="D128" s="34" t="s">
        <v>9</v>
      </c>
      <c r="E128" s="73">
        <f t="shared" si="201"/>
        <v>0.15380000000000005</v>
      </c>
      <c r="F128" s="34" t="s">
        <v>11</v>
      </c>
      <c r="G128" s="58">
        <v>0.69230000000000003</v>
      </c>
      <c r="H128" s="34" t="s">
        <v>9</v>
      </c>
      <c r="I128" s="58">
        <f t="shared" si="202"/>
        <v>0.30769999999999997</v>
      </c>
      <c r="J128" s="34" t="s">
        <v>11</v>
      </c>
      <c r="K128" s="69">
        <v>1</v>
      </c>
      <c r="L128" s="34" t="s">
        <v>9</v>
      </c>
      <c r="M128" s="20">
        <f t="shared" si="203"/>
        <v>0</v>
      </c>
      <c r="N128" s="34" t="s">
        <v>11</v>
      </c>
      <c r="O128" s="70">
        <v>0.5897</v>
      </c>
      <c r="P128" s="34" t="s">
        <v>9</v>
      </c>
      <c r="Q128" s="58">
        <f t="shared" si="204"/>
        <v>0.4103</v>
      </c>
      <c r="R128" s="34" t="s">
        <v>11</v>
      </c>
      <c r="S128" s="58">
        <v>0.74360000000000004</v>
      </c>
      <c r="T128" s="34" t="s">
        <v>9</v>
      </c>
      <c r="U128" s="58">
        <f t="shared" si="205"/>
        <v>0.25639999999999996</v>
      </c>
      <c r="V128" s="34" t="s">
        <v>11</v>
      </c>
      <c r="W128" s="69">
        <v>1</v>
      </c>
      <c r="X128" s="34" t="s">
        <v>9</v>
      </c>
      <c r="Y128" s="20">
        <f t="shared" si="206"/>
        <v>0</v>
      </c>
      <c r="Z128" s="34" t="s">
        <v>11</v>
      </c>
      <c r="AA128" s="20">
        <v>1</v>
      </c>
      <c r="AB128" s="34" t="s">
        <v>9</v>
      </c>
      <c r="AC128" s="20">
        <f t="shared" si="207"/>
        <v>0</v>
      </c>
      <c r="AD128" s="36" t="s">
        <v>10</v>
      </c>
      <c r="AE128" s="59">
        <v>0.4103</v>
      </c>
      <c r="AF128" s="37" t="s">
        <v>12</v>
      </c>
      <c r="AG128" s="58">
        <f t="shared" si="208"/>
        <v>0.5897</v>
      </c>
      <c r="AH128" s="34" t="s">
        <v>11</v>
      </c>
      <c r="AI128" s="70">
        <v>0.71789999999999998</v>
      </c>
      <c r="AJ128" s="34" t="s">
        <v>9</v>
      </c>
      <c r="AK128" s="58">
        <f t="shared" si="209"/>
        <v>0.28210000000000002</v>
      </c>
      <c r="AM128" s="118" t="s">
        <v>20</v>
      </c>
      <c r="AN128" s="34" t="s">
        <v>11</v>
      </c>
      <c r="AO128" s="20">
        <v>0.95650000000000002</v>
      </c>
      <c r="AP128" s="34" t="s">
        <v>9</v>
      </c>
      <c r="AQ128" s="20">
        <f t="shared" si="183"/>
        <v>4.3499999999999983E-2</v>
      </c>
      <c r="AR128" s="34" t="s">
        <v>11</v>
      </c>
      <c r="AS128" s="20">
        <v>0.9778</v>
      </c>
      <c r="AT128" s="34" t="s">
        <v>9</v>
      </c>
      <c r="AU128" s="20">
        <f t="shared" si="184"/>
        <v>2.2199999999999998E-2</v>
      </c>
      <c r="AV128" s="34" t="s">
        <v>11</v>
      </c>
      <c r="AW128" s="69">
        <v>1</v>
      </c>
      <c r="AX128" s="34" t="s">
        <v>9</v>
      </c>
      <c r="AY128" s="20">
        <f t="shared" si="185"/>
        <v>0</v>
      </c>
      <c r="AZ128" s="34" t="s">
        <v>11</v>
      </c>
      <c r="BA128" s="69">
        <v>0.52080000000000004</v>
      </c>
      <c r="BB128" s="34" t="s">
        <v>9</v>
      </c>
      <c r="BC128" s="20">
        <f t="shared" si="186"/>
        <v>0.47919999999999996</v>
      </c>
      <c r="BD128" s="34" t="s">
        <v>11</v>
      </c>
      <c r="BE128" s="20">
        <v>0.79169999999999996</v>
      </c>
      <c r="BF128" s="34" t="s">
        <v>9</v>
      </c>
      <c r="BG128" s="20">
        <f t="shared" si="187"/>
        <v>0.20830000000000004</v>
      </c>
      <c r="BH128" s="34" t="s">
        <v>11</v>
      </c>
      <c r="BI128" s="69">
        <v>1</v>
      </c>
      <c r="BJ128" s="34" t="s">
        <v>9</v>
      </c>
      <c r="BK128" s="20">
        <f t="shared" si="188"/>
        <v>0</v>
      </c>
      <c r="BL128" s="34" t="s">
        <v>11</v>
      </c>
      <c r="BM128" s="20">
        <v>0.875</v>
      </c>
      <c r="BN128" s="34" t="s">
        <v>9</v>
      </c>
      <c r="BO128" s="20">
        <f t="shared" si="189"/>
        <v>0.125</v>
      </c>
      <c r="BP128" s="34" t="s">
        <v>11</v>
      </c>
      <c r="BQ128" s="20">
        <v>0.57499999999999996</v>
      </c>
      <c r="BR128" s="34" t="s">
        <v>9</v>
      </c>
      <c r="BS128" s="20">
        <f t="shared" si="190"/>
        <v>0.42500000000000004</v>
      </c>
      <c r="BT128" s="36" t="s">
        <v>10</v>
      </c>
      <c r="BU128" s="55">
        <v>0.9375</v>
      </c>
      <c r="BV128" s="37" t="s">
        <v>12</v>
      </c>
      <c r="BW128" s="20">
        <f t="shared" si="191"/>
        <v>6.25E-2</v>
      </c>
      <c r="BX128" s="86"/>
      <c r="BY128" s="118" t="s">
        <v>20</v>
      </c>
      <c r="BZ128" s="34" t="s">
        <v>11</v>
      </c>
      <c r="CA128" s="69" t="e">
        <f>MAX(AO128,#REF!,C128,#REF!)</f>
        <v>#REF!</v>
      </c>
      <c r="CB128" s="34" t="s">
        <v>9</v>
      </c>
      <c r="CC128" s="20" t="e">
        <f t="shared" si="192"/>
        <v>#REF!</v>
      </c>
      <c r="CD128" s="34" t="s">
        <v>11</v>
      </c>
      <c r="CE128" s="69" t="e">
        <f>MAX(AS128,#REF!,G128,#REF!)</f>
        <v>#REF!</v>
      </c>
      <c r="CF128" s="34" t="s">
        <v>9</v>
      </c>
      <c r="CG128" s="20" t="e">
        <f t="shared" si="193"/>
        <v>#REF!</v>
      </c>
      <c r="CH128" s="34" t="s">
        <v>11</v>
      </c>
      <c r="CI128" s="69" t="e">
        <f>MAX(AW128,#REF!,K128,#REF!)</f>
        <v>#REF!</v>
      </c>
      <c r="CJ128" s="34" t="s">
        <v>9</v>
      </c>
      <c r="CK128" s="20" t="e">
        <f t="shared" si="194"/>
        <v>#REF!</v>
      </c>
      <c r="CL128" s="34" t="s">
        <v>11</v>
      </c>
      <c r="CM128" s="69" t="e">
        <f>MAX(BA128,#REF!,O128,#REF!)</f>
        <v>#REF!</v>
      </c>
      <c r="CN128" s="34" t="s">
        <v>9</v>
      </c>
      <c r="CO128" s="20" t="e">
        <f t="shared" si="195"/>
        <v>#REF!</v>
      </c>
      <c r="CP128" s="34" t="s">
        <v>11</v>
      </c>
      <c r="CQ128" s="69" t="e">
        <f>MAX(BE128,#REF!,S128,#REF!)</f>
        <v>#REF!</v>
      </c>
      <c r="CR128" s="34" t="s">
        <v>9</v>
      </c>
      <c r="CS128" s="20" t="e">
        <f t="shared" si="196"/>
        <v>#REF!</v>
      </c>
      <c r="CT128" s="34" t="s">
        <v>11</v>
      </c>
      <c r="CU128" s="69" t="e">
        <f>MAX(BI128,#REF!,W128,#REF!)</f>
        <v>#REF!</v>
      </c>
      <c r="CV128" s="34" t="s">
        <v>9</v>
      </c>
      <c r="CW128" s="20" t="e">
        <f t="shared" si="197"/>
        <v>#REF!</v>
      </c>
      <c r="CX128" s="34" t="s">
        <v>11</v>
      </c>
      <c r="CY128" s="69" t="e">
        <f>MAX(BM128,#REF!,AA128,#REF!)</f>
        <v>#REF!</v>
      </c>
      <c r="CZ128" s="34" t="s">
        <v>9</v>
      </c>
      <c r="DA128" s="20" t="e">
        <f t="shared" si="198"/>
        <v>#REF!</v>
      </c>
      <c r="DB128" s="34" t="s">
        <v>11</v>
      </c>
      <c r="DC128" s="69" t="e">
        <f>MAX(BQ128,#REF!,AE128,#REF!)</f>
        <v>#REF!</v>
      </c>
      <c r="DD128" s="34" t="s">
        <v>9</v>
      </c>
      <c r="DE128" s="20" t="e">
        <f t="shared" si="199"/>
        <v>#REF!</v>
      </c>
      <c r="DF128" s="36" t="s">
        <v>10</v>
      </c>
      <c r="DG128" s="70" t="e">
        <f>MIN(BU128,#REF!,AI128,#REF!)</f>
        <v>#REF!</v>
      </c>
      <c r="DH128" s="37" t="s">
        <v>12</v>
      </c>
      <c r="DI128" s="58" t="e">
        <f t="shared" si="200"/>
        <v>#REF!</v>
      </c>
      <c r="DJ128" s="86"/>
    </row>
    <row r="129" spans="1:114" x14ac:dyDescent="0.2">
      <c r="A129" s="118" t="s">
        <v>20</v>
      </c>
      <c r="B129" s="34" t="s">
        <v>11</v>
      </c>
      <c r="C129" s="20">
        <v>1</v>
      </c>
      <c r="D129" s="34" t="s">
        <v>9</v>
      </c>
      <c r="E129" s="20">
        <f t="shared" si="201"/>
        <v>0</v>
      </c>
      <c r="F129" s="34" t="s">
        <v>11</v>
      </c>
      <c r="G129" s="20">
        <v>1</v>
      </c>
      <c r="H129" s="34" t="s">
        <v>9</v>
      </c>
      <c r="I129" s="20">
        <f t="shared" si="202"/>
        <v>0</v>
      </c>
      <c r="J129" s="34" t="s">
        <v>11</v>
      </c>
      <c r="K129" s="69">
        <v>1</v>
      </c>
      <c r="L129" s="34" t="s">
        <v>9</v>
      </c>
      <c r="M129" s="20">
        <f t="shared" si="203"/>
        <v>0</v>
      </c>
      <c r="N129" s="34" t="s">
        <v>11</v>
      </c>
      <c r="O129" s="73">
        <v>0.82220000000000004</v>
      </c>
      <c r="P129" s="34" t="s">
        <v>9</v>
      </c>
      <c r="Q129" s="56">
        <f t="shared" si="204"/>
        <v>0.17779999999999996</v>
      </c>
      <c r="R129" s="34" t="s">
        <v>11</v>
      </c>
      <c r="S129" s="20">
        <v>0.9556</v>
      </c>
      <c r="T129" s="34" t="s">
        <v>9</v>
      </c>
      <c r="U129" s="20">
        <f t="shared" si="205"/>
        <v>4.4399999999999995E-2</v>
      </c>
      <c r="V129" s="34" t="s">
        <v>11</v>
      </c>
      <c r="W129" s="69">
        <v>1</v>
      </c>
      <c r="X129" s="34" t="s">
        <v>9</v>
      </c>
      <c r="Y129" s="20">
        <f t="shared" si="206"/>
        <v>0</v>
      </c>
      <c r="Z129" s="34" t="s">
        <v>11</v>
      </c>
      <c r="AA129" s="20">
        <v>0.93330000000000002</v>
      </c>
      <c r="AB129" s="34" t="s">
        <v>9</v>
      </c>
      <c r="AC129" s="20">
        <f t="shared" si="207"/>
        <v>6.6699999999999982E-2</v>
      </c>
      <c r="AD129" s="34" t="s">
        <v>11</v>
      </c>
      <c r="AE129" s="58">
        <v>0.76919999999999999</v>
      </c>
      <c r="AF129" s="34" t="s">
        <v>9</v>
      </c>
      <c r="AG129" s="58">
        <f t="shared" si="208"/>
        <v>0.23080000000000001</v>
      </c>
      <c r="AH129" s="36" t="s">
        <v>10</v>
      </c>
      <c r="AI129" s="59">
        <v>0.57779999999999998</v>
      </c>
      <c r="AJ129" s="37" t="s">
        <v>12</v>
      </c>
      <c r="AK129" s="58">
        <f t="shared" si="209"/>
        <v>0.42220000000000002</v>
      </c>
      <c r="AM129" s="118" t="s">
        <v>43</v>
      </c>
      <c r="AN129" s="118" t="s">
        <v>31</v>
      </c>
      <c r="AO129" s="118">
        <f xml:space="preserve"> AVERAGE(AO120:AO128)</f>
        <v>0.91705555555555562</v>
      </c>
      <c r="AP129" s="118" t="s">
        <v>32</v>
      </c>
      <c r="AQ129" s="118">
        <f>AVERAGE(AQ120:AQ128)</f>
        <v>8.2944444444444432E-2</v>
      </c>
      <c r="AR129" s="118" t="s">
        <v>31</v>
      </c>
      <c r="AS129" s="118">
        <f>AVERAGE(AS120:AS128)</f>
        <v>0.69420000000000004</v>
      </c>
      <c r="AT129" s="118" t="s">
        <v>32</v>
      </c>
      <c r="AU129" s="118">
        <f>AVERAGE(AU120:AU128)</f>
        <v>0.30580000000000002</v>
      </c>
      <c r="AV129" s="118" t="s">
        <v>31</v>
      </c>
      <c r="AW129" s="118">
        <f>AVERAGE(AW120:AW128)</f>
        <v>0.95386666666666686</v>
      </c>
      <c r="AX129" s="118" t="s">
        <v>32</v>
      </c>
      <c r="AY129" s="118">
        <f>AVERAGE(AY120:AY128)</f>
        <v>4.6133333333333325E-2</v>
      </c>
      <c r="AZ129" s="118" t="s">
        <v>31</v>
      </c>
      <c r="BA129" s="118">
        <f>AVERAGE(BA120:BA128)</f>
        <v>0.7330000000000001</v>
      </c>
      <c r="BB129" s="118" t="s">
        <v>32</v>
      </c>
      <c r="BC129" s="118">
        <f>AVERAGE(BC120:BC128)</f>
        <v>0.26700000000000002</v>
      </c>
      <c r="BD129" s="118" t="s">
        <v>31</v>
      </c>
      <c r="BE129" s="118">
        <f>AVERAGE(BE120:BE128)</f>
        <v>0.80407777777777789</v>
      </c>
      <c r="BF129" s="118" t="s">
        <v>32</v>
      </c>
      <c r="BG129" s="118">
        <f>AVERAGE(BG120:BG128)</f>
        <v>0.19592222222222219</v>
      </c>
      <c r="BH129" s="118" t="s">
        <v>31</v>
      </c>
      <c r="BI129" s="118">
        <f>AVERAGE(BI120:BI128)</f>
        <v>0.91025555555555548</v>
      </c>
      <c r="BJ129" s="118" t="s">
        <v>32</v>
      </c>
      <c r="BK129" s="118">
        <f>AVERAGE(BK120:BK128)</f>
        <v>8.9744444444444446E-2</v>
      </c>
      <c r="BL129" s="118" t="s">
        <v>31</v>
      </c>
      <c r="BM129" s="118">
        <f>AVERAGE(BM120:BM128)</f>
        <v>0.91526666666666678</v>
      </c>
      <c r="BN129" s="118" t="s">
        <v>32</v>
      </c>
      <c r="BO129" s="118">
        <f>AVERAGE(BO120:BO128)</f>
        <v>8.4733333333333327E-2</v>
      </c>
      <c r="BP129" s="118" t="s">
        <v>31</v>
      </c>
      <c r="BQ129" s="118">
        <f>AVERAGE(BQ120:BQ128)</f>
        <v>0.82636666666666669</v>
      </c>
      <c r="BR129" s="118" t="s">
        <v>32</v>
      </c>
      <c r="BS129" s="118">
        <f>AVERAGE(BS120:BS128)</f>
        <v>0.17363333333333336</v>
      </c>
      <c r="BT129" s="118" t="s">
        <v>31</v>
      </c>
      <c r="BU129" s="118">
        <f>AVERAGE(BU120:BU128)</f>
        <v>0.79995555555555553</v>
      </c>
      <c r="BV129" s="118" t="s">
        <v>32</v>
      </c>
      <c r="BW129" s="118">
        <f>AVERAGE(BW120:BW128)</f>
        <v>0.20004444444444444</v>
      </c>
      <c r="BX129" s="86"/>
      <c r="BY129" s="118" t="s">
        <v>43</v>
      </c>
      <c r="BZ129" s="118" t="s">
        <v>31</v>
      </c>
      <c r="CA129" s="118" t="e">
        <f xml:space="preserve"> AVERAGE(CA120:CA128)</f>
        <v>#REF!</v>
      </c>
      <c r="CB129" s="118" t="s">
        <v>32</v>
      </c>
      <c r="CC129" s="118" t="e">
        <f>AVERAGE(CC120:CC128)</f>
        <v>#REF!</v>
      </c>
      <c r="CD129" s="118" t="s">
        <v>31</v>
      </c>
      <c r="CE129" s="118" t="e">
        <f>AVERAGE(CE120:CE128)</f>
        <v>#REF!</v>
      </c>
      <c r="CF129" s="118" t="s">
        <v>32</v>
      </c>
      <c r="CG129" s="118" t="e">
        <f>AVERAGE(CG120:CG128)</f>
        <v>#REF!</v>
      </c>
      <c r="CH129" s="118" t="s">
        <v>31</v>
      </c>
      <c r="CI129" s="118" t="e">
        <f>AVERAGE(CI120:CI128)</f>
        <v>#REF!</v>
      </c>
      <c r="CJ129" s="118" t="s">
        <v>32</v>
      </c>
      <c r="CK129" s="118" t="e">
        <f>AVERAGE(CK120:CK128)</f>
        <v>#REF!</v>
      </c>
      <c r="CL129" s="118" t="s">
        <v>31</v>
      </c>
      <c r="CM129" s="118" t="e">
        <f>AVERAGE(CM120:CM128)</f>
        <v>#REF!</v>
      </c>
      <c r="CN129" s="118" t="s">
        <v>32</v>
      </c>
      <c r="CO129" s="118" t="e">
        <f>AVERAGE(CO120:CO128)</f>
        <v>#REF!</v>
      </c>
      <c r="CP129" s="118" t="s">
        <v>31</v>
      </c>
      <c r="CQ129" s="118" t="e">
        <f>AVERAGE(CQ120:CQ128)</f>
        <v>#REF!</v>
      </c>
      <c r="CR129" s="118" t="s">
        <v>32</v>
      </c>
      <c r="CS129" s="118" t="e">
        <f>AVERAGE(CS120:CS128)</f>
        <v>#REF!</v>
      </c>
      <c r="CT129" s="118" t="s">
        <v>31</v>
      </c>
      <c r="CU129" s="118" t="e">
        <f>AVERAGE(CU120:CU128)</f>
        <v>#REF!</v>
      </c>
      <c r="CV129" s="118" t="s">
        <v>32</v>
      </c>
      <c r="CW129" s="118" t="e">
        <f>AVERAGE(CW120:CW128)</f>
        <v>#REF!</v>
      </c>
      <c r="CX129" s="118" t="s">
        <v>31</v>
      </c>
      <c r="CY129" s="118" t="e">
        <f>AVERAGE(CY120:CY128)</f>
        <v>#REF!</v>
      </c>
      <c r="CZ129" s="118" t="s">
        <v>32</v>
      </c>
      <c r="DA129" s="118" t="e">
        <f>AVERAGE(DA120:DA128)</f>
        <v>#REF!</v>
      </c>
      <c r="DB129" s="118" t="s">
        <v>31</v>
      </c>
      <c r="DC129" s="118" t="e">
        <f>AVERAGE(DC120:DC128)</f>
        <v>#REF!</v>
      </c>
      <c r="DD129" s="118" t="s">
        <v>32</v>
      </c>
      <c r="DE129" s="118" t="e">
        <f>AVERAGE(DE120:DE128)</f>
        <v>#REF!</v>
      </c>
      <c r="DF129" s="118" t="s">
        <v>31</v>
      </c>
      <c r="DG129" s="118" t="e">
        <f>AVERAGE(DG120:DG128)</f>
        <v>#REF!</v>
      </c>
      <c r="DH129" s="118" t="s">
        <v>32</v>
      </c>
      <c r="DI129" s="118" t="e">
        <f>AVERAGE(DI120:DI128)</f>
        <v>#REF!</v>
      </c>
      <c r="DJ129" s="86"/>
    </row>
    <row r="130" spans="1:114" x14ac:dyDescent="0.2">
      <c r="A130" s="118" t="s">
        <v>43</v>
      </c>
      <c r="B130" s="118" t="s">
        <v>31</v>
      </c>
      <c r="C130" s="118">
        <f xml:space="preserve"> AVERAGE(C121:C129)</f>
        <v>0.93411111111111111</v>
      </c>
      <c r="D130" s="118" t="s">
        <v>32</v>
      </c>
      <c r="E130" s="118">
        <f>AVERAGE(E121:E129)</f>
        <v>6.58888888888889E-2</v>
      </c>
      <c r="F130" s="118" t="s">
        <v>31</v>
      </c>
      <c r="G130" s="118">
        <f>AVERAGE(G121:G129)</f>
        <v>0.7229888888888889</v>
      </c>
      <c r="H130" s="118" t="s">
        <v>32</v>
      </c>
      <c r="I130" s="118">
        <f>AVERAGE(I121:I129)</f>
        <v>0.27701111111111115</v>
      </c>
      <c r="J130" s="118" t="s">
        <v>31</v>
      </c>
      <c r="K130" s="118">
        <f>AVERAGE(K121:K129)</f>
        <v>0.96554444444444443</v>
      </c>
      <c r="L130" s="118" t="s">
        <v>32</v>
      </c>
      <c r="M130" s="118">
        <f>AVERAGE(M121:M129)</f>
        <v>3.4455555555555559E-2</v>
      </c>
      <c r="N130" s="118" t="s">
        <v>31</v>
      </c>
      <c r="O130" s="118">
        <f>AVERAGE(O121:O129)</f>
        <v>0.78744444444444439</v>
      </c>
      <c r="P130" s="118" t="s">
        <v>32</v>
      </c>
      <c r="Q130" s="118">
        <f>AVERAGE(Q121:Q129)</f>
        <v>0.21255555555555553</v>
      </c>
      <c r="R130" s="118" t="s">
        <v>31</v>
      </c>
      <c r="S130" s="118">
        <f>AVERAGE(S121:S129)</f>
        <v>0.84060000000000001</v>
      </c>
      <c r="T130" s="118" t="s">
        <v>32</v>
      </c>
      <c r="U130" s="118">
        <f>AVERAGE(U121:U129)</f>
        <v>0.15940000000000001</v>
      </c>
      <c r="V130" s="118" t="s">
        <v>31</v>
      </c>
      <c r="W130" s="118">
        <f>AVERAGE(W121:W129)</f>
        <v>0.95806666666666673</v>
      </c>
      <c r="X130" s="118" t="s">
        <v>32</v>
      </c>
      <c r="Y130" s="118">
        <f>AVERAGE(Y121:Y129)</f>
        <v>4.1933333333333329E-2</v>
      </c>
      <c r="Z130" s="118" t="s">
        <v>31</v>
      </c>
      <c r="AA130" s="118">
        <f>AVERAGE(AA121:AA129)</f>
        <v>0.9515555555555556</v>
      </c>
      <c r="AB130" s="118" t="s">
        <v>32</v>
      </c>
      <c r="AC130" s="118">
        <f>AVERAGE(AC121:AC129)</f>
        <v>4.844444444444445E-2</v>
      </c>
      <c r="AD130" s="118" t="s">
        <v>31</v>
      </c>
      <c r="AE130" s="118">
        <f>AVERAGE(AE121:AE129)</f>
        <v>0.83264444444444452</v>
      </c>
      <c r="AF130" s="118" t="s">
        <v>32</v>
      </c>
      <c r="AG130" s="118">
        <f>AVERAGE(AG121:AG129)</f>
        <v>0.16735555555555554</v>
      </c>
      <c r="AH130" s="118" t="s">
        <v>31</v>
      </c>
      <c r="AI130" s="118">
        <f>AVERAGE(AI121:AI129)</f>
        <v>0.80541111111111108</v>
      </c>
      <c r="AJ130" s="118" t="s">
        <v>32</v>
      </c>
      <c r="AK130" s="118">
        <f>AVERAGE(AK121:AK129)</f>
        <v>0.19458888888888889</v>
      </c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4" t="s">
        <v>70</v>
      </c>
      <c r="BU130" s="175"/>
      <c r="BV130" s="176"/>
      <c r="BW130" s="20">
        <f>AVERAGE(AO129,AS129,AW129,BA129,BE129,BI129,BM129,BQ129,BU129)</f>
        <v>0.83933827160493835</v>
      </c>
      <c r="BX130" s="86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4" t="s">
        <v>70</v>
      </c>
      <c r="DG130" s="175"/>
      <c r="DH130" s="176"/>
      <c r="DI130" s="20" t="e">
        <f>AVERAGE(CA129,CE129,CI129,CM129,CQ129,CU129,CY129,DC129,DG129)</f>
        <v>#REF!</v>
      </c>
      <c r="DJ130" s="86"/>
    </row>
    <row r="131" spans="1:114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4" t="s">
        <v>70</v>
      </c>
      <c r="AI131" s="175"/>
      <c r="AJ131" s="176"/>
      <c r="AK131" s="20">
        <f>AVERAGE(C130,G130,K130,O130,S130,W130,AA130,AE130,AI130)</f>
        <v>0.86648518518518514</v>
      </c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4" t="s">
        <v>71</v>
      </c>
      <c r="BU131" s="175"/>
      <c r="BV131" s="176"/>
      <c r="BW131" s="20">
        <f xml:space="preserve"> AVERAGE(AQ129,AU129,AY129,BC129,BG129,BK129,BO129,BS129,BW129)</f>
        <v>0.16066172839506174</v>
      </c>
      <c r="BX131" s="86"/>
      <c r="DJ131" s="86"/>
    </row>
    <row r="132" spans="1:114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4" t="s">
        <v>71</v>
      </c>
      <c r="AI132" s="175"/>
      <c r="AJ132" s="176"/>
      <c r="AK132" s="20">
        <f xml:space="preserve"> AVERAGE(E130,I130,M130,Q130,U130,Y130,AC130,AG130,AK130)</f>
        <v>0.13351481481481481</v>
      </c>
      <c r="BX132" s="86"/>
      <c r="DJ132" s="86"/>
    </row>
    <row r="133" spans="1:114" x14ac:dyDescent="0.2">
      <c r="BX133" s="86"/>
      <c r="DJ133" s="86"/>
    </row>
    <row r="134" spans="1:114" x14ac:dyDescent="0.2">
      <c r="BX134" s="86"/>
      <c r="DJ134" s="86"/>
    </row>
    <row r="135" spans="1:114" x14ac:dyDescent="0.2">
      <c r="BX135" s="86"/>
      <c r="DJ135" s="86"/>
    </row>
    <row r="136" spans="1:114" s="89" customFormat="1" ht="31" x14ac:dyDescent="0.35">
      <c r="A136" s="83" t="s">
        <v>136</v>
      </c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  <c r="AG136" s="83"/>
      <c r="AH136" s="83"/>
      <c r="AI136" s="83"/>
      <c r="AJ136" s="83"/>
      <c r="AK136" s="83"/>
      <c r="AL136" s="83"/>
      <c r="AM136" s="83" t="s">
        <v>137</v>
      </c>
      <c r="AN136" s="83"/>
      <c r="AO136" s="83"/>
      <c r="AP136" s="83"/>
      <c r="AQ136" s="83"/>
      <c r="AR136" s="83"/>
      <c r="AS136" s="83"/>
      <c r="AT136" s="83"/>
      <c r="AU136" s="83"/>
      <c r="AV136" s="83"/>
      <c r="AW136" s="83"/>
      <c r="AX136" s="83"/>
      <c r="AY136" s="83"/>
      <c r="AZ136" s="83"/>
      <c r="BA136" s="83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3"/>
      <c r="BP136" s="83"/>
      <c r="BQ136" s="83"/>
      <c r="BR136" s="83"/>
      <c r="BS136" s="83"/>
      <c r="BT136" s="83"/>
      <c r="BU136" s="83"/>
      <c r="BV136" s="83"/>
      <c r="BW136" s="83"/>
      <c r="BX136" s="83"/>
      <c r="BY136" s="83"/>
      <c r="BZ136" s="83"/>
      <c r="CA136" s="83"/>
      <c r="CB136" s="83"/>
      <c r="CC136" s="83"/>
      <c r="CD136" s="83"/>
      <c r="CE136" s="83"/>
      <c r="CF136" s="83"/>
      <c r="CG136" s="83"/>
      <c r="CH136" s="83"/>
      <c r="CI136" s="83"/>
      <c r="CJ136" s="83"/>
      <c r="CK136" s="83"/>
      <c r="CL136" s="83"/>
      <c r="CM136" s="83"/>
      <c r="CN136" s="83"/>
      <c r="CO136" s="83"/>
      <c r="CP136" s="83"/>
      <c r="CQ136" s="83"/>
      <c r="CR136" s="83"/>
      <c r="CS136" s="83"/>
      <c r="CT136" s="83"/>
      <c r="CU136" s="83"/>
      <c r="CV136" s="83"/>
      <c r="CW136" s="83"/>
      <c r="CX136" s="83"/>
      <c r="CY136" s="83"/>
      <c r="CZ136" s="83"/>
      <c r="DA136" s="83"/>
      <c r="DB136" s="83"/>
      <c r="DC136" s="83"/>
      <c r="DD136" s="83"/>
      <c r="DE136" s="83"/>
      <c r="DF136" s="83"/>
      <c r="DG136" s="83"/>
      <c r="DH136" s="83"/>
      <c r="DI136" s="83"/>
      <c r="DJ136" s="83"/>
    </row>
    <row r="137" spans="1:114" x14ac:dyDescent="0.2">
      <c r="AF137" s="193" t="s">
        <v>91</v>
      </c>
      <c r="AG137" s="193"/>
      <c r="AH137" s="193"/>
      <c r="AI137" s="193"/>
      <c r="AJ137" s="193"/>
      <c r="AK137" s="193"/>
      <c r="BR137" s="193" t="s">
        <v>91</v>
      </c>
      <c r="BS137" s="193"/>
      <c r="BT137" s="193"/>
      <c r="BU137" s="193"/>
      <c r="BV137" s="193"/>
      <c r="BW137" s="193"/>
      <c r="BX137" s="86"/>
    </row>
    <row r="138" spans="1:114" x14ac:dyDescent="0.2">
      <c r="A138" s="13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22"/>
      <c r="M138" s="22"/>
      <c r="N138" s="22"/>
      <c r="O138" s="22"/>
      <c r="P138" s="22"/>
      <c r="Q138" s="22"/>
      <c r="R138" s="21"/>
      <c r="S138" s="21"/>
      <c r="T138" s="13"/>
      <c r="U138" s="13"/>
      <c r="V138" s="21"/>
      <c r="W138" s="21"/>
      <c r="X138" s="21"/>
      <c r="Y138" s="21"/>
      <c r="Z138" s="13"/>
      <c r="AA138" s="22"/>
      <c r="AB138" s="177" t="s">
        <v>81</v>
      </c>
      <c r="AC138" s="190"/>
      <c r="AD138" s="190"/>
      <c r="AE138" s="178"/>
      <c r="AF138" s="115" t="s">
        <v>80</v>
      </c>
      <c r="AG138" s="177" t="s">
        <v>82</v>
      </c>
      <c r="AH138" s="190"/>
      <c r="AI138" s="190"/>
      <c r="AJ138" s="178"/>
      <c r="AK138" s="115" t="s">
        <v>83</v>
      </c>
      <c r="AM138" s="13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22"/>
      <c r="AY138" s="22"/>
      <c r="AZ138" s="22"/>
      <c r="BA138" s="22"/>
      <c r="BB138" s="22"/>
      <c r="BC138" s="22"/>
      <c r="BD138" s="21"/>
      <c r="BE138" s="21"/>
      <c r="BF138" s="13"/>
      <c r="BG138" s="13"/>
      <c r="BH138" s="21"/>
      <c r="BI138" s="21"/>
      <c r="BJ138" s="21"/>
      <c r="BK138" s="21"/>
      <c r="BL138" s="13"/>
      <c r="BM138" s="22"/>
      <c r="BN138" s="177" t="s">
        <v>81</v>
      </c>
      <c r="BO138" s="190"/>
      <c r="BP138" s="190"/>
      <c r="BQ138" s="178"/>
      <c r="BR138" s="115" t="s">
        <v>80</v>
      </c>
      <c r="BS138" s="177" t="s">
        <v>82</v>
      </c>
      <c r="BT138" s="190"/>
      <c r="BU138" s="190"/>
      <c r="BV138" s="178"/>
      <c r="BW138" s="115" t="s">
        <v>83</v>
      </c>
      <c r="BX138" s="86"/>
    </row>
    <row r="139" spans="1:114" x14ac:dyDescent="0.2">
      <c r="A139" s="118" t="s">
        <v>67</v>
      </c>
      <c r="B139" s="174" t="s">
        <v>0</v>
      </c>
      <c r="C139" s="175"/>
      <c r="D139" s="175"/>
      <c r="E139" s="176"/>
      <c r="F139" s="174" t="s">
        <v>1</v>
      </c>
      <c r="G139" s="175"/>
      <c r="H139" s="175"/>
      <c r="I139" s="176"/>
      <c r="J139" s="174" t="s">
        <v>2</v>
      </c>
      <c r="K139" s="175"/>
      <c r="L139" s="175"/>
      <c r="M139" s="176"/>
      <c r="N139" s="174" t="s">
        <v>3</v>
      </c>
      <c r="O139" s="175"/>
      <c r="P139" s="175"/>
      <c r="Q139" s="176"/>
      <c r="R139" s="174" t="s">
        <v>4</v>
      </c>
      <c r="S139" s="175"/>
      <c r="T139" s="175"/>
      <c r="U139" s="176"/>
      <c r="V139" s="174" t="s">
        <v>5</v>
      </c>
      <c r="W139" s="175"/>
      <c r="X139" s="175"/>
      <c r="Y139" s="176"/>
      <c r="Z139" s="174" t="s">
        <v>6</v>
      </c>
      <c r="AA139" s="175"/>
      <c r="AB139" s="175"/>
      <c r="AC139" s="176"/>
      <c r="AD139" s="174" t="s">
        <v>7</v>
      </c>
      <c r="AE139" s="175"/>
      <c r="AF139" s="175"/>
      <c r="AG139" s="176"/>
      <c r="AH139" s="174" t="s">
        <v>8</v>
      </c>
      <c r="AI139" s="175"/>
      <c r="AJ139" s="175"/>
      <c r="AK139" s="176"/>
      <c r="AM139" s="118" t="s">
        <v>67</v>
      </c>
      <c r="AN139" s="174" t="s">
        <v>0</v>
      </c>
      <c r="AO139" s="175"/>
      <c r="AP139" s="175"/>
      <c r="AQ139" s="176"/>
      <c r="AR139" s="174" t="s">
        <v>1</v>
      </c>
      <c r="AS139" s="175"/>
      <c r="AT139" s="175"/>
      <c r="AU139" s="176"/>
      <c r="AV139" s="174" t="s">
        <v>2</v>
      </c>
      <c r="AW139" s="175"/>
      <c r="AX139" s="175"/>
      <c r="AY139" s="176"/>
      <c r="AZ139" s="174" t="s">
        <v>3</v>
      </c>
      <c r="BA139" s="175"/>
      <c r="BB139" s="175"/>
      <c r="BC139" s="176"/>
      <c r="BD139" s="174" t="s">
        <v>4</v>
      </c>
      <c r="BE139" s="175"/>
      <c r="BF139" s="175"/>
      <c r="BG139" s="176"/>
      <c r="BH139" s="174" t="s">
        <v>5</v>
      </c>
      <c r="BI139" s="175"/>
      <c r="BJ139" s="175"/>
      <c r="BK139" s="176"/>
      <c r="BL139" s="174" t="s">
        <v>6</v>
      </c>
      <c r="BM139" s="175"/>
      <c r="BN139" s="175"/>
      <c r="BO139" s="176"/>
      <c r="BP139" s="174" t="s">
        <v>7</v>
      </c>
      <c r="BQ139" s="175"/>
      <c r="BR139" s="175"/>
      <c r="BS139" s="176"/>
      <c r="BT139" s="174" t="s">
        <v>8</v>
      </c>
      <c r="BU139" s="175"/>
      <c r="BV139" s="175"/>
      <c r="BW139" s="176"/>
      <c r="BX139" s="86"/>
    </row>
    <row r="140" spans="1:114" x14ac:dyDescent="0.2">
      <c r="A140" s="118" t="s">
        <v>13</v>
      </c>
      <c r="B140" s="35" t="s">
        <v>10</v>
      </c>
      <c r="C140" s="56">
        <f>MIN(C24,C89)</f>
        <v>0.81079999999999997</v>
      </c>
      <c r="D140" s="35" t="s">
        <v>12</v>
      </c>
      <c r="E140" s="56">
        <f>1-C140</f>
        <v>0.18920000000000003</v>
      </c>
      <c r="F140" s="34" t="s">
        <v>11</v>
      </c>
      <c r="G140" s="56">
        <f>MAX(G24,G89)</f>
        <v>0.89290000000000003</v>
      </c>
      <c r="H140" s="34" t="s">
        <v>9</v>
      </c>
      <c r="I140" s="56">
        <f>1-G140</f>
        <v>0.10709999999999997</v>
      </c>
      <c r="J140" s="34" t="s">
        <v>11</v>
      </c>
      <c r="K140" s="20">
        <f t="shared" ref="K140:K148" si="210">MAX(K24,K89)</f>
        <v>1</v>
      </c>
      <c r="L140" s="34" t="s">
        <v>9</v>
      </c>
      <c r="M140" s="20">
        <f>1-K140</f>
        <v>0</v>
      </c>
      <c r="N140" s="34" t="s">
        <v>11</v>
      </c>
      <c r="O140" s="58">
        <f t="shared" ref="O140:O148" si="211">MAX(O24,O89)</f>
        <v>0.4839</v>
      </c>
      <c r="P140" s="34" t="s">
        <v>9</v>
      </c>
      <c r="Q140" s="58">
        <f>1-O140</f>
        <v>0.5161</v>
      </c>
      <c r="R140" s="34" t="s">
        <v>11</v>
      </c>
      <c r="S140" s="58">
        <f t="shared" ref="S140:S148" si="212">MAX(S24,S89)</f>
        <v>0.7742</v>
      </c>
      <c r="T140" s="34" t="s">
        <v>9</v>
      </c>
      <c r="U140" s="58">
        <f>1-S140</f>
        <v>0.2258</v>
      </c>
      <c r="V140" s="34" t="s">
        <v>11</v>
      </c>
      <c r="W140" s="20">
        <f t="shared" ref="W140:W148" si="213">MAX(W24,W89)</f>
        <v>1</v>
      </c>
      <c r="X140" s="34" t="s">
        <v>9</v>
      </c>
      <c r="Y140" s="20">
        <f>1-W140</f>
        <v>0</v>
      </c>
      <c r="Z140" s="34" t="s">
        <v>11</v>
      </c>
      <c r="AA140" s="20">
        <f t="shared" ref="AA140:AA148" si="214">MAX(AA24,AA89)</f>
        <v>1</v>
      </c>
      <c r="AB140" s="34" t="s">
        <v>9</v>
      </c>
      <c r="AC140" s="20">
        <f>1-AA140</f>
        <v>0</v>
      </c>
      <c r="AD140" s="34" t="s">
        <v>11</v>
      </c>
      <c r="AE140" s="58">
        <f t="shared" ref="AE140:AE148" si="215">MAX(AE24,AE89)</f>
        <v>0.6129</v>
      </c>
      <c r="AF140" s="34" t="s">
        <v>9</v>
      </c>
      <c r="AG140" s="58">
        <f>1-AE140</f>
        <v>0.3871</v>
      </c>
      <c r="AH140" s="34" t="s">
        <v>11</v>
      </c>
      <c r="AI140" s="58">
        <f t="shared" ref="AI140:AI147" si="216">MAX(AI24,AI89)</f>
        <v>0.35289999999999999</v>
      </c>
      <c r="AJ140" s="34" t="s">
        <v>9</v>
      </c>
      <c r="AK140" s="58">
        <f>1-AI140</f>
        <v>0.64710000000000001</v>
      </c>
      <c r="AM140" s="118" t="s">
        <v>13</v>
      </c>
      <c r="AN140" s="35" t="s">
        <v>10</v>
      </c>
      <c r="AO140" s="20">
        <f>MIN(AO24,AO89)</f>
        <v>0.69440000000000002</v>
      </c>
      <c r="AP140" s="35" t="s">
        <v>12</v>
      </c>
      <c r="AQ140" s="20">
        <f>1-AO140</f>
        <v>0.30559999999999998</v>
      </c>
      <c r="AR140" s="34" t="s">
        <v>11</v>
      </c>
      <c r="AS140" s="20">
        <f>MAX(AS24,AS89)</f>
        <v>0.80769999999999997</v>
      </c>
      <c r="AT140" s="34" t="s">
        <v>9</v>
      </c>
      <c r="AU140" s="20">
        <f>1-AS140</f>
        <v>0.19230000000000003</v>
      </c>
      <c r="AV140" s="34" t="s">
        <v>11</v>
      </c>
      <c r="AW140" s="20">
        <f t="shared" ref="AW140:AW148" si="217">MAX(AW24,AW89)</f>
        <v>0.92310000000000003</v>
      </c>
      <c r="AX140" s="34" t="s">
        <v>9</v>
      </c>
      <c r="AY140" s="20">
        <f>1-AW140</f>
        <v>7.6899999999999968E-2</v>
      </c>
      <c r="AZ140" s="34" t="s">
        <v>11</v>
      </c>
      <c r="BA140" s="20">
        <f t="shared" ref="BA140:BA148" si="218">MAX(BA24,BA89)</f>
        <v>0.3846</v>
      </c>
      <c r="BB140" s="34" t="s">
        <v>9</v>
      </c>
      <c r="BC140" s="20">
        <f>1-BA140</f>
        <v>0.61539999999999995</v>
      </c>
      <c r="BD140" s="34" t="s">
        <v>11</v>
      </c>
      <c r="BE140" s="20">
        <f t="shared" ref="BE140:BE148" si="219">MAX(BE24,BE89)</f>
        <v>0.5</v>
      </c>
      <c r="BF140" s="34" t="s">
        <v>9</v>
      </c>
      <c r="BG140" s="20">
        <f>1-BE140</f>
        <v>0.5</v>
      </c>
      <c r="BH140" s="34" t="s">
        <v>11</v>
      </c>
      <c r="BI140" s="20">
        <f t="shared" ref="BI140:BI148" si="220">MAX(BI24,BI89)</f>
        <v>0.95650000000000002</v>
      </c>
      <c r="BJ140" s="34" t="s">
        <v>9</v>
      </c>
      <c r="BK140" s="20">
        <f>1-BI140</f>
        <v>4.3499999999999983E-2</v>
      </c>
      <c r="BL140" s="34" t="s">
        <v>11</v>
      </c>
      <c r="BM140" s="20">
        <f t="shared" ref="BM140:BM148" si="221">MAX(BM24,BM89)</f>
        <v>0.84619999999999995</v>
      </c>
      <c r="BN140" s="34" t="s">
        <v>9</v>
      </c>
      <c r="BO140" s="20">
        <f>1-BM140</f>
        <v>0.15380000000000005</v>
      </c>
      <c r="BP140" s="34" t="s">
        <v>11</v>
      </c>
      <c r="BQ140" s="20">
        <f t="shared" ref="BQ140:BQ148" si="222">MAX(BQ24,BQ89)</f>
        <v>0.42309999999999998</v>
      </c>
      <c r="BR140" s="34" t="s">
        <v>9</v>
      </c>
      <c r="BS140" s="20">
        <f>1-BQ140</f>
        <v>0.57689999999999997</v>
      </c>
      <c r="BT140" s="34" t="s">
        <v>11</v>
      </c>
      <c r="BU140" s="20">
        <f t="shared" ref="BU140:BU147" si="223">MAX(BU24,BU89)</f>
        <v>0.53849999999999998</v>
      </c>
      <c r="BV140" s="34" t="s">
        <v>9</v>
      </c>
      <c r="BW140" s="20">
        <f>1-BU140</f>
        <v>0.46150000000000002</v>
      </c>
      <c r="BX140" s="86"/>
    </row>
    <row r="141" spans="1:114" x14ac:dyDescent="0.2">
      <c r="A141" s="118" t="s">
        <v>1</v>
      </c>
      <c r="B141" s="34" t="s">
        <v>11</v>
      </c>
      <c r="C141" s="20">
        <f t="shared" ref="C141:C148" si="224">MAX(C25,C90)</f>
        <v>1</v>
      </c>
      <c r="D141" s="34" t="s">
        <v>9</v>
      </c>
      <c r="E141" s="69">
        <f t="shared" ref="E141:E148" si="225">1-C141</f>
        <v>0</v>
      </c>
      <c r="F141" s="35" t="s">
        <v>10</v>
      </c>
      <c r="G141" s="58">
        <f>MIN(G25,G90)</f>
        <v>0.6744</v>
      </c>
      <c r="H141" s="35" t="s">
        <v>12</v>
      </c>
      <c r="I141" s="70">
        <f t="shared" ref="I141:I148" si="226">1-G141</f>
        <v>0.3256</v>
      </c>
      <c r="J141" s="34" t="s">
        <v>11</v>
      </c>
      <c r="K141" s="20">
        <f t="shared" si="210"/>
        <v>1</v>
      </c>
      <c r="L141" s="34" t="s">
        <v>9</v>
      </c>
      <c r="M141" s="20">
        <f t="shared" ref="M141:M148" si="227">1-K141</f>
        <v>0</v>
      </c>
      <c r="N141" s="34" t="s">
        <v>11</v>
      </c>
      <c r="O141" s="20">
        <f t="shared" si="211"/>
        <v>1</v>
      </c>
      <c r="P141" s="34" t="s">
        <v>9</v>
      </c>
      <c r="Q141" s="20">
        <f t="shared" ref="Q141:Q148" si="228">1-O141</f>
        <v>0</v>
      </c>
      <c r="R141" s="34" t="s">
        <v>11</v>
      </c>
      <c r="S141" s="56">
        <f t="shared" si="212"/>
        <v>0.93940000000000001</v>
      </c>
      <c r="T141" s="34" t="s">
        <v>9</v>
      </c>
      <c r="U141" s="56">
        <f t="shared" ref="U141:U148" si="229">1-S141</f>
        <v>6.0599999999999987E-2</v>
      </c>
      <c r="V141" s="34" t="s">
        <v>11</v>
      </c>
      <c r="W141" s="20">
        <f t="shared" si="213"/>
        <v>1</v>
      </c>
      <c r="X141" s="34" t="s">
        <v>9</v>
      </c>
      <c r="Y141" s="20">
        <f t="shared" ref="Y141:Y148" si="230">1-W141</f>
        <v>0</v>
      </c>
      <c r="Z141" s="34" t="s">
        <v>11</v>
      </c>
      <c r="AA141" s="20">
        <f t="shared" si="214"/>
        <v>0.92859999999999998</v>
      </c>
      <c r="AB141" s="34" t="s">
        <v>9</v>
      </c>
      <c r="AC141" s="20">
        <f t="shared" ref="AC141:AC148" si="231">1-AA141</f>
        <v>7.1400000000000019E-2</v>
      </c>
      <c r="AD141" s="34" t="s">
        <v>11</v>
      </c>
      <c r="AE141" s="20">
        <f t="shared" si="215"/>
        <v>0.9375</v>
      </c>
      <c r="AF141" s="34" t="s">
        <v>9</v>
      </c>
      <c r="AG141" s="20">
        <f t="shared" ref="AG141:AG148" si="232">1-AE141</f>
        <v>6.25E-2</v>
      </c>
      <c r="AH141" s="34" t="s">
        <v>11</v>
      </c>
      <c r="AI141" s="20">
        <f t="shared" si="216"/>
        <v>1</v>
      </c>
      <c r="AJ141" s="34" t="s">
        <v>9</v>
      </c>
      <c r="AK141" s="20">
        <f t="shared" ref="AK141:AK148" si="233">1-AI141</f>
        <v>0</v>
      </c>
      <c r="AM141" s="118" t="s">
        <v>1</v>
      </c>
      <c r="AN141" s="34" t="s">
        <v>11</v>
      </c>
      <c r="AO141" s="20">
        <f t="shared" ref="AO141:AO148" si="234">MAX(AO25,AO90)</f>
        <v>1</v>
      </c>
      <c r="AP141" s="34" t="s">
        <v>9</v>
      </c>
      <c r="AQ141" s="69">
        <f t="shared" ref="AQ141:AQ148" si="235">1-AO141</f>
        <v>0</v>
      </c>
      <c r="AR141" s="35" t="s">
        <v>10</v>
      </c>
      <c r="AS141" s="20">
        <f>MIN(AS25,AS90)</f>
        <v>0.61539999999999995</v>
      </c>
      <c r="AT141" s="35" t="s">
        <v>12</v>
      </c>
      <c r="AU141" s="69">
        <f t="shared" ref="AU141:AU148" si="236">1-AS141</f>
        <v>0.38460000000000005</v>
      </c>
      <c r="AV141" s="34" t="s">
        <v>11</v>
      </c>
      <c r="AW141" s="20">
        <f t="shared" si="217"/>
        <v>1</v>
      </c>
      <c r="AX141" s="34" t="s">
        <v>9</v>
      </c>
      <c r="AY141" s="20">
        <f t="shared" ref="AY141:AY148" si="237">1-AW141</f>
        <v>0</v>
      </c>
      <c r="AZ141" s="34" t="s">
        <v>11</v>
      </c>
      <c r="BA141" s="20">
        <f t="shared" si="218"/>
        <v>0.97440000000000004</v>
      </c>
      <c r="BB141" s="34" t="s">
        <v>9</v>
      </c>
      <c r="BC141" s="20">
        <f t="shared" ref="BC141:BC148" si="238">1-BA141</f>
        <v>2.5599999999999956E-2</v>
      </c>
      <c r="BD141" s="34" t="s">
        <v>11</v>
      </c>
      <c r="BE141" s="20">
        <f t="shared" si="219"/>
        <v>0.92310000000000003</v>
      </c>
      <c r="BF141" s="34" t="s">
        <v>9</v>
      </c>
      <c r="BG141" s="20">
        <f t="shared" ref="BG141:BG148" si="239">1-BE141</f>
        <v>7.6899999999999968E-2</v>
      </c>
      <c r="BH141" s="34" t="s">
        <v>11</v>
      </c>
      <c r="BI141" s="20">
        <f t="shared" si="220"/>
        <v>1</v>
      </c>
      <c r="BJ141" s="34" t="s">
        <v>9</v>
      </c>
      <c r="BK141" s="20">
        <f t="shared" ref="BK141:BK148" si="240">1-BI141</f>
        <v>0</v>
      </c>
      <c r="BL141" s="34" t="s">
        <v>11</v>
      </c>
      <c r="BM141" s="20">
        <f t="shared" si="221"/>
        <v>0.83330000000000004</v>
      </c>
      <c r="BN141" s="34" t="s">
        <v>9</v>
      </c>
      <c r="BO141" s="20">
        <f t="shared" ref="BO141:BO148" si="241">1-BM141</f>
        <v>0.16669999999999996</v>
      </c>
      <c r="BP141" s="34" t="s">
        <v>11</v>
      </c>
      <c r="BQ141" s="20">
        <f t="shared" si="222"/>
        <v>0.88460000000000005</v>
      </c>
      <c r="BR141" s="34" t="s">
        <v>9</v>
      </c>
      <c r="BS141" s="20">
        <f t="shared" ref="BS141:BS148" si="242">1-BQ141</f>
        <v>0.11539999999999995</v>
      </c>
      <c r="BT141" s="34" t="s">
        <v>11</v>
      </c>
      <c r="BU141" s="20">
        <f t="shared" si="223"/>
        <v>0.96299999999999997</v>
      </c>
      <c r="BV141" s="34" t="s">
        <v>9</v>
      </c>
      <c r="BW141" s="20">
        <f t="shared" ref="BW141:BW148" si="243">1-BU141</f>
        <v>3.7000000000000033E-2</v>
      </c>
      <c r="BX141" s="86"/>
    </row>
    <row r="142" spans="1:114" x14ac:dyDescent="0.2">
      <c r="A142" s="118" t="s">
        <v>14</v>
      </c>
      <c r="B142" s="34" t="s">
        <v>11</v>
      </c>
      <c r="C142" s="20">
        <f t="shared" si="224"/>
        <v>1</v>
      </c>
      <c r="D142" s="34" t="s">
        <v>9</v>
      </c>
      <c r="E142" s="69">
        <f t="shared" si="225"/>
        <v>0</v>
      </c>
      <c r="F142" s="34" t="s">
        <v>11</v>
      </c>
      <c r="G142" s="20">
        <f t="shared" ref="G142:G148" si="244">MAX(G26,G91)</f>
        <v>1</v>
      </c>
      <c r="H142" s="34" t="s">
        <v>9</v>
      </c>
      <c r="I142" s="20">
        <f t="shared" si="226"/>
        <v>0</v>
      </c>
      <c r="J142" s="36" t="s">
        <v>10</v>
      </c>
      <c r="K142" s="20">
        <f>MIN(K26,K91)</f>
        <v>0.90620000000000001</v>
      </c>
      <c r="L142" s="37" t="s">
        <v>12</v>
      </c>
      <c r="M142" s="20">
        <f t="shared" si="227"/>
        <v>9.3799999999999994E-2</v>
      </c>
      <c r="N142" s="34" t="s">
        <v>11</v>
      </c>
      <c r="O142" s="20">
        <f t="shared" si="211"/>
        <v>1</v>
      </c>
      <c r="P142" s="34" t="s">
        <v>9</v>
      </c>
      <c r="Q142" s="20">
        <f t="shared" si="228"/>
        <v>0</v>
      </c>
      <c r="R142" s="34" t="s">
        <v>11</v>
      </c>
      <c r="S142" s="20">
        <f t="shared" si="212"/>
        <v>1</v>
      </c>
      <c r="T142" s="34" t="s">
        <v>9</v>
      </c>
      <c r="U142" s="20">
        <f t="shared" si="229"/>
        <v>0</v>
      </c>
      <c r="V142" s="34" t="s">
        <v>11</v>
      </c>
      <c r="W142" s="20">
        <f t="shared" si="213"/>
        <v>1</v>
      </c>
      <c r="X142" s="34" t="s">
        <v>9</v>
      </c>
      <c r="Y142" s="20">
        <f t="shared" si="230"/>
        <v>0</v>
      </c>
      <c r="Z142" s="34" t="s">
        <v>11</v>
      </c>
      <c r="AA142" s="20">
        <f t="shared" si="214"/>
        <v>1</v>
      </c>
      <c r="AB142" s="34" t="s">
        <v>9</v>
      </c>
      <c r="AC142" s="20">
        <f t="shared" si="231"/>
        <v>0</v>
      </c>
      <c r="AD142" s="34" t="s">
        <v>11</v>
      </c>
      <c r="AE142" s="20">
        <f t="shared" si="215"/>
        <v>1</v>
      </c>
      <c r="AF142" s="34" t="s">
        <v>9</v>
      </c>
      <c r="AG142" s="20">
        <f t="shared" si="232"/>
        <v>0</v>
      </c>
      <c r="AH142" s="34" t="s">
        <v>11</v>
      </c>
      <c r="AI142" s="20">
        <f t="shared" si="216"/>
        <v>1</v>
      </c>
      <c r="AJ142" s="34" t="s">
        <v>9</v>
      </c>
      <c r="AK142" s="20">
        <f t="shared" si="233"/>
        <v>0</v>
      </c>
      <c r="AM142" s="118" t="s">
        <v>14</v>
      </c>
      <c r="AN142" s="34" t="s">
        <v>11</v>
      </c>
      <c r="AO142" s="20">
        <f t="shared" si="234"/>
        <v>1</v>
      </c>
      <c r="AP142" s="34" t="s">
        <v>9</v>
      </c>
      <c r="AQ142" s="69">
        <f t="shared" si="235"/>
        <v>0</v>
      </c>
      <c r="AR142" s="34" t="s">
        <v>11</v>
      </c>
      <c r="AS142" s="20">
        <f t="shared" ref="AS142:AS148" si="245">MAX(AS26,AS91)</f>
        <v>1</v>
      </c>
      <c r="AT142" s="34" t="s">
        <v>9</v>
      </c>
      <c r="AU142" s="20">
        <f t="shared" si="236"/>
        <v>0</v>
      </c>
      <c r="AV142" s="36" t="s">
        <v>10</v>
      </c>
      <c r="AW142" s="20">
        <f>MIN(AW26,AW91)</f>
        <v>0.8</v>
      </c>
      <c r="AX142" s="37" t="s">
        <v>12</v>
      </c>
      <c r="AY142" s="20">
        <f t="shared" si="237"/>
        <v>0.19999999999999996</v>
      </c>
      <c r="AZ142" s="34" t="s">
        <v>11</v>
      </c>
      <c r="BA142" s="20">
        <f t="shared" si="218"/>
        <v>1</v>
      </c>
      <c r="BB142" s="34" t="s">
        <v>9</v>
      </c>
      <c r="BC142" s="20">
        <f t="shared" si="238"/>
        <v>0</v>
      </c>
      <c r="BD142" s="34" t="s">
        <v>11</v>
      </c>
      <c r="BE142" s="20">
        <f t="shared" si="219"/>
        <v>1</v>
      </c>
      <c r="BF142" s="34" t="s">
        <v>9</v>
      </c>
      <c r="BG142" s="20">
        <f t="shared" si="239"/>
        <v>0</v>
      </c>
      <c r="BH142" s="34" t="s">
        <v>11</v>
      </c>
      <c r="BI142" s="20">
        <f t="shared" si="220"/>
        <v>1</v>
      </c>
      <c r="BJ142" s="34" t="s">
        <v>9</v>
      </c>
      <c r="BK142" s="20">
        <f t="shared" si="240"/>
        <v>0</v>
      </c>
      <c r="BL142" s="34" t="s">
        <v>11</v>
      </c>
      <c r="BM142" s="20">
        <f t="shared" si="221"/>
        <v>1</v>
      </c>
      <c r="BN142" s="34" t="s">
        <v>9</v>
      </c>
      <c r="BO142" s="20">
        <f t="shared" si="241"/>
        <v>0</v>
      </c>
      <c r="BP142" s="34" t="s">
        <v>11</v>
      </c>
      <c r="BQ142" s="20">
        <f>MAX(BQ26,BQ91)</f>
        <v>1</v>
      </c>
      <c r="BR142" s="34" t="s">
        <v>9</v>
      </c>
      <c r="BS142" s="20">
        <f t="shared" si="242"/>
        <v>0</v>
      </c>
      <c r="BT142" s="34" t="s">
        <v>11</v>
      </c>
      <c r="BU142" s="20">
        <f t="shared" si="223"/>
        <v>1</v>
      </c>
      <c r="BV142" s="34" t="s">
        <v>9</v>
      </c>
      <c r="BW142" s="20">
        <f t="shared" si="243"/>
        <v>0</v>
      </c>
      <c r="BX142" s="86"/>
    </row>
    <row r="143" spans="1:114" x14ac:dyDescent="0.2">
      <c r="A143" s="118" t="s">
        <v>15</v>
      </c>
      <c r="B143" s="34" t="s">
        <v>11</v>
      </c>
      <c r="C143" s="20">
        <f t="shared" si="224"/>
        <v>1</v>
      </c>
      <c r="D143" s="34" t="s">
        <v>9</v>
      </c>
      <c r="E143" s="69">
        <f t="shared" si="225"/>
        <v>0</v>
      </c>
      <c r="F143" s="34" t="s">
        <v>11</v>
      </c>
      <c r="G143" s="20">
        <f t="shared" si="244"/>
        <v>1</v>
      </c>
      <c r="H143" s="34" t="s">
        <v>9</v>
      </c>
      <c r="I143" s="20">
        <f t="shared" si="226"/>
        <v>0</v>
      </c>
      <c r="J143" s="34" t="s">
        <v>11</v>
      </c>
      <c r="K143" s="20">
        <f t="shared" si="210"/>
        <v>1</v>
      </c>
      <c r="L143" s="34" t="s">
        <v>9</v>
      </c>
      <c r="M143" s="20">
        <f t="shared" si="227"/>
        <v>0</v>
      </c>
      <c r="N143" s="36" t="s">
        <v>10</v>
      </c>
      <c r="O143" s="58">
        <f>MIN(O27,O92)</f>
        <v>0.3871</v>
      </c>
      <c r="P143" s="37" t="s">
        <v>12</v>
      </c>
      <c r="Q143" s="58">
        <f t="shared" si="228"/>
        <v>0.6129</v>
      </c>
      <c r="R143" s="34" t="s">
        <v>11</v>
      </c>
      <c r="S143" s="20">
        <f t="shared" si="212"/>
        <v>1</v>
      </c>
      <c r="T143" s="34" t="s">
        <v>9</v>
      </c>
      <c r="U143" s="20">
        <f t="shared" si="229"/>
        <v>0</v>
      </c>
      <c r="V143" s="34" t="s">
        <v>11</v>
      </c>
      <c r="W143" s="20">
        <f t="shared" si="213"/>
        <v>1</v>
      </c>
      <c r="X143" s="34" t="s">
        <v>9</v>
      </c>
      <c r="Y143" s="20">
        <f t="shared" si="230"/>
        <v>0</v>
      </c>
      <c r="Z143" s="34" t="s">
        <v>11</v>
      </c>
      <c r="AA143" s="20">
        <f t="shared" si="214"/>
        <v>1</v>
      </c>
      <c r="AB143" s="34" t="s">
        <v>9</v>
      </c>
      <c r="AC143" s="20">
        <f t="shared" si="231"/>
        <v>0</v>
      </c>
      <c r="AD143" s="34" t="s">
        <v>11</v>
      </c>
      <c r="AE143" s="20">
        <f t="shared" si="215"/>
        <v>0.92</v>
      </c>
      <c r="AF143" s="34" t="s">
        <v>9</v>
      </c>
      <c r="AG143" s="20">
        <f t="shared" si="232"/>
        <v>7.999999999999996E-2</v>
      </c>
      <c r="AH143" s="34" t="s">
        <v>11</v>
      </c>
      <c r="AI143" s="20">
        <f t="shared" si="216"/>
        <v>1</v>
      </c>
      <c r="AJ143" s="34" t="s">
        <v>9</v>
      </c>
      <c r="AK143" s="20">
        <f t="shared" si="233"/>
        <v>0</v>
      </c>
      <c r="AM143" s="118" t="s">
        <v>15</v>
      </c>
      <c r="AN143" s="34" t="s">
        <v>11</v>
      </c>
      <c r="AO143" s="20">
        <f t="shared" si="234"/>
        <v>1</v>
      </c>
      <c r="AP143" s="34" t="s">
        <v>9</v>
      </c>
      <c r="AQ143" s="69">
        <f t="shared" si="235"/>
        <v>0</v>
      </c>
      <c r="AR143" s="34" t="s">
        <v>11</v>
      </c>
      <c r="AS143" s="20">
        <f t="shared" si="245"/>
        <v>1</v>
      </c>
      <c r="AT143" s="34" t="s">
        <v>9</v>
      </c>
      <c r="AU143" s="20">
        <f t="shared" si="236"/>
        <v>0</v>
      </c>
      <c r="AV143" s="34" t="s">
        <v>11</v>
      </c>
      <c r="AW143" s="20">
        <f t="shared" si="217"/>
        <v>1</v>
      </c>
      <c r="AX143" s="34" t="s">
        <v>9</v>
      </c>
      <c r="AY143" s="20">
        <f t="shared" si="237"/>
        <v>0</v>
      </c>
      <c r="AZ143" s="36" t="s">
        <v>10</v>
      </c>
      <c r="BA143" s="20">
        <f>MIN(BA27,BA92)</f>
        <v>0.22919999999999999</v>
      </c>
      <c r="BB143" s="37" t="s">
        <v>12</v>
      </c>
      <c r="BC143" s="20">
        <f t="shared" si="238"/>
        <v>0.77080000000000004</v>
      </c>
      <c r="BD143" s="34" t="s">
        <v>11</v>
      </c>
      <c r="BE143" s="20">
        <f t="shared" si="219"/>
        <v>0.97919999999999996</v>
      </c>
      <c r="BF143" s="34" t="s">
        <v>9</v>
      </c>
      <c r="BG143" s="20">
        <f t="shared" si="239"/>
        <v>2.0800000000000041E-2</v>
      </c>
      <c r="BH143" s="34" t="s">
        <v>11</v>
      </c>
      <c r="BI143" s="20">
        <f t="shared" si="220"/>
        <v>1</v>
      </c>
      <c r="BJ143" s="34" t="s">
        <v>9</v>
      </c>
      <c r="BK143" s="20">
        <f t="shared" si="240"/>
        <v>0</v>
      </c>
      <c r="BL143" s="34" t="s">
        <v>11</v>
      </c>
      <c r="BM143" s="20">
        <f t="shared" si="221"/>
        <v>1</v>
      </c>
      <c r="BN143" s="34" t="s">
        <v>9</v>
      </c>
      <c r="BO143" s="20">
        <f t="shared" si="241"/>
        <v>0</v>
      </c>
      <c r="BP143" s="34" t="s">
        <v>11</v>
      </c>
      <c r="BQ143" s="20">
        <f t="shared" si="222"/>
        <v>1</v>
      </c>
      <c r="BR143" s="34" t="s">
        <v>9</v>
      </c>
      <c r="BS143" s="20">
        <f t="shared" si="242"/>
        <v>0</v>
      </c>
      <c r="BT143" s="34" t="s">
        <v>11</v>
      </c>
      <c r="BU143" s="20">
        <f t="shared" si="223"/>
        <v>1</v>
      </c>
      <c r="BV143" s="34" t="s">
        <v>9</v>
      </c>
      <c r="BW143" s="20">
        <f t="shared" si="243"/>
        <v>0</v>
      </c>
      <c r="BX143" s="86"/>
    </row>
    <row r="144" spans="1:114" x14ac:dyDescent="0.2">
      <c r="A144" s="118" t="s">
        <v>16</v>
      </c>
      <c r="B144" s="34" t="s">
        <v>11</v>
      </c>
      <c r="C144" s="20">
        <f t="shared" si="224"/>
        <v>1</v>
      </c>
      <c r="D144" s="34" t="s">
        <v>9</v>
      </c>
      <c r="E144" s="69">
        <f t="shared" si="225"/>
        <v>0</v>
      </c>
      <c r="F144" s="34" t="s">
        <v>11</v>
      </c>
      <c r="G144" s="58">
        <f t="shared" si="244"/>
        <v>0.69699999999999995</v>
      </c>
      <c r="H144" s="34" t="s">
        <v>9</v>
      </c>
      <c r="I144" s="58">
        <f t="shared" si="226"/>
        <v>0.30300000000000005</v>
      </c>
      <c r="J144" s="34" t="s">
        <v>11</v>
      </c>
      <c r="K144" s="20">
        <f t="shared" si="210"/>
        <v>1</v>
      </c>
      <c r="L144" s="34" t="s">
        <v>9</v>
      </c>
      <c r="M144" s="20">
        <f t="shared" si="227"/>
        <v>0</v>
      </c>
      <c r="N144" s="34" t="s">
        <v>11</v>
      </c>
      <c r="O144" s="20">
        <f t="shared" si="211"/>
        <v>0.98040000000000005</v>
      </c>
      <c r="P144" s="34" t="s">
        <v>9</v>
      </c>
      <c r="Q144" s="20">
        <f t="shared" si="228"/>
        <v>1.9599999999999951E-2</v>
      </c>
      <c r="R144" s="36" t="s">
        <v>10</v>
      </c>
      <c r="S144" s="58">
        <f>MIN(S28,S93)</f>
        <v>0.74509999999999998</v>
      </c>
      <c r="T144" s="37" t="s">
        <v>12</v>
      </c>
      <c r="U144" s="58">
        <f t="shared" si="229"/>
        <v>0.25490000000000002</v>
      </c>
      <c r="V144" s="34" t="s">
        <v>11</v>
      </c>
      <c r="W144" s="20">
        <f t="shared" si="213"/>
        <v>1</v>
      </c>
      <c r="X144" s="34" t="s">
        <v>9</v>
      </c>
      <c r="Y144" s="20">
        <f t="shared" si="230"/>
        <v>0</v>
      </c>
      <c r="Z144" s="34" t="s">
        <v>11</v>
      </c>
      <c r="AA144" s="20">
        <f t="shared" si="214"/>
        <v>0.94440000000000002</v>
      </c>
      <c r="AB144" s="34" t="s">
        <v>9</v>
      </c>
      <c r="AC144" s="20">
        <f t="shared" si="231"/>
        <v>5.5599999999999983E-2</v>
      </c>
      <c r="AD144" s="34" t="s">
        <v>11</v>
      </c>
      <c r="AE144" s="20">
        <f t="shared" si="215"/>
        <v>1</v>
      </c>
      <c r="AF144" s="34" t="s">
        <v>9</v>
      </c>
      <c r="AG144" s="20">
        <f t="shared" si="232"/>
        <v>0</v>
      </c>
      <c r="AH144" s="34" t="s">
        <v>11</v>
      </c>
      <c r="AI144" s="20">
        <f t="shared" si="216"/>
        <v>0.96150000000000002</v>
      </c>
      <c r="AJ144" s="34" t="s">
        <v>9</v>
      </c>
      <c r="AK144" s="20">
        <f t="shared" si="233"/>
        <v>3.8499999999999979E-2</v>
      </c>
      <c r="AM144" s="118" t="s">
        <v>16</v>
      </c>
      <c r="AN144" s="34" t="s">
        <v>11</v>
      </c>
      <c r="AO144" s="20">
        <f t="shared" si="234"/>
        <v>1</v>
      </c>
      <c r="AP144" s="34" t="s">
        <v>9</v>
      </c>
      <c r="AQ144" s="69">
        <f t="shared" si="235"/>
        <v>0</v>
      </c>
      <c r="AR144" s="34" t="s">
        <v>11</v>
      </c>
      <c r="AS144" s="20">
        <f t="shared" si="245"/>
        <v>0.57579999999999998</v>
      </c>
      <c r="AT144" s="34" t="s">
        <v>9</v>
      </c>
      <c r="AU144" s="20">
        <f t="shared" si="236"/>
        <v>0.42420000000000002</v>
      </c>
      <c r="AV144" s="34" t="s">
        <v>11</v>
      </c>
      <c r="AW144" s="20">
        <f t="shared" si="217"/>
        <v>1</v>
      </c>
      <c r="AX144" s="34" t="s">
        <v>9</v>
      </c>
      <c r="AY144" s="20">
        <f t="shared" si="237"/>
        <v>0</v>
      </c>
      <c r="AZ144" s="34" t="s">
        <v>11</v>
      </c>
      <c r="BA144" s="20">
        <f t="shared" si="218"/>
        <v>0.8478</v>
      </c>
      <c r="BB144" s="34" t="s">
        <v>9</v>
      </c>
      <c r="BC144" s="20">
        <f t="shared" si="238"/>
        <v>0.1522</v>
      </c>
      <c r="BD144" s="36" t="s">
        <v>10</v>
      </c>
      <c r="BE144" s="20">
        <f>MIN(BE28,BE93)</f>
        <v>0.80389999999999995</v>
      </c>
      <c r="BF144" s="37" t="s">
        <v>12</v>
      </c>
      <c r="BG144" s="20">
        <f t="shared" si="239"/>
        <v>0.19610000000000005</v>
      </c>
      <c r="BH144" s="34" t="s">
        <v>11</v>
      </c>
      <c r="BI144" s="20">
        <f t="shared" si="220"/>
        <v>0.95650000000000002</v>
      </c>
      <c r="BJ144" s="34" t="s">
        <v>9</v>
      </c>
      <c r="BK144" s="20">
        <f t="shared" si="240"/>
        <v>4.3499999999999983E-2</v>
      </c>
      <c r="BL144" s="34" t="s">
        <v>11</v>
      </c>
      <c r="BM144" s="20">
        <f t="shared" si="221"/>
        <v>0.79410000000000003</v>
      </c>
      <c r="BN144" s="34" t="s">
        <v>9</v>
      </c>
      <c r="BO144" s="20">
        <f t="shared" si="241"/>
        <v>0.20589999999999997</v>
      </c>
      <c r="BP144" s="34" t="s">
        <v>11</v>
      </c>
      <c r="BQ144" s="20">
        <f t="shared" si="222"/>
        <v>0.96550000000000002</v>
      </c>
      <c r="BR144" s="34" t="s">
        <v>9</v>
      </c>
      <c r="BS144" s="20">
        <f t="shared" si="242"/>
        <v>3.4499999999999975E-2</v>
      </c>
      <c r="BT144" s="34" t="s">
        <v>11</v>
      </c>
      <c r="BU144" s="20">
        <f t="shared" si="223"/>
        <v>0.92589999999999995</v>
      </c>
      <c r="BV144" s="34" t="s">
        <v>9</v>
      </c>
      <c r="BW144" s="20">
        <f t="shared" si="243"/>
        <v>7.4100000000000055E-2</v>
      </c>
      <c r="BX144" s="86"/>
    </row>
    <row r="145" spans="1:76" x14ac:dyDescent="0.2">
      <c r="A145" s="118" t="s">
        <v>17</v>
      </c>
      <c r="B145" s="34" t="s">
        <v>11</v>
      </c>
      <c r="C145" s="20">
        <f t="shared" si="224"/>
        <v>1</v>
      </c>
      <c r="D145" s="34" t="s">
        <v>9</v>
      </c>
      <c r="E145" s="69">
        <f t="shared" si="225"/>
        <v>0</v>
      </c>
      <c r="F145" s="34" t="s">
        <v>11</v>
      </c>
      <c r="G145" s="20">
        <f t="shared" si="244"/>
        <v>0.9667</v>
      </c>
      <c r="H145" s="34" t="s">
        <v>9</v>
      </c>
      <c r="I145" s="20">
        <f t="shared" si="226"/>
        <v>3.3299999999999996E-2</v>
      </c>
      <c r="J145" s="34" t="s">
        <v>11</v>
      </c>
      <c r="K145" s="20">
        <f t="shared" si="210"/>
        <v>1</v>
      </c>
      <c r="L145" s="34" t="s">
        <v>9</v>
      </c>
      <c r="M145" s="20">
        <f t="shared" si="227"/>
        <v>0</v>
      </c>
      <c r="N145" s="34" t="s">
        <v>11</v>
      </c>
      <c r="O145" s="20">
        <f t="shared" si="211"/>
        <v>1</v>
      </c>
      <c r="P145" s="34" t="s">
        <v>9</v>
      </c>
      <c r="Q145" s="20">
        <f t="shared" si="228"/>
        <v>0</v>
      </c>
      <c r="R145" s="34" t="s">
        <v>11</v>
      </c>
      <c r="S145" s="20">
        <f t="shared" si="212"/>
        <v>0.9667</v>
      </c>
      <c r="T145" s="34" t="s">
        <v>9</v>
      </c>
      <c r="U145" s="20">
        <f t="shared" si="229"/>
        <v>3.3299999999999996E-2</v>
      </c>
      <c r="V145" s="36" t="s">
        <v>10</v>
      </c>
      <c r="W145" s="56">
        <f>MIN(W29,W94)</f>
        <v>0</v>
      </c>
      <c r="X145" s="37" t="s">
        <v>12</v>
      </c>
      <c r="Y145" s="56">
        <f t="shared" si="230"/>
        <v>1</v>
      </c>
      <c r="Z145" s="34" t="s">
        <v>11</v>
      </c>
      <c r="AA145" s="20">
        <f t="shared" si="214"/>
        <v>1</v>
      </c>
      <c r="AB145" s="34" t="s">
        <v>9</v>
      </c>
      <c r="AC145" s="20">
        <f t="shared" si="231"/>
        <v>0</v>
      </c>
      <c r="AD145" s="34" t="s">
        <v>11</v>
      </c>
      <c r="AE145" s="20">
        <f t="shared" si="215"/>
        <v>1</v>
      </c>
      <c r="AF145" s="34" t="s">
        <v>9</v>
      </c>
      <c r="AG145" s="20">
        <f t="shared" si="232"/>
        <v>0</v>
      </c>
      <c r="AH145" s="34" t="s">
        <v>11</v>
      </c>
      <c r="AI145" s="20">
        <f t="shared" si="216"/>
        <v>1</v>
      </c>
      <c r="AJ145" s="34" t="s">
        <v>9</v>
      </c>
      <c r="AK145" s="20">
        <f t="shared" si="233"/>
        <v>0</v>
      </c>
      <c r="AM145" s="118" t="s">
        <v>17</v>
      </c>
      <c r="AN145" s="34" t="s">
        <v>11</v>
      </c>
      <c r="AO145" s="20">
        <f t="shared" si="234"/>
        <v>1</v>
      </c>
      <c r="AP145" s="34" t="s">
        <v>9</v>
      </c>
      <c r="AQ145" s="69">
        <f t="shared" si="235"/>
        <v>0</v>
      </c>
      <c r="AR145" s="34" t="s">
        <v>11</v>
      </c>
      <c r="AS145" s="20">
        <f t="shared" si="245"/>
        <v>1</v>
      </c>
      <c r="AT145" s="34" t="s">
        <v>9</v>
      </c>
      <c r="AU145" s="20">
        <f t="shared" si="236"/>
        <v>0</v>
      </c>
      <c r="AV145" s="34" t="s">
        <v>11</v>
      </c>
      <c r="AW145" s="20">
        <f t="shared" si="217"/>
        <v>1</v>
      </c>
      <c r="AX145" s="34" t="s">
        <v>9</v>
      </c>
      <c r="AY145" s="20">
        <f t="shared" si="237"/>
        <v>0</v>
      </c>
      <c r="AZ145" s="34" t="s">
        <v>11</v>
      </c>
      <c r="BA145" s="20">
        <f t="shared" si="218"/>
        <v>1</v>
      </c>
      <c r="BB145" s="34" t="s">
        <v>9</v>
      </c>
      <c r="BC145" s="20">
        <f t="shared" si="238"/>
        <v>0</v>
      </c>
      <c r="BD145" s="34" t="s">
        <v>11</v>
      </c>
      <c r="BE145" s="20">
        <f t="shared" si="219"/>
        <v>0.97140000000000004</v>
      </c>
      <c r="BF145" s="34" t="s">
        <v>9</v>
      </c>
      <c r="BG145" s="20">
        <f t="shared" si="239"/>
        <v>2.8599999999999959E-2</v>
      </c>
      <c r="BH145" s="36" t="s">
        <v>10</v>
      </c>
      <c r="BI145" s="20">
        <f>MIN(BI29,BI94)</f>
        <v>0.2571</v>
      </c>
      <c r="BJ145" s="37" t="s">
        <v>12</v>
      </c>
      <c r="BK145" s="20">
        <f t="shared" si="240"/>
        <v>0.7429</v>
      </c>
      <c r="BL145" s="34" t="s">
        <v>11</v>
      </c>
      <c r="BM145" s="20">
        <f t="shared" si="221"/>
        <v>1</v>
      </c>
      <c r="BN145" s="34" t="s">
        <v>9</v>
      </c>
      <c r="BO145" s="20">
        <f t="shared" si="241"/>
        <v>0</v>
      </c>
      <c r="BP145" s="34" t="s">
        <v>11</v>
      </c>
      <c r="BQ145" s="20">
        <f t="shared" si="222"/>
        <v>1</v>
      </c>
      <c r="BR145" s="34" t="s">
        <v>9</v>
      </c>
      <c r="BS145" s="20">
        <f t="shared" si="242"/>
        <v>0</v>
      </c>
      <c r="BT145" s="34" t="s">
        <v>11</v>
      </c>
      <c r="BU145" s="20">
        <f t="shared" si="223"/>
        <v>1</v>
      </c>
      <c r="BV145" s="34" t="s">
        <v>9</v>
      </c>
      <c r="BW145" s="20">
        <f t="shared" si="243"/>
        <v>0</v>
      </c>
      <c r="BX145" s="86"/>
    </row>
    <row r="146" spans="1:76" x14ac:dyDescent="0.2">
      <c r="A146" s="118" t="s">
        <v>18</v>
      </c>
      <c r="B146" s="34" t="s">
        <v>11</v>
      </c>
      <c r="C146" s="20">
        <f t="shared" si="224"/>
        <v>1</v>
      </c>
      <c r="D146" s="34" t="s">
        <v>9</v>
      </c>
      <c r="E146" s="69">
        <f t="shared" si="225"/>
        <v>0</v>
      </c>
      <c r="F146" s="34" t="s">
        <v>11</v>
      </c>
      <c r="G146" s="20">
        <f t="shared" si="244"/>
        <v>1</v>
      </c>
      <c r="H146" s="34" t="s">
        <v>9</v>
      </c>
      <c r="I146" s="20">
        <f t="shared" si="226"/>
        <v>0</v>
      </c>
      <c r="J146" s="34" t="s">
        <v>11</v>
      </c>
      <c r="K146" s="20">
        <f t="shared" si="210"/>
        <v>1</v>
      </c>
      <c r="L146" s="34" t="s">
        <v>9</v>
      </c>
      <c r="M146" s="20">
        <f t="shared" si="227"/>
        <v>0</v>
      </c>
      <c r="N146" s="34" t="s">
        <v>11</v>
      </c>
      <c r="O146" s="58">
        <f t="shared" si="211"/>
        <v>1</v>
      </c>
      <c r="P146" s="34" t="s">
        <v>9</v>
      </c>
      <c r="Q146" s="58">
        <f t="shared" si="228"/>
        <v>0</v>
      </c>
      <c r="R146" s="34" t="s">
        <v>11</v>
      </c>
      <c r="S146" s="20">
        <f t="shared" si="212"/>
        <v>1</v>
      </c>
      <c r="T146" s="34" t="s">
        <v>9</v>
      </c>
      <c r="U146" s="20">
        <f t="shared" si="229"/>
        <v>0</v>
      </c>
      <c r="V146" s="34" t="s">
        <v>11</v>
      </c>
      <c r="W146" s="20">
        <f t="shared" si="213"/>
        <v>1</v>
      </c>
      <c r="X146" s="34" t="s">
        <v>9</v>
      </c>
      <c r="Y146" s="20">
        <f t="shared" si="230"/>
        <v>0</v>
      </c>
      <c r="Z146" s="36" t="s">
        <v>10</v>
      </c>
      <c r="AA146" s="58">
        <f>MIN(AA30,AA95)</f>
        <v>0.42109999999999997</v>
      </c>
      <c r="AB146" s="37" t="s">
        <v>12</v>
      </c>
      <c r="AC146" s="58">
        <f t="shared" si="231"/>
        <v>0.57889999999999997</v>
      </c>
      <c r="AD146" s="34" t="s">
        <v>11</v>
      </c>
      <c r="AE146" s="20">
        <f t="shared" si="215"/>
        <v>0.96879999999999999</v>
      </c>
      <c r="AF146" s="34" t="s">
        <v>9</v>
      </c>
      <c r="AG146" s="20">
        <f t="shared" si="232"/>
        <v>3.1200000000000006E-2</v>
      </c>
      <c r="AH146" s="34" t="s">
        <v>11</v>
      </c>
      <c r="AI146" s="58">
        <f t="shared" si="216"/>
        <v>0.1</v>
      </c>
      <c r="AJ146" s="34" t="s">
        <v>9</v>
      </c>
      <c r="AK146" s="58">
        <f t="shared" si="233"/>
        <v>0.9</v>
      </c>
      <c r="AM146" s="118" t="s">
        <v>18</v>
      </c>
      <c r="AN146" s="34" t="s">
        <v>11</v>
      </c>
      <c r="AO146" s="20">
        <f t="shared" si="234"/>
        <v>1</v>
      </c>
      <c r="AP146" s="34" t="s">
        <v>9</v>
      </c>
      <c r="AQ146" s="69">
        <f t="shared" si="235"/>
        <v>0</v>
      </c>
      <c r="AR146" s="34" t="s">
        <v>11</v>
      </c>
      <c r="AS146" s="20">
        <f t="shared" si="245"/>
        <v>1</v>
      </c>
      <c r="AT146" s="34" t="s">
        <v>9</v>
      </c>
      <c r="AU146" s="20">
        <f t="shared" si="236"/>
        <v>0</v>
      </c>
      <c r="AV146" s="34" t="s">
        <v>11</v>
      </c>
      <c r="AW146" s="20">
        <f t="shared" si="217"/>
        <v>1</v>
      </c>
      <c r="AX146" s="34" t="s">
        <v>9</v>
      </c>
      <c r="AY146" s="20">
        <f t="shared" si="237"/>
        <v>0</v>
      </c>
      <c r="AZ146" s="34" t="s">
        <v>11</v>
      </c>
      <c r="BA146" s="20">
        <f t="shared" si="218"/>
        <v>0.64710000000000001</v>
      </c>
      <c r="BB146" s="34" t="s">
        <v>9</v>
      </c>
      <c r="BC146" s="20">
        <f t="shared" si="238"/>
        <v>0.35289999999999999</v>
      </c>
      <c r="BD146" s="34" t="s">
        <v>11</v>
      </c>
      <c r="BE146" s="20">
        <f t="shared" si="219"/>
        <v>0.95</v>
      </c>
      <c r="BF146" s="34" t="s">
        <v>9</v>
      </c>
      <c r="BG146" s="20">
        <f t="shared" si="239"/>
        <v>5.0000000000000044E-2</v>
      </c>
      <c r="BH146" s="34" t="s">
        <v>11</v>
      </c>
      <c r="BI146" s="20">
        <f t="shared" si="220"/>
        <v>1</v>
      </c>
      <c r="BJ146" s="34" t="s">
        <v>9</v>
      </c>
      <c r="BK146" s="20">
        <f t="shared" si="240"/>
        <v>0</v>
      </c>
      <c r="BL146" s="36" t="s">
        <v>10</v>
      </c>
      <c r="BM146" s="20">
        <f>MIN(BM30,BM95)</f>
        <v>0.4118</v>
      </c>
      <c r="BN146" s="37" t="s">
        <v>12</v>
      </c>
      <c r="BO146" s="20">
        <f t="shared" si="241"/>
        <v>0.58820000000000006</v>
      </c>
      <c r="BP146" s="34" t="s">
        <v>11</v>
      </c>
      <c r="BQ146" s="20">
        <f t="shared" si="222"/>
        <v>0.88460000000000005</v>
      </c>
      <c r="BR146" s="34" t="s">
        <v>9</v>
      </c>
      <c r="BS146" s="20">
        <f t="shared" si="242"/>
        <v>0.11539999999999995</v>
      </c>
      <c r="BT146" s="34" t="s">
        <v>11</v>
      </c>
      <c r="BU146" s="20">
        <f t="shared" si="223"/>
        <v>0.37040000000000001</v>
      </c>
      <c r="BV146" s="34" t="s">
        <v>9</v>
      </c>
      <c r="BW146" s="20">
        <f t="shared" si="243"/>
        <v>0.62959999999999994</v>
      </c>
      <c r="BX146" s="86"/>
    </row>
    <row r="147" spans="1:76" x14ac:dyDescent="0.2">
      <c r="A147" s="118" t="s">
        <v>19</v>
      </c>
      <c r="B147" s="34" t="s">
        <v>11</v>
      </c>
      <c r="C147" s="20">
        <f t="shared" si="224"/>
        <v>0.96299999999999997</v>
      </c>
      <c r="D147" s="34" t="s">
        <v>9</v>
      </c>
      <c r="E147" s="69">
        <f t="shared" si="225"/>
        <v>3.7000000000000033E-2</v>
      </c>
      <c r="F147" s="34" t="s">
        <v>11</v>
      </c>
      <c r="G147" s="20">
        <f t="shared" si="244"/>
        <v>0.96430000000000005</v>
      </c>
      <c r="H147" s="34" t="s">
        <v>9</v>
      </c>
      <c r="I147" s="20">
        <f t="shared" si="226"/>
        <v>3.5699999999999954E-2</v>
      </c>
      <c r="J147" s="34" t="s">
        <v>11</v>
      </c>
      <c r="K147" s="20">
        <f t="shared" si="210"/>
        <v>1</v>
      </c>
      <c r="L147" s="34" t="s">
        <v>9</v>
      </c>
      <c r="M147" s="20">
        <f t="shared" si="227"/>
        <v>0</v>
      </c>
      <c r="N147" s="34" t="s">
        <v>11</v>
      </c>
      <c r="O147" s="58">
        <f t="shared" si="211"/>
        <v>0.74070000000000003</v>
      </c>
      <c r="P147" s="34" t="s">
        <v>9</v>
      </c>
      <c r="Q147" s="58">
        <f t="shared" si="228"/>
        <v>0.25929999999999997</v>
      </c>
      <c r="R147" s="34" t="s">
        <v>11</v>
      </c>
      <c r="S147" s="58">
        <f t="shared" si="212"/>
        <v>0.77780000000000005</v>
      </c>
      <c r="T147" s="34" t="s">
        <v>9</v>
      </c>
      <c r="U147" s="58">
        <f t="shared" si="229"/>
        <v>0.22219999999999995</v>
      </c>
      <c r="V147" s="34" t="s">
        <v>11</v>
      </c>
      <c r="W147" s="20">
        <f t="shared" si="213"/>
        <v>1</v>
      </c>
      <c r="X147" s="34" t="s">
        <v>9</v>
      </c>
      <c r="Y147" s="20">
        <f t="shared" si="230"/>
        <v>0</v>
      </c>
      <c r="Z147" s="34" t="s">
        <v>11</v>
      </c>
      <c r="AA147" s="20">
        <f t="shared" si="214"/>
        <v>0.9375</v>
      </c>
      <c r="AB147" s="34" t="s">
        <v>9</v>
      </c>
      <c r="AC147" s="20">
        <f t="shared" si="231"/>
        <v>6.25E-2</v>
      </c>
      <c r="AD147" s="36" t="s">
        <v>10</v>
      </c>
      <c r="AE147" s="58">
        <f>MIN(AE31,AE96)</f>
        <v>0.45829999999999999</v>
      </c>
      <c r="AF147" s="37" t="s">
        <v>12</v>
      </c>
      <c r="AG147" s="58">
        <f t="shared" si="232"/>
        <v>0.54170000000000007</v>
      </c>
      <c r="AH147" s="34" t="s">
        <v>11</v>
      </c>
      <c r="AI147" s="58">
        <f t="shared" si="216"/>
        <v>0.76919999999999999</v>
      </c>
      <c r="AJ147" s="34" t="s">
        <v>9</v>
      </c>
      <c r="AK147" s="58">
        <f t="shared" si="233"/>
        <v>0.23080000000000001</v>
      </c>
      <c r="AM147" s="118" t="s">
        <v>19</v>
      </c>
      <c r="AN147" s="34" t="s">
        <v>11</v>
      </c>
      <c r="AO147" s="20">
        <f t="shared" si="234"/>
        <v>0.9</v>
      </c>
      <c r="AP147" s="34" t="s">
        <v>9</v>
      </c>
      <c r="AQ147" s="69">
        <f t="shared" si="235"/>
        <v>9.9999999999999978E-2</v>
      </c>
      <c r="AR147" s="34" t="s">
        <v>11</v>
      </c>
      <c r="AS147" s="20">
        <f t="shared" si="245"/>
        <v>0.84619999999999995</v>
      </c>
      <c r="AT147" s="34" t="s">
        <v>9</v>
      </c>
      <c r="AU147" s="20">
        <f t="shared" si="236"/>
        <v>0.15380000000000005</v>
      </c>
      <c r="AV147" s="34" t="s">
        <v>11</v>
      </c>
      <c r="AW147" s="20">
        <f t="shared" si="217"/>
        <v>1</v>
      </c>
      <c r="AX147" s="34" t="s">
        <v>9</v>
      </c>
      <c r="AY147" s="20">
        <f t="shared" si="237"/>
        <v>0</v>
      </c>
      <c r="AZ147" s="34" t="s">
        <v>11</v>
      </c>
      <c r="BA147" s="20">
        <f t="shared" si="218"/>
        <v>0.5333</v>
      </c>
      <c r="BB147" s="34" t="s">
        <v>9</v>
      </c>
      <c r="BC147" s="20">
        <f t="shared" si="238"/>
        <v>0.4667</v>
      </c>
      <c r="BD147" s="34" t="s">
        <v>11</v>
      </c>
      <c r="BE147" s="20">
        <f t="shared" si="219"/>
        <v>0.66669999999999996</v>
      </c>
      <c r="BF147" s="34" t="s">
        <v>9</v>
      </c>
      <c r="BG147" s="20">
        <f t="shared" si="239"/>
        <v>0.33330000000000004</v>
      </c>
      <c r="BH147" s="34" t="s">
        <v>11</v>
      </c>
      <c r="BI147" s="20">
        <f t="shared" si="220"/>
        <v>1</v>
      </c>
      <c r="BJ147" s="34" t="s">
        <v>9</v>
      </c>
      <c r="BK147" s="20">
        <f t="shared" si="240"/>
        <v>0</v>
      </c>
      <c r="BL147" s="34" t="s">
        <v>11</v>
      </c>
      <c r="BM147" s="20">
        <f t="shared" si="221"/>
        <v>0.84619999999999995</v>
      </c>
      <c r="BN147" s="34" t="s">
        <v>9</v>
      </c>
      <c r="BO147" s="20">
        <f t="shared" si="241"/>
        <v>0.15380000000000005</v>
      </c>
      <c r="BP147" s="36" t="s">
        <v>10</v>
      </c>
      <c r="BQ147" s="20">
        <f>MIN(BQ31,BQ96)</f>
        <v>0.56669999999999998</v>
      </c>
      <c r="BR147" s="37" t="s">
        <v>12</v>
      </c>
      <c r="BS147" s="20">
        <f t="shared" si="242"/>
        <v>0.43330000000000002</v>
      </c>
      <c r="BT147" s="34" t="s">
        <v>11</v>
      </c>
      <c r="BU147" s="20">
        <f t="shared" si="223"/>
        <v>0.76670000000000005</v>
      </c>
      <c r="BV147" s="34" t="s">
        <v>9</v>
      </c>
      <c r="BW147" s="20">
        <f t="shared" si="243"/>
        <v>0.23329999999999995</v>
      </c>
      <c r="BX147" s="86"/>
    </row>
    <row r="148" spans="1:76" x14ac:dyDescent="0.2">
      <c r="A148" s="118" t="s">
        <v>20</v>
      </c>
      <c r="B148" s="34" t="s">
        <v>11</v>
      </c>
      <c r="C148" s="20">
        <f t="shared" si="224"/>
        <v>1</v>
      </c>
      <c r="D148" s="34" t="s">
        <v>9</v>
      </c>
      <c r="E148" s="20">
        <f t="shared" si="225"/>
        <v>0</v>
      </c>
      <c r="F148" s="34" t="s">
        <v>11</v>
      </c>
      <c r="G148" s="56">
        <f t="shared" si="244"/>
        <v>0.80769999999999997</v>
      </c>
      <c r="H148" s="34" t="s">
        <v>9</v>
      </c>
      <c r="I148" s="56">
        <f t="shared" si="226"/>
        <v>0.19230000000000003</v>
      </c>
      <c r="J148" s="34" t="s">
        <v>11</v>
      </c>
      <c r="K148" s="20">
        <f t="shared" si="210"/>
        <v>1</v>
      </c>
      <c r="L148" s="34" t="s">
        <v>9</v>
      </c>
      <c r="M148" s="20">
        <f t="shared" si="227"/>
        <v>0</v>
      </c>
      <c r="N148" s="34" t="s">
        <v>11</v>
      </c>
      <c r="O148" s="20">
        <f t="shared" si="211"/>
        <v>1</v>
      </c>
      <c r="P148" s="34" t="s">
        <v>9</v>
      </c>
      <c r="Q148" s="20">
        <f t="shared" si="228"/>
        <v>0</v>
      </c>
      <c r="R148" s="34" t="s">
        <v>11</v>
      </c>
      <c r="S148" s="58">
        <f t="shared" si="212"/>
        <v>1</v>
      </c>
      <c r="T148" s="34" t="s">
        <v>9</v>
      </c>
      <c r="U148" s="58">
        <f t="shared" si="229"/>
        <v>0</v>
      </c>
      <c r="V148" s="34" t="s">
        <v>11</v>
      </c>
      <c r="W148" s="20">
        <f t="shared" si="213"/>
        <v>1</v>
      </c>
      <c r="X148" s="34" t="s">
        <v>9</v>
      </c>
      <c r="Y148" s="20">
        <f t="shared" si="230"/>
        <v>0</v>
      </c>
      <c r="Z148" s="34" t="s">
        <v>11</v>
      </c>
      <c r="AA148" s="58">
        <f t="shared" si="214"/>
        <v>0.75760000000000005</v>
      </c>
      <c r="AB148" s="34" t="s">
        <v>9</v>
      </c>
      <c r="AC148" s="58">
        <f t="shared" si="231"/>
        <v>0.24239999999999995</v>
      </c>
      <c r="AD148" s="34" t="s">
        <v>11</v>
      </c>
      <c r="AE148" s="56">
        <f t="shared" si="215"/>
        <v>0.84619999999999995</v>
      </c>
      <c r="AF148" s="34" t="s">
        <v>9</v>
      </c>
      <c r="AG148" s="56">
        <f t="shared" si="232"/>
        <v>0.15380000000000005</v>
      </c>
      <c r="AH148" s="36" t="s">
        <v>10</v>
      </c>
      <c r="AI148" s="20">
        <f>MIN(AI32,AI97)</f>
        <v>0.93940000000000001</v>
      </c>
      <c r="AJ148" s="37" t="s">
        <v>12</v>
      </c>
      <c r="AK148" s="20">
        <f t="shared" si="233"/>
        <v>6.0599999999999987E-2</v>
      </c>
      <c r="AM148" s="118" t="s">
        <v>20</v>
      </c>
      <c r="AN148" s="34" t="s">
        <v>11</v>
      </c>
      <c r="AO148" s="20">
        <f t="shared" si="234"/>
        <v>0.92310000000000003</v>
      </c>
      <c r="AP148" s="34" t="s">
        <v>9</v>
      </c>
      <c r="AQ148" s="20">
        <f t="shared" si="235"/>
        <v>7.6899999999999968E-2</v>
      </c>
      <c r="AR148" s="34" t="s">
        <v>11</v>
      </c>
      <c r="AS148" s="20">
        <f t="shared" si="245"/>
        <v>0.85189999999999999</v>
      </c>
      <c r="AT148" s="34" t="s">
        <v>9</v>
      </c>
      <c r="AU148" s="20">
        <f t="shared" si="236"/>
        <v>0.14810000000000001</v>
      </c>
      <c r="AV148" s="34" t="s">
        <v>11</v>
      </c>
      <c r="AW148" s="20">
        <f t="shared" si="217"/>
        <v>1</v>
      </c>
      <c r="AX148" s="34" t="s">
        <v>9</v>
      </c>
      <c r="AY148" s="20">
        <f t="shared" si="237"/>
        <v>0</v>
      </c>
      <c r="AZ148" s="34" t="s">
        <v>11</v>
      </c>
      <c r="BA148" s="20">
        <f t="shared" si="218"/>
        <v>1</v>
      </c>
      <c r="BB148" s="34" t="s">
        <v>9</v>
      </c>
      <c r="BC148" s="20">
        <f t="shared" si="238"/>
        <v>0</v>
      </c>
      <c r="BD148" s="34" t="s">
        <v>11</v>
      </c>
      <c r="BE148" s="20">
        <f t="shared" si="219"/>
        <v>0.33329999999999999</v>
      </c>
      <c r="BF148" s="34" t="s">
        <v>9</v>
      </c>
      <c r="BG148" s="20">
        <f t="shared" si="239"/>
        <v>0.66670000000000007</v>
      </c>
      <c r="BH148" s="34" t="s">
        <v>11</v>
      </c>
      <c r="BI148" s="20">
        <f t="shared" si="220"/>
        <v>1</v>
      </c>
      <c r="BJ148" s="34" t="s">
        <v>9</v>
      </c>
      <c r="BK148" s="20">
        <f t="shared" si="240"/>
        <v>0</v>
      </c>
      <c r="BL148" s="34" t="s">
        <v>11</v>
      </c>
      <c r="BM148" s="20">
        <f t="shared" si="221"/>
        <v>0.62960000000000005</v>
      </c>
      <c r="BN148" s="34" t="s">
        <v>9</v>
      </c>
      <c r="BO148" s="20">
        <f t="shared" si="241"/>
        <v>0.37039999999999995</v>
      </c>
      <c r="BP148" s="34" t="s">
        <v>11</v>
      </c>
      <c r="BQ148" s="20">
        <f t="shared" si="222"/>
        <v>0.53849999999999998</v>
      </c>
      <c r="BR148" s="34" t="s">
        <v>9</v>
      </c>
      <c r="BS148" s="20">
        <f t="shared" si="242"/>
        <v>0.46150000000000002</v>
      </c>
      <c r="BT148" s="36" t="s">
        <v>10</v>
      </c>
      <c r="BU148" s="20">
        <f>MIN(BU32,BU97)</f>
        <v>0.9</v>
      </c>
      <c r="BV148" s="37" t="s">
        <v>12</v>
      </c>
      <c r="BW148" s="20">
        <f t="shared" si="243"/>
        <v>9.9999999999999978E-2</v>
      </c>
      <c r="BX148" s="86"/>
    </row>
    <row r="149" spans="1:76" x14ac:dyDescent="0.2">
      <c r="A149" s="118" t="s">
        <v>43</v>
      </c>
      <c r="B149" s="118" t="s">
        <v>31</v>
      </c>
      <c r="C149" s="118">
        <f xml:space="preserve"> AVERAGE(C140:C148)</f>
        <v>0.97486666666666677</v>
      </c>
      <c r="D149" s="118" t="s">
        <v>32</v>
      </c>
      <c r="E149" s="118">
        <f>AVERAGE(E140:E148)</f>
        <v>2.5133333333333341E-2</v>
      </c>
      <c r="F149" s="118" t="s">
        <v>31</v>
      </c>
      <c r="G149" s="118">
        <f>AVERAGE(G140:G148)</f>
        <v>0.88922222222222225</v>
      </c>
      <c r="H149" s="118" t="s">
        <v>32</v>
      </c>
      <c r="I149" s="118">
        <f>AVERAGE(I140:I148)</f>
        <v>0.11077777777777778</v>
      </c>
      <c r="J149" s="118" t="s">
        <v>31</v>
      </c>
      <c r="K149" s="118">
        <f>AVERAGE(K140:K148)</f>
        <v>0.98957777777777778</v>
      </c>
      <c r="L149" s="118" t="s">
        <v>32</v>
      </c>
      <c r="M149" s="118">
        <f>AVERAGE(M140:M148)</f>
        <v>1.0422222222222222E-2</v>
      </c>
      <c r="N149" s="118" t="s">
        <v>31</v>
      </c>
      <c r="O149" s="118">
        <f>AVERAGE(O140:O148)</f>
        <v>0.84356666666666669</v>
      </c>
      <c r="P149" s="118" t="s">
        <v>32</v>
      </c>
      <c r="Q149" s="118">
        <f>AVERAGE(Q140:Q148)</f>
        <v>0.15643333333333334</v>
      </c>
      <c r="R149" s="118" t="s">
        <v>31</v>
      </c>
      <c r="S149" s="118">
        <f>AVERAGE(S140:S148)</f>
        <v>0.91146666666666676</v>
      </c>
      <c r="T149" s="118" t="s">
        <v>32</v>
      </c>
      <c r="U149" s="118">
        <f>AVERAGE(U140:U148)</f>
        <v>8.8533333333333325E-2</v>
      </c>
      <c r="V149" s="118" t="s">
        <v>31</v>
      </c>
      <c r="W149" s="118">
        <f>AVERAGE(W140:W148)</f>
        <v>0.88888888888888884</v>
      </c>
      <c r="X149" s="118" t="s">
        <v>32</v>
      </c>
      <c r="Y149" s="118">
        <f>AVERAGE(Y140:Y148)</f>
        <v>0.1111111111111111</v>
      </c>
      <c r="Z149" s="118" t="s">
        <v>31</v>
      </c>
      <c r="AA149" s="118">
        <f>AVERAGE(AA140:AA148)</f>
        <v>0.88768888888888897</v>
      </c>
      <c r="AB149" s="118" t="s">
        <v>32</v>
      </c>
      <c r="AC149" s="118">
        <f>AVERAGE(AC140:AC148)</f>
        <v>0.1123111111111111</v>
      </c>
      <c r="AD149" s="118" t="s">
        <v>31</v>
      </c>
      <c r="AE149" s="118">
        <f>AVERAGE(AE140:AE148)</f>
        <v>0.86041111111111102</v>
      </c>
      <c r="AF149" s="118" t="s">
        <v>32</v>
      </c>
      <c r="AG149" s="118">
        <f>AVERAGE(AG140:AG148)</f>
        <v>0.13958888888888887</v>
      </c>
      <c r="AH149" s="118" t="s">
        <v>31</v>
      </c>
      <c r="AI149" s="118">
        <f>AVERAGE(AI140:AI148)</f>
        <v>0.79144444444444439</v>
      </c>
      <c r="AJ149" s="118" t="s">
        <v>32</v>
      </c>
      <c r="AK149" s="118">
        <f>AVERAGE(AK140:AK148)</f>
        <v>0.20855555555555552</v>
      </c>
      <c r="AM149" s="118" t="s">
        <v>43</v>
      </c>
      <c r="AN149" s="118" t="s">
        <v>31</v>
      </c>
      <c r="AO149" s="118">
        <f xml:space="preserve"> AVERAGE(AO140:AO148)</f>
        <v>0.94638888888888895</v>
      </c>
      <c r="AP149" s="118" t="s">
        <v>32</v>
      </c>
      <c r="AQ149" s="118">
        <f>AVERAGE(AQ140:AQ148)</f>
        <v>5.3611111111111102E-2</v>
      </c>
      <c r="AR149" s="118" t="s">
        <v>31</v>
      </c>
      <c r="AS149" s="118">
        <f>AVERAGE(AS140:AS148)</f>
        <v>0.85522222222222211</v>
      </c>
      <c r="AT149" s="118" t="s">
        <v>32</v>
      </c>
      <c r="AU149" s="118">
        <f>AVERAGE(AU140:AU148)</f>
        <v>0.14477777777777778</v>
      </c>
      <c r="AV149" s="118" t="s">
        <v>31</v>
      </c>
      <c r="AW149" s="118">
        <f>AVERAGE(AW140:AW148)</f>
        <v>0.96923333333333339</v>
      </c>
      <c r="AX149" s="118" t="s">
        <v>32</v>
      </c>
      <c r="AY149" s="118">
        <f>AVERAGE(AY140:AY148)</f>
        <v>3.0766666666666657E-2</v>
      </c>
      <c r="AZ149" s="118" t="s">
        <v>31</v>
      </c>
      <c r="BA149" s="118">
        <f>AVERAGE(BA140:BA148)</f>
        <v>0.73515555555555556</v>
      </c>
      <c r="BB149" s="118" t="s">
        <v>32</v>
      </c>
      <c r="BC149" s="118">
        <f>AVERAGE(BC140:BC148)</f>
        <v>0.26484444444444444</v>
      </c>
      <c r="BD149" s="118" t="s">
        <v>31</v>
      </c>
      <c r="BE149" s="118">
        <f>AVERAGE(BE140:BE148)</f>
        <v>0.79195555555555552</v>
      </c>
      <c r="BF149" s="118" t="s">
        <v>32</v>
      </c>
      <c r="BG149" s="118">
        <f>AVERAGE(BG140:BG148)</f>
        <v>0.20804444444444448</v>
      </c>
      <c r="BH149" s="118" t="s">
        <v>31</v>
      </c>
      <c r="BI149" s="118">
        <f>AVERAGE(BI140:BI148)</f>
        <v>0.90778888888888909</v>
      </c>
      <c r="BJ149" s="118" t="s">
        <v>32</v>
      </c>
      <c r="BK149" s="118">
        <f>AVERAGE(BK140:BK148)</f>
        <v>9.2211111111111105E-2</v>
      </c>
      <c r="BL149" s="118" t="s">
        <v>31</v>
      </c>
      <c r="BM149" s="118">
        <f>AVERAGE(BM140:BM148)</f>
        <v>0.81791111111111114</v>
      </c>
      <c r="BN149" s="118" t="s">
        <v>32</v>
      </c>
      <c r="BO149" s="118">
        <f>AVERAGE(BO140:BO148)</f>
        <v>0.18208888888888891</v>
      </c>
      <c r="BP149" s="118" t="s">
        <v>31</v>
      </c>
      <c r="BQ149" s="118">
        <f>AVERAGE(BQ140:BQ148)</f>
        <v>0.80699999999999994</v>
      </c>
      <c r="BR149" s="118" t="s">
        <v>32</v>
      </c>
      <c r="BS149" s="118">
        <f>AVERAGE(BS140:BS148)</f>
        <v>0.19299999999999998</v>
      </c>
      <c r="BT149" s="118" t="s">
        <v>31</v>
      </c>
      <c r="BU149" s="118">
        <f>AVERAGE(BU140:BU148)</f>
        <v>0.82938888888888895</v>
      </c>
      <c r="BV149" s="118" t="s">
        <v>32</v>
      </c>
      <c r="BW149" s="118">
        <f>AVERAGE(BW140:BW148)</f>
        <v>0.1706111111111111</v>
      </c>
      <c r="BX149" s="86"/>
    </row>
    <row r="150" spans="1:7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4" t="s">
        <v>70</v>
      </c>
      <c r="AI150" s="175"/>
      <c r="AJ150" s="176"/>
      <c r="AK150" s="20">
        <f>AVERAGE(C149,G149,K149,O149,S149,W149,AA149,AE149,AI149)</f>
        <v>0.89301481481481482</v>
      </c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4" t="s">
        <v>70</v>
      </c>
      <c r="BU150" s="175"/>
      <c r="BV150" s="176"/>
      <c r="BW150" s="20">
        <f>AVERAGE(AO149,AS149,AW149,BA149,BE149,BI149,BM149,BQ149,BU149)</f>
        <v>0.85111604938271612</v>
      </c>
      <c r="BX150" s="86"/>
    </row>
    <row r="151" spans="1:7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4" t="s">
        <v>71</v>
      </c>
      <c r="AI151" s="175"/>
      <c r="AJ151" s="176"/>
      <c r="AK151" s="20">
        <f xml:space="preserve"> AVERAGE(E149,I149,M149,Q149,U149,Y149,AC149,AG149,AK149)</f>
        <v>0.10698518518518518</v>
      </c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4" t="s">
        <v>71</v>
      </c>
      <c r="BU151" s="175"/>
      <c r="BV151" s="176"/>
      <c r="BW151" s="20">
        <f xml:space="preserve"> AVERAGE(AQ149,AU149,AY149,BC149,BG149,BK149,BO149,BS149,BW149)</f>
        <v>0.14888395061728396</v>
      </c>
      <c r="BX151" s="86"/>
    </row>
    <row r="152" spans="1:7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38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38"/>
      <c r="BX152" s="86"/>
    </row>
    <row r="153" spans="1:7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38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38"/>
      <c r="BX153" s="86"/>
    </row>
    <row r="154" spans="1:7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7" t="s">
        <v>81</v>
      </c>
      <c r="AC154" s="190"/>
      <c r="AD154" s="190"/>
      <c r="AE154" s="178"/>
      <c r="AF154" s="115" t="s">
        <v>80</v>
      </c>
      <c r="AG154" s="177" t="s">
        <v>82</v>
      </c>
      <c r="AH154" s="190"/>
      <c r="AI154" s="190"/>
      <c r="AJ154" s="178"/>
      <c r="AK154" s="115" t="s">
        <v>84</v>
      </c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7" t="s">
        <v>81</v>
      </c>
      <c r="BO154" s="190"/>
      <c r="BP154" s="190"/>
      <c r="BQ154" s="178"/>
      <c r="BR154" s="115" t="s">
        <v>80</v>
      </c>
      <c r="BS154" s="177" t="s">
        <v>82</v>
      </c>
      <c r="BT154" s="190"/>
      <c r="BU154" s="190"/>
      <c r="BV154" s="178"/>
      <c r="BW154" s="115" t="s">
        <v>84</v>
      </c>
      <c r="BX154" s="86"/>
    </row>
    <row r="155" spans="1:76" x14ac:dyDescent="0.2">
      <c r="A155" s="118" t="s">
        <v>67</v>
      </c>
      <c r="B155" s="174" t="s">
        <v>0</v>
      </c>
      <c r="C155" s="175"/>
      <c r="D155" s="175"/>
      <c r="E155" s="176"/>
      <c r="F155" s="174" t="s">
        <v>1</v>
      </c>
      <c r="G155" s="175"/>
      <c r="H155" s="175"/>
      <c r="I155" s="176"/>
      <c r="J155" s="174" t="s">
        <v>2</v>
      </c>
      <c r="K155" s="175"/>
      <c r="L155" s="175"/>
      <c r="M155" s="176"/>
      <c r="N155" s="174" t="s">
        <v>3</v>
      </c>
      <c r="O155" s="175"/>
      <c r="P155" s="175"/>
      <c r="Q155" s="176"/>
      <c r="R155" s="174" t="s">
        <v>4</v>
      </c>
      <c r="S155" s="175"/>
      <c r="T155" s="175"/>
      <c r="U155" s="176"/>
      <c r="V155" s="174" t="s">
        <v>5</v>
      </c>
      <c r="W155" s="175"/>
      <c r="X155" s="175"/>
      <c r="Y155" s="176"/>
      <c r="Z155" s="174" t="s">
        <v>6</v>
      </c>
      <c r="AA155" s="175"/>
      <c r="AB155" s="175"/>
      <c r="AC155" s="176"/>
      <c r="AD155" s="174" t="s">
        <v>7</v>
      </c>
      <c r="AE155" s="175"/>
      <c r="AF155" s="175"/>
      <c r="AG155" s="176"/>
      <c r="AH155" s="174" t="s">
        <v>8</v>
      </c>
      <c r="AI155" s="175"/>
      <c r="AJ155" s="175"/>
      <c r="AK155" s="176"/>
      <c r="AM155" s="118" t="s">
        <v>67</v>
      </c>
      <c r="AN155" s="174" t="s">
        <v>0</v>
      </c>
      <c r="AO155" s="175"/>
      <c r="AP155" s="175"/>
      <c r="AQ155" s="176"/>
      <c r="AR155" s="174" t="s">
        <v>1</v>
      </c>
      <c r="AS155" s="175"/>
      <c r="AT155" s="175"/>
      <c r="AU155" s="176"/>
      <c r="AV155" s="174" t="s">
        <v>2</v>
      </c>
      <c r="AW155" s="175"/>
      <c r="AX155" s="175"/>
      <c r="AY155" s="176"/>
      <c r="AZ155" s="174" t="s">
        <v>3</v>
      </c>
      <c r="BA155" s="175"/>
      <c r="BB155" s="175"/>
      <c r="BC155" s="176"/>
      <c r="BD155" s="174" t="s">
        <v>4</v>
      </c>
      <c r="BE155" s="175"/>
      <c r="BF155" s="175"/>
      <c r="BG155" s="176"/>
      <c r="BH155" s="174" t="s">
        <v>5</v>
      </c>
      <c r="BI155" s="175"/>
      <c r="BJ155" s="175"/>
      <c r="BK155" s="176"/>
      <c r="BL155" s="174" t="s">
        <v>6</v>
      </c>
      <c r="BM155" s="175"/>
      <c r="BN155" s="175"/>
      <c r="BO155" s="176"/>
      <c r="BP155" s="174" t="s">
        <v>7</v>
      </c>
      <c r="BQ155" s="175"/>
      <c r="BR155" s="175"/>
      <c r="BS155" s="176"/>
      <c r="BT155" s="174" t="s">
        <v>8</v>
      </c>
      <c r="BU155" s="175"/>
      <c r="BV155" s="175"/>
      <c r="BW155" s="176"/>
      <c r="BX155" s="86"/>
    </row>
    <row r="156" spans="1:76" x14ac:dyDescent="0.2">
      <c r="A156" s="118" t="s">
        <v>13</v>
      </c>
      <c r="B156" s="35" t="s">
        <v>10</v>
      </c>
      <c r="C156" s="58">
        <f>MIN(C40,C105)</f>
        <v>0</v>
      </c>
      <c r="D156" s="35" t="s">
        <v>12</v>
      </c>
      <c r="E156" s="58">
        <f>1-C156</f>
        <v>1</v>
      </c>
      <c r="F156" s="34" t="s">
        <v>11</v>
      </c>
      <c r="G156" s="20">
        <f>MAX(G40,G105)</f>
        <v>0.90910000000000002</v>
      </c>
      <c r="H156" s="34" t="s">
        <v>9</v>
      </c>
      <c r="I156" s="20">
        <f>1-G156</f>
        <v>9.0899999999999981E-2</v>
      </c>
      <c r="J156" s="34" t="s">
        <v>11</v>
      </c>
      <c r="K156" s="20">
        <f t="shared" ref="K156:K164" si="246">MAX(K40,K105)</f>
        <v>1</v>
      </c>
      <c r="L156" s="34" t="s">
        <v>9</v>
      </c>
      <c r="M156" s="20">
        <f>1-K156</f>
        <v>0</v>
      </c>
      <c r="N156" s="34" t="s">
        <v>11</v>
      </c>
      <c r="O156" s="58">
        <f t="shared" ref="O156:O164" si="247">MAX(O40,O105)</f>
        <v>1</v>
      </c>
      <c r="P156" s="34" t="s">
        <v>9</v>
      </c>
      <c r="Q156" s="58">
        <f>1-O156</f>
        <v>0</v>
      </c>
      <c r="R156" s="34" t="s">
        <v>11</v>
      </c>
      <c r="S156" s="56">
        <f t="shared" ref="S156:S164" si="248">MAX(S40,S105)</f>
        <v>0.77270000000000005</v>
      </c>
      <c r="T156" s="34" t="s">
        <v>9</v>
      </c>
      <c r="U156" s="56">
        <f>1-S156</f>
        <v>0.22729999999999995</v>
      </c>
      <c r="V156" s="34" t="s">
        <v>11</v>
      </c>
      <c r="W156" s="20">
        <f t="shared" ref="W156:W164" si="249">MAX(W40,W105)</f>
        <v>1</v>
      </c>
      <c r="X156" s="34" t="s">
        <v>9</v>
      </c>
      <c r="Y156" s="20">
        <f>1-W156</f>
        <v>0</v>
      </c>
      <c r="Z156" s="34" t="s">
        <v>11</v>
      </c>
      <c r="AA156" s="20">
        <f t="shared" ref="AA156:AA164" si="250">MAX(AA40,AA105)</f>
        <v>1</v>
      </c>
      <c r="AB156" s="34" t="s">
        <v>9</v>
      </c>
      <c r="AC156" s="20">
        <f>1-AA156</f>
        <v>0</v>
      </c>
      <c r="AD156" s="34" t="s">
        <v>11</v>
      </c>
      <c r="AE156" s="20">
        <f t="shared" ref="AE156:AE164" si="251">MAX(AE40,AE105)</f>
        <v>0.95450000000000002</v>
      </c>
      <c r="AF156" s="34" t="s">
        <v>9</v>
      </c>
      <c r="AG156" s="20">
        <f>1-AE156</f>
        <v>4.5499999999999985E-2</v>
      </c>
      <c r="AH156" s="34" t="s">
        <v>11</v>
      </c>
      <c r="AI156" s="58">
        <f t="shared" ref="AI156:AI163" si="252">MAX(AI40,AI105)</f>
        <v>0.90910000000000002</v>
      </c>
      <c r="AJ156" s="34" t="s">
        <v>9</v>
      </c>
      <c r="AK156" s="58">
        <f>1-AI156</f>
        <v>9.0899999999999981E-2</v>
      </c>
      <c r="AM156" s="118" t="s">
        <v>13</v>
      </c>
      <c r="AN156" s="35" t="s">
        <v>10</v>
      </c>
      <c r="AO156" s="20">
        <f>MIN(AO40,AO104)</f>
        <v>0.73909999999999998</v>
      </c>
      <c r="AP156" s="35" t="s">
        <v>12</v>
      </c>
      <c r="AQ156" s="20">
        <f>1-AO156</f>
        <v>0.26090000000000002</v>
      </c>
      <c r="AR156" s="34" t="s">
        <v>11</v>
      </c>
      <c r="AS156" s="20">
        <f>MAX(AS40,AS104)</f>
        <v>0.97060000000000002</v>
      </c>
      <c r="AT156" s="34" t="s">
        <v>9</v>
      </c>
      <c r="AU156" s="20">
        <f>1-AS156</f>
        <v>2.9399999999999982E-2</v>
      </c>
      <c r="AV156" s="34" t="s">
        <v>11</v>
      </c>
      <c r="AW156" s="20">
        <f>MAX(AW40,AW104)</f>
        <v>1</v>
      </c>
      <c r="AX156" s="34" t="s">
        <v>9</v>
      </c>
      <c r="AY156" s="20">
        <f>1-AW156</f>
        <v>0</v>
      </c>
      <c r="AZ156" s="34" t="s">
        <v>11</v>
      </c>
      <c r="BA156" s="20">
        <f>MAX(BA40,BA104)</f>
        <v>0.73909999999999998</v>
      </c>
      <c r="BB156" s="34" t="s">
        <v>9</v>
      </c>
      <c r="BC156" s="20">
        <f>1-BA156</f>
        <v>0.26090000000000002</v>
      </c>
      <c r="BD156" s="34" t="s">
        <v>11</v>
      </c>
      <c r="BE156" s="20">
        <f>MAX(BE40,BE104)</f>
        <v>0.67649999999999999</v>
      </c>
      <c r="BF156" s="34" t="s">
        <v>9</v>
      </c>
      <c r="BG156" s="20">
        <f>1-BE156</f>
        <v>0.32350000000000001</v>
      </c>
      <c r="BH156" s="34" t="s">
        <v>11</v>
      </c>
      <c r="BI156" s="20">
        <f>MAX(BI40,BI104)</f>
        <v>1</v>
      </c>
      <c r="BJ156" s="34" t="s">
        <v>9</v>
      </c>
      <c r="BK156" s="20">
        <f>1-BI156</f>
        <v>0</v>
      </c>
      <c r="BL156" s="34" t="s">
        <v>11</v>
      </c>
      <c r="BM156" s="20">
        <f>MAX(BM40,BM104)</f>
        <v>1</v>
      </c>
      <c r="BN156" s="34" t="s">
        <v>9</v>
      </c>
      <c r="BO156" s="20">
        <f>1-BM156</f>
        <v>0</v>
      </c>
      <c r="BP156" s="34" t="s">
        <v>11</v>
      </c>
      <c r="BQ156" s="20">
        <f>MAX(BQ40,BQ104)</f>
        <v>0.92679999999999996</v>
      </c>
      <c r="BR156" s="34" t="s">
        <v>9</v>
      </c>
      <c r="BS156" s="20">
        <f>1-BQ156</f>
        <v>7.3200000000000043E-2</v>
      </c>
      <c r="BT156" s="34" t="s">
        <v>11</v>
      </c>
      <c r="BU156" s="20">
        <f>MAX(BU40,BU104)</f>
        <v>0.8478</v>
      </c>
      <c r="BV156" s="34" t="s">
        <v>9</v>
      </c>
      <c r="BW156" s="20">
        <f>1-BU156</f>
        <v>0.1522</v>
      </c>
      <c r="BX156" s="86"/>
    </row>
    <row r="157" spans="1:76" x14ac:dyDescent="0.2">
      <c r="A157" s="118" t="s">
        <v>1</v>
      </c>
      <c r="B157" s="34" t="s">
        <v>11</v>
      </c>
      <c r="C157" s="58">
        <f>MAX(C41,C106)</f>
        <v>1</v>
      </c>
      <c r="D157" s="34" t="s">
        <v>9</v>
      </c>
      <c r="E157" s="70">
        <f t="shared" ref="E157:E164" si="253">1-C157</f>
        <v>0</v>
      </c>
      <c r="F157" s="35" t="s">
        <v>10</v>
      </c>
      <c r="G157" s="58">
        <f>MIN(G41,G106)</f>
        <v>0.55559999999999998</v>
      </c>
      <c r="H157" s="35" t="s">
        <v>12</v>
      </c>
      <c r="I157" s="70">
        <f t="shared" ref="I157:I164" si="254">1-G157</f>
        <v>0.44440000000000002</v>
      </c>
      <c r="J157" s="34" t="s">
        <v>11</v>
      </c>
      <c r="K157" s="20">
        <f t="shared" si="246"/>
        <v>1</v>
      </c>
      <c r="L157" s="34" t="s">
        <v>9</v>
      </c>
      <c r="M157" s="20">
        <f t="shared" ref="M157:M164" si="255">1-K157</f>
        <v>0</v>
      </c>
      <c r="N157" s="34" t="s">
        <v>11</v>
      </c>
      <c r="O157" s="20">
        <f t="shared" si="247"/>
        <v>1</v>
      </c>
      <c r="P157" s="34" t="s">
        <v>9</v>
      </c>
      <c r="Q157" s="20">
        <f t="shared" ref="Q157:Q164" si="256">1-O157</f>
        <v>0</v>
      </c>
      <c r="R157" s="34" t="s">
        <v>11</v>
      </c>
      <c r="S157" s="20">
        <f t="shared" si="248"/>
        <v>0.93479999999999996</v>
      </c>
      <c r="T157" s="34" t="s">
        <v>9</v>
      </c>
      <c r="U157" s="20">
        <f t="shared" ref="U157:U164" si="257">1-S157</f>
        <v>6.5200000000000036E-2</v>
      </c>
      <c r="V157" s="34" t="s">
        <v>11</v>
      </c>
      <c r="W157" s="20">
        <f t="shared" si="249"/>
        <v>1</v>
      </c>
      <c r="X157" s="34" t="s">
        <v>9</v>
      </c>
      <c r="Y157" s="20">
        <f t="shared" ref="Y157:Y164" si="258">1-W157</f>
        <v>0</v>
      </c>
      <c r="Z157" s="34" t="s">
        <v>11</v>
      </c>
      <c r="AA157" s="20">
        <f t="shared" si="250"/>
        <v>1</v>
      </c>
      <c r="AB157" s="34" t="s">
        <v>9</v>
      </c>
      <c r="AC157" s="20">
        <f t="shared" ref="AC157:AC164" si="259">1-AA157</f>
        <v>0</v>
      </c>
      <c r="AD157" s="34" t="s">
        <v>11</v>
      </c>
      <c r="AE157" s="20">
        <f t="shared" si="251"/>
        <v>1</v>
      </c>
      <c r="AF157" s="34" t="s">
        <v>9</v>
      </c>
      <c r="AG157" s="20">
        <f t="shared" ref="AG157:AG164" si="260">1-AE157</f>
        <v>0</v>
      </c>
      <c r="AH157" s="34" t="s">
        <v>11</v>
      </c>
      <c r="AI157" s="56">
        <f t="shared" si="252"/>
        <v>1</v>
      </c>
      <c r="AJ157" s="34" t="s">
        <v>9</v>
      </c>
      <c r="AK157" s="56">
        <f t="shared" ref="AK157:AK164" si="261">1-AI157</f>
        <v>0</v>
      </c>
      <c r="AM157" s="118" t="s">
        <v>1</v>
      </c>
      <c r="AN157" s="34" t="s">
        <v>11</v>
      </c>
      <c r="AO157" s="20">
        <f>MAX(AO41,AO105)</f>
        <v>0.5</v>
      </c>
      <c r="AP157" s="34" t="s">
        <v>9</v>
      </c>
      <c r="AQ157" s="69">
        <f t="shared" ref="AQ157:AQ164" si="262">1-AO157</f>
        <v>0.5</v>
      </c>
      <c r="AR157" s="35" t="s">
        <v>10</v>
      </c>
      <c r="AS157" s="20">
        <f>MIN(AS41,AS105)</f>
        <v>0.6</v>
      </c>
      <c r="AT157" s="35" t="s">
        <v>12</v>
      </c>
      <c r="AU157" s="69">
        <f t="shared" ref="AU157:AU164" si="263">1-AS157</f>
        <v>0.4</v>
      </c>
      <c r="AV157" s="34" t="s">
        <v>11</v>
      </c>
      <c r="AW157" s="20">
        <f>MAX(AW41,AW105)</f>
        <v>1</v>
      </c>
      <c r="AX157" s="34" t="s">
        <v>9</v>
      </c>
      <c r="AY157" s="20">
        <f t="shared" ref="AY157:AY164" si="264">1-AW157</f>
        <v>0</v>
      </c>
      <c r="AZ157" s="34" t="s">
        <v>11</v>
      </c>
      <c r="BA157" s="20">
        <f>MAX(BA41,BA105)</f>
        <v>1</v>
      </c>
      <c r="BB157" s="34" t="s">
        <v>9</v>
      </c>
      <c r="BC157" s="20">
        <f t="shared" ref="BC157:BC164" si="265">1-BA157</f>
        <v>0</v>
      </c>
      <c r="BD157" s="34" t="s">
        <v>11</v>
      </c>
      <c r="BE157" s="20">
        <f>MAX(BE41,BE105)</f>
        <v>0.86</v>
      </c>
      <c r="BF157" s="34" t="s">
        <v>9</v>
      </c>
      <c r="BG157" s="20">
        <f t="shared" ref="BG157:BG164" si="266">1-BE157</f>
        <v>0.14000000000000001</v>
      </c>
      <c r="BH157" s="34" t="s">
        <v>11</v>
      </c>
      <c r="BI157" s="20">
        <f>MAX(BI41,BI105)</f>
        <v>1</v>
      </c>
      <c r="BJ157" s="34" t="s">
        <v>9</v>
      </c>
      <c r="BK157" s="20">
        <f t="shared" ref="BK157:BK164" si="267">1-BI157</f>
        <v>0</v>
      </c>
      <c r="BL157" s="34" t="s">
        <v>11</v>
      </c>
      <c r="BM157" s="20">
        <f>MAX(BM41,BM105)</f>
        <v>1</v>
      </c>
      <c r="BN157" s="34" t="s">
        <v>9</v>
      </c>
      <c r="BO157" s="20">
        <f t="shared" ref="BO157:BO164" si="268">1-BM157</f>
        <v>0</v>
      </c>
      <c r="BP157" s="34" t="s">
        <v>11</v>
      </c>
      <c r="BQ157" s="20">
        <f>MAX(BQ41,BQ105)</f>
        <v>1</v>
      </c>
      <c r="BR157" s="34" t="s">
        <v>9</v>
      </c>
      <c r="BS157" s="20">
        <f t="shared" ref="BS157:BS164" si="269">1-BQ157</f>
        <v>0</v>
      </c>
      <c r="BT157" s="34" t="s">
        <v>11</v>
      </c>
      <c r="BU157" s="20">
        <f>MAX(BU41,BU105)</f>
        <v>0.6</v>
      </c>
      <c r="BV157" s="34" t="s">
        <v>9</v>
      </c>
      <c r="BW157" s="20">
        <f t="shared" ref="BW157:BW164" si="270">1-BU157</f>
        <v>0.4</v>
      </c>
      <c r="BX157" s="86"/>
    </row>
    <row r="158" spans="1:76" x14ac:dyDescent="0.2">
      <c r="A158" s="118" t="s">
        <v>14</v>
      </c>
      <c r="B158" s="34" t="s">
        <v>11</v>
      </c>
      <c r="C158" s="20">
        <f t="shared" ref="C158:C164" si="271">MAX(C42,C107)</f>
        <v>1</v>
      </c>
      <c r="D158" s="34" t="s">
        <v>9</v>
      </c>
      <c r="E158" s="69">
        <f t="shared" si="253"/>
        <v>0</v>
      </c>
      <c r="F158" s="34" t="s">
        <v>11</v>
      </c>
      <c r="G158" s="20">
        <f t="shared" ref="G158:G164" si="272">MAX(G42,G107)</f>
        <v>1</v>
      </c>
      <c r="H158" s="34" t="s">
        <v>9</v>
      </c>
      <c r="I158" s="20">
        <f t="shared" si="254"/>
        <v>0</v>
      </c>
      <c r="J158" s="36" t="s">
        <v>10</v>
      </c>
      <c r="K158" s="56">
        <f>MIN(K42,K107)</f>
        <v>0.42859999999999998</v>
      </c>
      <c r="L158" s="37" t="s">
        <v>12</v>
      </c>
      <c r="M158" s="56">
        <f t="shared" si="255"/>
        <v>0.57140000000000002</v>
      </c>
      <c r="N158" s="34" t="s">
        <v>11</v>
      </c>
      <c r="O158" s="20">
        <f t="shared" si="247"/>
        <v>1</v>
      </c>
      <c r="P158" s="34" t="s">
        <v>9</v>
      </c>
      <c r="Q158" s="20">
        <f t="shared" si="256"/>
        <v>0</v>
      </c>
      <c r="R158" s="34" t="s">
        <v>11</v>
      </c>
      <c r="S158" s="20">
        <f t="shared" si="248"/>
        <v>1</v>
      </c>
      <c r="T158" s="34" t="s">
        <v>9</v>
      </c>
      <c r="U158" s="20">
        <f t="shared" si="257"/>
        <v>0</v>
      </c>
      <c r="V158" s="34" t="s">
        <v>11</v>
      </c>
      <c r="W158" s="20">
        <f t="shared" si="249"/>
        <v>1</v>
      </c>
      <c r="X158" s="34" t="s">
        <v>9</v>
      </c>
      <c r="Y158" s="20">
        <f t="shared" si="258"/>
        <v>0</v>
      </c>
      <c r="Z158" s="34" t="s">
        <v>11</v>
      </c>
      <c r="AA158" s="20">
        <f t="shared" si="250"/>
        <v>1</v>
      </c>
      <c r="AB158" s="34" t="s">
        <v>9</v>
      </c>
      <c r="AC158" s="20">
        <f t="shared" si="259"/>
        <v>0</v>
      </c>
      <c r="AD158" s="34" t="s">
        <v>11</v>
      </c>
      <c r="AE158" s="20">
        <f t="shared" si="251"/>
        <v>1</v>
      </c>
      <c r="AF158" s="34" t="s">
        <v>9</v>
      </c>
      <c r="AG158" s="20">
        <f t="shared" si="260"/>
        <v>0</v>
      </c>
      <c r="AH158" s="34" t="s">
        <v>11</v>
      </c>
      <c r="AI158" s="20">
        <f t="shared" si="252"/>
        <v>1</v>
      </c>
      <c r="AJ158" s="34" t="s">
        <v>9</v>
      </c>
      <c r="AK158" s="20">
        <f t="shared" si="261"/>
        <v>0</v>
      </c>
      <c r="AM158" s="118" t="s">
        <v>14</v>
      </c>
      <c r="AN158" s="34" t="s">
        <v>11</v>
      </c>
      <c r="AO158" s="20">
        <f t="shared" ref="AO158:AO164" si="273">MAX(AO42,AO106)</f>
        <v>1</v>
      </c>
      <c r="AP158" s="34" t="s">
        <v>9</v>
      </c>
      <c r="AQ158" s="69">
        <f t="shared" si="262"/>
        <v>0</v>
      </c>
      <c r="AR158" s="34" t="s">
        <v>11</v>
      </c>
      <c r="AS158" s="20">
        <f t="shared" ref="AS158:AS164" si="274">MAX(AS42,AS106)</f>
        <v>1</v>
      </c>
      <c r="AT158" s="34" t="s">
        <v>9</v>
      </c>
      <c r="AU158" s="20">
        <f t="shared" si="263"/>
        <v>0</v>
      </c>
      <c r="AV158" s="36" t="s">
        <v>10</v>
      </c>
      <c r="AW158" s="20">
        <f>MIN(AW42,AW106)</f>
        <v>0.8085</v>
      </c>
      <c r="AX158" s="37" t="s">
        <v>12</v>
      </c>
      <c r="AY158" s="20">
        <f t="shared" si="264"/>
        <v>0.1915</v>
      </c>
      <c r="AZ158" s="34" t="s">
        <v>11</v>
      </c>
      <c r="BA158" s="20">
        <f t="shared" ref="BA158:BA164" si="275">MAX(BA42,BA106)</f>
        <v>1</v>
      </c>
      <c r="BB158" s="34" t="s">
        <v>9</v>
      </c>
      <c r="BC158" s="20">
        <f t="shared" si="265"/>
        <v>0</v>
      </c>
      <c r="BD158" s="34" t="s">
        <v>11</v>
      </c>
      <c r="BE158" s="20">
        <f t="shared" ref="BE158:BE164" si="276">MAX(BE42,BE106)</f>
        <v>1</v>
      </c>
      <c r="BF158" s="34" t="s">
        <v>9</v>
      </c>
      <c r="BG158" s="20">
        <f t="shared" si="266"/>
        <v>0</v>
      </c>
      <c r="BH158" s="34" t="s">
        <v>11</v>
      </c>
      <c r="BI158" s="20">
        <f t="shared" ref="BI158:BI164" si="277">MAX(BI42,BI106)</f>
        <v>1</v>
      </c>
      <c r="BJ158" s="34" t="s">
        <v>9</v>
      </c>
      <c r="BK158" s="20">
        <f t="shared" si="267"/>
        <v>0</v>
      </c>
      <c r="BL158" s="34" t="s">
        <v>11</v>
      </c>
      <c r="BM158" s="20">
        <f t="shared" ref="BM158:BM164" si="278">MAX(BM42,BM106)</f>
        <v>1</v>
      </c>
      <c r="BN158" s="34" t="s">
        <v>9</v>
      </c>
      <c r="BO158" s="20">
        <f t="shared" si="268"/>
        <v>0</v>
      </c>
      <c r="BP158" s="34" t="s">
        <v>11</v>
      </c>
      <c r="BQ158" s="20">
        <f t="shared" ref="BQ158:BQ164" si="279">MAX(BQ42,BQ106)</f>
        <v>1</v>
      </c>
      <c r="BR158" s="34" t="s">
        <v>9</v>
      </c>
      <c r="BS158" s="20">
        <f t="shared" si="269"/>
        <v>0</v>
      </c>
      <c r="BT158" s="34" t="s">
        <v>11</v>
      </c>
      <c r="BU158" s="20">
        <f t="shared" ref="BU158:BU163" si="280">MAX(BU42,BU106)</f>
        <v>1</v>
      </c>
      <c r="BV158" s="34" t="s">
        <v>9</v>
      </c>
      <c r="BW158" s="20">
        <f t="shared" si="270"/>
        <v>0</v>
      </c>
      <c r="BX158" s="86"/>
    </row>
    <row r="159" spans="1:76" x14ac:dyDescent="0.2">
      <c r="A159" s="118" t="s">
        <v>15</v>
      </c>
      <c r="B159" s="34" t="s">
        <v>11</v>
      </c>
      <c r="C159" s="20">
        <f t="shared" si="271"/>
        <v>1</v>
      </c>
      <c r="D159" s="34" t="s">
        <v>9</v>
      </c>
      <c r="E159" s="69">
        <f t="shared" si="253"/>
        <v>0</v>
      </c>
      <c r="F159" s="34" t="s">
        <v>11</v>
      </c>
      <c r="G159" s="20">
        <f t="shared" si="272"/>
        <v>1</v>
      </c>
      <c r="H159" s="34" t="s">
        <v>9</v>
      </c>
      <c r="I159" s="20">
        <f t="shared" si="254"/>
        <v>0</v>
      </c>
      <c r="J159" s="34" t="s">
        <v>11</v>
      </c>
      <c r="K159" s="20">
        <f t="shared" si="246"/>
        <v>1</v>
      </c>
      <c r="L159" s="34" t="s">
        <v>9</v>
      </c>
      <c r="M159" s="20">
        <f t="shared" si="255"/>
        <v>0</v>
      </c>
      <c r="N159" s="36" t="s">
        <v>10</v>
      </c>
      <c r="O159" s="58">
        <f>MIN(O43,O108)</f>
        <v>0.08</v>
      </c>
      <c r="P159" s="37" t="s">
        <v>12</v>
      </c>
      <c r="Q159" s="58">
        <f t="shared" si="256"/>
        <v>0.92</v>
      </c>
      <c r="R159" s="34" t="s">
        <v>11</v>
      </c>
      <c r="S159" s="20">
        <f t="shared" si="248"/>
        <v>1</v>
      </c>
      <c r="T159" s="34" t="s">
        <v>9</v>
      </c>
      <c r="U159" s="20">
        <f t="shared" si="257"/>
        <v>0</v>
      </c>
      <c r="V159" s="34" t="s">
        <v>11</v>
      </c>
      <c r="W159" s="20">
        <f t="shared" si="249"/>
        <v>1</v>
      </c>
      <c r="X159" s="34" t="s">
        <v>9</v>
      </c>
      <c r="Y159" s="20">
        <f t="shared" si="258"/>
        <v>0</v>
      </c>
      <c r="Z159" s="34" t="s">
        <v>11</v>
      </c>
      <c r="AA159" s="20">
        <f t="shared" si="250"/>
        <v>1</v>
      </c>
      <c r="AB159" s="34" t="s">
        <v>9</v>
      </c>
      <c r="AC159" s="20">
        <f t="shared" si="259"/>
        <v>0</v>
      </c>
      <c r="AD159" s="34" t="s">
        <v>11</v>
      </c>
      <c r="AE159" s="20">
        <f t="shared" si="251"/>
        <v>1</v>
      </c>
      <c r="AF159" s="34" t="s">
        <v>9</v>
      </c>
      <c r="AG159" s="20">
        <f t="shared" si="260"/>
        <v>0</v>
      </c>
      <c r="AH159" s="34" t="s">
        <v>11</v>
      </c>
      <c r="AI159" s="20">
        <f t="shared" si="252"/>
        <v>1</v>
      </c>
      <c r="AJ159" s="34" t="s">
        <v>9</v>
      </c>
      <c r="AK159" s="20">
        <f t="shared" si="261"/>
        <v>0</v>
      </c>
      <c r="AM159" s="118" t="s">
        <v>15</v>
      </c>
      <c r="AN159" s="34" t="s">
        <v>11</v>
      </c>
      <c r="AO159" s="20">
        <f t="shared" si="273"/>
        <v>1</v>
      </c>
      <c r="AP159" s="34" t="s">
        <v>9</v>
      </c>
      <c r="AQ159" s="69">
        <f t="shared" si="262"/>
        <v>0</v>
      </c>
      <c r="AR159" s="34" t="s">
        <v>11</v>
      </c>
      <c r="AS159" s="20">
        <f t="shared" si="274"/>
        <v>1</v>
      </c>
      <c r="AT159" s="34" t="s">
        <v>9</v>
      </c>
      <c r="AU159" s="20">
        <f t="shared" si="263"/>
        <v>0</v>
      </c>
      <c r="AV159" s="34" t="s">
        <v>11</v>
      </c>
      <c r="AW159" s="20">
        <f t="shared" ref="AW159:AW164" si="281">MAX(AW43,AW107)</f>
        <v>1</v>
      </c>
      <c r="AX159" s="34" t="s">
        <v>9</v>
      </c>
      <c r="AY159" s="20">
        <f t="shared" si="264"/>
        <v>0</v>
      </c>
      <c r="AZ159" s="36" t="s">
        <v>10</v>
      </c>
      <c r="BA159" s="20">
        <f>MIN(BA43,BA107)</f>
        <v>1.9199999999999998E-2</v>
      </c>
      <c r="BB159" s="37" t="s">
        <v>12</v>
      </c>
      <c r="BC159" s="20">
        <f t="shared" si="265"/>
        <v>0.98080000000000001</v>
      </c>
      <c r="BD159" s="34" t="s">
        <v>11</v>
      </c>
      <c r="BE159" s="20">
        <f t="shared" si="276"/>
        <v>1</v>
      </c>
      <c r="BF159" s="34" t="s">
        <v>9</v>
      </c>
      <c r="BG159" s="20">
        <f t="shared" si="266"/>
        <v>0</v>
      </c>
      <c r="BH159" s="34" t="s">
        <v>11</v>
      </c>
      <c r="BI159" s="20">
        <f t="shared" si="277"/>
        <v>1</v>
      </c>
      <c r="BJ159" s="34" t="s">
        <v>9</v>
      </c>
      <c r="BK159" s="20">
        <f t="shared" si="267"/>
        <v>0</v>
      </c>
      <c r="BL159" s="34" t="s">
        <v>11</v>
      </c>
      <c r="BM159" s="20">
        <f t="shared" si="278"/>
        <v>1</v>
      </c>
      <c r="BN159" s="34" t="s">
        <v>9</v>
      </c>
      <c r="BO159" s="20">
        <f t="shared" si="268"/>
        <v>0</v>
      </c>
      <c r="BP159" s="34" t="s">
        <v>11</v>
      </c>
      <c r="BQ159" s="20">
        <f t="shared" si="279"/>
        <v>1</v>
      </c>
      <c r="BR159" s="34" t="s">
        <v>9</v>
      </c>
      <c r="BS159" s="20">
        <f t="shared" si="269"/>
        <v>0</v>
      </c>
      <c r="BT159" s="34" t="s">
        <v>11</v>
      </c>
      <c r="BU159" s="20">
        <f t="shared" si="280"/>
        <v>1</v>
      </c>
      <c r="BV159" s="34" t="s">
        <v>9</v>
      </c>
      <c r="BW159" s="20">
        <f t="shared" si="270"/>
        <v>0</v>
      </c>
      <c r="BX159" s="86"/>
    </row>
    <row r="160" spans="1:76" x14ac:dyDescent="0.2">
      <c r="A160" s="118" t="s">
        <v>16</v>
      </c>
      <c r="B160" s="34" t="s">
        <v>11</v>
      </c>
      <c r="C160" s="20">
        <f t="shared" si="271"/>
        <v>1</v>
      </c>
      <c r="D160" s="34" t="s">
        <v>9</v>
      </c>
      <c r="E160" s="69">
        <f t="shared" si="253"/>
        <v>0</v>
      </c>
      <c r="F160" s="34" t="s">
        <v>11</v>
      </c>
      <c r="G160" s="58">
        <f t="shared" si="272"/>
        <v>1</v>
      </c>
      <c r="H160" s="34" t="s">
        <v>9</v>
      </c>
      <c r="I160" s="58">
        <f t="shared" si="254"/>
        <v>0</v>
      </c>
      <c r="J160" s="34" t="s">
        <v>11</v>
      </c>
      <c r="K160" s="20">
        <f t="shared" si="246"/>
        <v>1</v>
      </c>
      <c r="L160" s="34" t="s">
        <v>9</v>
      </c>
      <c r="M160" s="20">
        <f t="shared" si="255"/>
        <v>0</v>
      </c>
      <c r="N160" s="34" t="s">
        <v>11</v>
      </c>
      <c r="O160" s="56">
        <f t="shared" si="247"/>
        <v>1</v>
      </c>
      <c r="P160" s="34" t="s">
        <v>9</v>
      </c>
      <c r="Q160" s="56">
        <f t="shared" si="256"/>
        <v>0</v>
      </c>
      <c r="R160" s="36" t="s">
        <v>10</v>
      </c>
      <c r="S160" s="20">
        <f>MIN(S44,S109)</f>
        <v>0.38890000000000002</v>
      </c>
      <c r="T160" s="37" t="s">
        <v>12</v>
      </c>
      <c r="U160" s="20">
        <f t="shared" si="257"/>
        <v>0.61109999999999998</v>
      </c>
      <c r="V160" s="34" t="s">
        <v>11</v>
      </c>
      <c r="W160" s="20">
        <f t="shared" si="249"/>
        <v>1</v>
      </c>
      <c r="X160" s="34" t="s">
        <v>9</v>
      </c>
      <c r="Y160" s="20">
        <f t="shared" si="258"/>
        <v>0</v>
      </c>
      <c r="Z160" s="34" t="s">
        <v>11</v>
      </c>
      <c r="AA160" s="20">
        <f t="shared" si="250"/>
        <v>1</v>
      </c>
      <c r="AB160" s="34" t="s">
        <v>9</v>
      </c>
      <c r="AC160" s="20">
        <f t="shared" si="259"/>
        <v>0</v>
      </c>
      <c r="AD160" s="34" t="s">
        <v>11</v>
      </c>
      <c r="AE160" s="20">
        <f t="shared" si="251"/>
        <v>1</v>
      </c>
      <c r="AF160" s="34" t="s">
        <v>9</v>
      </c>
      <c r="AG160" s="20">
        <f t="shared" si="260"/>
        <v>0</v>
      </c>
      <c r="AH160" s="34" t="s">
        <v>11</v>
      </c>
      <c r="AI160" s="58">
        <f t="shared" si="252"/>
        <v>1</v>
      </c>
      <c r="AJ160" s="34" t="s">
        <v>9</v>
      </c>
      <c r="AK160" s="58">
        <f t="shared" si="261"/>
        <v>0</v>
      </c>
      <c r="AM160" s="118" t="s">
        <v>16</v>
      </c>
      <c r="AN160" s="34" t="s">
        <v>11</v>
      </c>
      <c r="AO160" s="20">
        <f t="shared" si="273"/>
        <v>0.94589999999999996</v>
      </c>
      <c r="AP160" s="34" t="s">
        <v>9</v>
      </c>
      <c r="AQ160" s="69">
        <f t="shared" si="262"/>
        <v>5.4100000000000037E-2</v>
      </c>
      <c r="AR160" s="34" t="s">
        <v>11</v>
      </c>
      <c r="AS160" s="20">
        <f t="shared" si="274"/>
        <v>0.38300000000000001</v>
      </c>
      <c r="AT160" s="34" t="s">
        <v>9</v>
      </c>
      <c r="AU160" s="20">
        <f t="shared" si="263"/>
        <v>0.61699999999999999</v>
      </c>
      <c r="AV160" s="34" t="s">
        <v>11</v>
      </c>
      <c r="AW160" s="20">
        <f t="shared" si="281"/>
        <v>1</v>
      </c>
      <c r="AX160" s="34" t="s">
        <v>9</v>
      </c>
      <c r="AY160" s="20">
        <f t="shared" si="264"/>
        <v>0</v>
      </c>
      <c r="AZ160" s="34" t="s">
        <v>11</v>
      </c>
      <c r="BA160" s="20">
        <f t="shared" si="275"/>
        <v>0.80769999999999997</v>
      </c>
      <c r="BB160" s="34" t="s">
        <v>9</v>
      </c>
      <c r="BC160" s="20">
        <f t="shared" si="265"/>
        <v>0.19230000000000003</v>
      </c>
      <c r="BD160" s="36" t="s">
        <v>10</v>
      </c>
      <c r="BE160" s="20">
        <f>MIN(BE44,BE108)</f>
        <v>0.90380000000000005</v>
      </c>
      <c r="BF160" s="37" t="s">
        <v>12</v>
      </c>
      <c r="BG160" s="20">
        <f t="shared" si="266"/>
        <v>9.6199999999999952E-2</v>
      </c>
      <c r="BH160" s="34" t="s">
        <v>11</v>
      </c>
      <c r="BI160" s="20">
        <f t="shared" si="277"/>
        <v>1</v>
      </c>
      <c r="BJ160" s="34" t="s">
        <v>9</v>
      </c>
      <c r="BK160" s="20">
        <f t="shared" si="267"/>
        <v>0</v>
      </c>
      <c r="BL160" s="34" t="s">
        <v>11</v>
      </c>
      <c r="BM160" s="20">
        <f t="shared" si="278"/>
        <v>1</v>
      </c>
      <c r="BN160" s="34" t="s">
        <v>9</v>
      </c>
      <c r="BO160" s="20">
        <f t="shared" si="268"/>
        <v>0</v>
      </c>
      <c r="BP160" s="34" t="s">
        <v>11</v>
      </c>
      <c r="BQ160" s="20">
        <f t="shared" si="279"/>
        <v>1</v>
      </c>
      <c r="BR160" s="34" t="s">
        <v>9</v>
      </c>
      <c r="BS160" s="20">
        <f t="shared" si="269"/>
        <v>0</v>
      </c>
      <c r="BT160" s="34" t="s">
        <v>11</v>
      </c>
      <c r="BU160" s="20">
        <f t="shared" si="280"/>
        <v>0.8</v>
      </c>
      <c r="BV160" s="34" t="s">
        <v>9</v>
      </c>
      <c r="BW160" s="20">
        <f t="shared" si="270"/>
        <v>0.19999999999999996</v>
      </c>
      <c r="BX160" s="86"/>
    </row>
    <row r="161" spans="1:76" x14ac:dyDescent="0.2">
      <c r="A161" s="118" t="s">
        <v>17</v>
      </c>
      <c r="B161" s="34" t="s">
        <v>11</v>
      </c>
      <c r="C161" s="20">
        <f t="shared" si="271"/>
        <v>1</v>
      </c>
      <c r="D161" s="34" t="s">
        <v>9</v>
      </c>
      <c r="E161" s="69">
        <f t="shared" si="253"/>
        <v>0</v>
      </c>
      <c r="F161" s="34" t="s">
        <v>11</v>
      </c>
      <c r="G161" s="58">
        <f t="shared" si="272"/>
        <v>0.85</v>
      </c>
      <c r="H161" s="34" t="s">
        <v>9</v>
      </c>
      <c r="I161" s="58">
        <f t="shared" si="254"/>
        <v>0.15000000000000002</v>
      </c>
      <c r="J161" s="34" t="s">
        <v>11</v>
      </c>
      <c r="K161" s="56">
        <f t="shared" si="246"/>
        <v>1</v>
      </c>
      <c r="L161" s="34" t="s">
        <v>9</v>
      </c>
      <c r="M161" s="56">
        <f t="shared" si="255"/>
        <v>0</v>
      </c>
      <c r="N161" s="34" t="s">
        <v>11</v>
      </c>
      <c r="O161" s="20">
        <f t="shared" si="247"/>
        <v>1</v>
      </c>
      <c r="P161" s="34" t="s">
        <v>9</v>
      </c>
      <c r="Q161" s="20">
        <f t="shared" si="256"/>
        <v>0</v>
      </c>
      <c r="R161" s="34" t="s">
        <v>11</v>
      </c>
      <c r="S161" s="58">
        <f t="shared" si="248"/>
        <v>0.9</v>
      </c>
      <c r="T161" s="34" t="s">
        <v>9</v>
      </c>
      <c r="U161" s="58">
        <f t="shared" si="257"/>
        <v>9.9999999999999978E-2</v>
      </c>
      <c r="V161" s="36" t="s">
        <v>10</v>
      </c>
      <c r="W161" s="58">
        <f>MIN(W45,W110)</f>
        <v>0.45</v>
      </c>
      <c r="X161" s="37" t="s">
        <v>12</v>
      </c>
      <c r="Y161" s="58">
        <f t="shared" si="258"/>
        <v>0.55000000000000004</v>
      </c>
      <c r="Z161" s="34" t="s">
        <v>11</v>
      </c>
      <c r="AA161" s="20">
        <f t="shared" si="250"/>
        <v>1</v>
      </c>
      <c r="AB161" s="34" t="s">
        <v>9</v>
      </c>
      <c r="AC161" s="20">
        <f t="shared" si="259"/>
        <v>0</v>
      </c>
      <c r="AD161" s="34" t="s">
        <v>11</v>
      </c>
      <c r="AE161" s="20">
        <f t="shared" si="251"/>
        <v>1</v>
      </c>
      <c r="AF161" s="34" t="s">
        <v>9</v>
      </c>
      <c r="AG161" s="20">
        <f t="shared" si="260"/>
        <v>0</v>
      </c>
      <c r="AH161" s="34" t="s">
        <v>11</v>
      </c>
      <c r="AI161" s="20">
        <f t="shared" si="252"/>
        <v>1</v>
      </c>
      <c r="AJ161" s="34" t="s">
        <v>9</v>
      </c>
      <c r="AK161" s="20">
        <f t="shared" si="261"/>
        <v>0</v>
      </c>
      <c r="AM161" s="118" t="s">
        <v>17</v>
      </c>
      <c r="AN161" s="34" t="s">
        <v>11</v>
      </c>
      <c r="AO161" s="20">
        <f t="shared" si="273"/>
        <v>0.97729999999999995</v>
      </c>
      <c r="AP161" s="34" t="s">
        <v>9</v>
      </c>
      <c r="AQ161" s="69">
        <f t="shared" si="262"/>
        <v>2.2700000000000053E-2</v>
      </c>
      <c r="AR161" s="34" t="s">
        <v>11</v>
      </c>
      <c r="AS161" s="20">
        <f t="shared" si="274"/>
        <v>0.88890000000000002</v>
      </c>
      <c r="AT161" s="34" t="s">
        <v>9</v>
      </c>
      <c r="AU161" s="20">
        <f t="shared" si="263"/>
        <v>0.11109999999999998</v>
      </c>
      <c r="AV161" s="34" t="s">
        <v>11</v>
      </c>
      <c r="AW161" s="20">
        <f t="shared" si="281"/>
        <v>0.84</v>
      </c>
      <c r="AX161" s="34" t="s">
        <v>9</v>
      </c>
      <c r="AY161" s="20">
        <f t="shared" si="264"/>
        <v>0.16000000000000003</v>
      </c>
      <c r="AZ161" s="34" t="s">
        <v>11</v>
      </c>
      <c r="BA161" s="20">
        <f t="shared" si="275"/>
        <v>0.96360000000000001</v>
      </c>
      <c r="BB161" s="34" t="s">
        <v>9</v>
      </c>
      <c r="BC161" s="20">
        <f t="shared" si="265"/>
        <v>3.6399999999999988E-2</v>
      </c>
      <c r="BD161" s="34" t="s">
        <v>11</v>
      </c>
      <c r="BE161" s="20">
        <f t="shared" si="276"/>
        <v>0.83640000000000003</v>
      </c>
      <c r="BF161" s="34" t="s">
        <v>9</v>
      </c>
      <c r="BG161" s="20">
        <f t="shared" si="266"/>
        <v>0.16359999999999997</v>
      </c>
      <c r="BH161" s="36" t="s">
        <v>10</v>
      </c>
      <c r="BI161" s="20">
        <f>MIN(BI45,BI109)</f>
        <v>0.32729999999999998</v>
      </c>
      <c r="BJ161" s="37" t="s">
        <v>12</v>
      </c>
      <c r="BK161" s="20">
        <f t="shared" si="267"/>
        <v>0.67270000000000008</v>
      </c>
      <c r="BL161" s="34" t="s">
        <v>11</v>
      </c>
      <c r="BM161" s="20">
        <f t="shared" si="278"/>
        <v>1</v>
      </c>
      <c r="BN161" s="34" t="s">
        <v>9</v>
      </c>
      <c r="BO161" s="20">
        <f t="shared" si="268"/>
        <v>0</v>
      </c>
      <c r="BP161" s="34" t="s">
        <v>11</v>
      </c>
      <c r="BQ161" s="20">
        <f t="shared" si="279"/>
        <v>1</v>
      </c>
      <c r="BR161" s="34" t="s">
        <v>9</v>
      </c>
      <c r="BS161" s="20">
        <f t="shared" si="269"/>
        <v>0</v>
      </c>
      <c r="BT161" s="34" t="s">
        <v>11</v>
      </c>
      <c r="BU161" s="20">
        <f t="shared" si="280"/>
        <v>1</v>
      </c>
      <c r="BV161" s="34" t="s">
        <v>9</v>
      </c>
      <c r="BW161" s="20">
        <f t="shared" si="270"/>
        <v>0</v>
      </c>
      <c r="BX161" s="86"/>
    </row>
    <row r="162" spans="1:76" x14ac:dyDescent="0.2">
      <c r="A162" s="118" t="s">
        <v>18</v>
      </c>
      <c r="B162" s="34" t="s">
        <v>11</v>
      </c>
      <c r="C162" s="20">
        <f t="shared" si="271"/>
        <v>1</v>
      </c>
      <c r="D162" s="34" t="s">
        <v>9</v>
      </c>
      <c r="E162" s="69">
        <f t="shared" si="253"/>
        <v>0</v>
      </c>
      <c r="F162" s="34" t="s">
        <v>11</v>
      </c>
      <c r="G162" s="20">
        <f t="shared" si="272"/>
        <v>1</v>
      </c>
      <c r="H162" s="34" t="s">
        <v>9</v>
      </c>
      <c r="I162" s="20">
        <f t="shared" si="254"/>
        <v>0</v>
      </c>
      <c r="J162" s="34" t="s">
        <v>11</v>
      </c>
      <c r="K162" s="20">
        <f t="shared" si="246"/>
        <v>1</v>
      </c>
      <c r="L162" s="34" t="s">
        <v>9</v>
      </c>
      <c r="M162" s="20">
        <f t="shared" si="255"/>
        <v>0</v>
      </c>
      <c r="N162" s="34" t="s">
        <v>11</v>
      </c>
      <c r="O162" s="56">
        <f t="shared" si="247"/>
        <v>1</v>
      </c>
      <c r="P162" s="34" t="s">
        <v>9</v>
      </c>
      <c r="Q162" s="56">
        <f t="shared" si="256"/>
        <v>0</v>
      </c>
      <c r="R162" s="34" t="s">
        <v>11</v>
      </c>
      <c r="S162" s="20">
        <f t="shared" si="248"/>
        <v>1</v>
      </c>
      <c r="T162" s="34" t="s">
        <v>9</v>
      </c>
      <c r="U162" s="20">
        <f t="shared" si="257"/>
        <v>0</v>
      </c>
      <c r="V162" s="34" t="s">
        <v>11</v>
      </c>
      <c r="W162" s="20">
        <f t="shared" si="249"/>
        <v>1</v>
      </c>
      <c r="X162" s="34" t="s">
        <v>9</v>
      </c>
      <c r="Y162" s="20">
        <f t="shared" si="258"/>
        <v>0</v>
      </c>
      <c r="Z162" s="36" t="s">
        <v>10</v>
      </c>
      <c r="AA162" s="58">
        <f>MIN(AA46,AA111)</f>
        <v>0.3846</v>
      </c>
      <c r="AB162" s="37" t="s">
        <v>12</v>
      </c>
      <c r="AC162" s="58">
        <f t="shared" si="259"/>
        <v>0.61539999999999995</v>
      </c>
      <c r="AD162" s="34" t="s">
        <v>11</v>
      </c>
      <c r="AE162" s="20">
        <f t="shared" si="251"/>
        <v>1</v>
      </c>
      <c r="AF162" s="34" t="s">
        <v>9</v>
      </c>
      <c r="AG162" s="20">
        <f t="shared" si="260"/>
        <v>0</v>
      </c>
      <c r="AH162" s="34" t="s">
        <v>11</v>
      </c>
      <c r="AI162" s="56">
        <f t="shared" si="252"/>
        <v>1</v>
      </c>
      <c r="AJ162" s="34" t="s">
        <v>9</v>
      </c>
      <c r="AK162" s="56">
        <f t="shared" si="261"/>
        <v>0</v>
      </c>
      <c r="AM162" s="118" t="s">
        <v>18</v>
      </c>
      <c r="AN162" s="34" t="s">
        <v>11</v>
      </c>
      <c r="AO162" s="20">
        <f t="shared" si="273"/>
        <v>1</v>
      </c>
      <c r="AP162" s="34" t="s">
        <v>9</v>
      </c>
      <c r="AQ162" s="69">
        <f t="shared" si="262"/>
        <v>0</v>
      </c>
      <c r="AR162" s="34" t="s">
        <v>11</v>
      </c>
      <c r="AS162" s="20">
        <f t="shared" si="274"/>
        <v>1</v>
      </c>
      <c r="AT162" s="34" t="s">
        <v>9</v>
      </c>
      <c r="AU162" s="20">
        <f t="shared" si="263"/>
        <v>0</v>
      </c>
      <c r="AV162" s="34" t="s">
        <v>11</v>
      </c>
      <c r="AW162" s="20">
        <f t="shared" si="281"/>
        <v>1</v>
      </c>
      <c r="AX162" s="34" t="s">
        <v>9</v>
      </c>
      <c r="AY162" s="20">
        <f t="shared" si="264"/>
        <v>0</v>
      </c>
      <c r="AZ162" s="34" t="s">
        <v>11</v>
      </c>
      <c r="BA162" s="20">
        <f t="shared" si="275"/>
        <v>0.80430000000000001</v>
      </c>
      <c r="BB162" s="34" t="s">
        <v>9</v>
      </c>
      <c r="BC162" s="20">
        <f t="shared" si="265"/>
        <v>0.19569999999999999</v>
      </c>
      <c r="BD162" s="34" t="s">
        <v>11</v>
      </c>
      <c r="BE162" s="20">
        <f t="shared" si="276"/>
        <v>1</v>
      </c>
      <c r="BF162" s="34" t="s">
        <v>9</v>
      </c>
      <c r="BG162" s="20">
        <f t="shared" si="266"/>
        <v>0</v>
      </c>
      <c r="BH162" s="34" t="s">
        <v>11</v>
      </c>
      <c r="BI162" s="20">
        <f t="shared" si="277"/>
        <v>1</v>
      </c>
      <c r="BJ162" s="34" t="s">
        <v>9</v>
      </c>
      <c r="BK162" s="20">
        <f t="shared" si="267"/>
        <v>0</v>
      </c>
      <c r="BL162" s="36" t="s">
        <v>10</v>
      </c>
      <c r="BM162" s="20">
        <f>MIN(BM46,BM110)</f>
        <v>0.15790000000000001</v>
      </c>
      <c r="BN162" s="37" t="s">
        <v>12</v>
      </c>
      <c r="BO162" s="20">
        <f t="shared" si="268"/>
        <v>0.84209999999999996</v>
      </c>
      <c r="BP162" s="34" t="s">
        <v>11</v>
      </c>
      <c r="BQ162" s="20">
        <f t="shared" si="279"/>
        <v>0.94289999999999996</v>
      </c>
      <c r="BR162" s="34" t="s">
        <v>9</v>
      </c>
      <c r="BS162" s="20">
        <f t="shared" si="269"/>
        <v>5.710000000000004E-2</v>
      </c>
      <c r="BT162" s="34" t="s">
        <v>11</v>
      </c>
      <c r="BU162" s="20">
        <f t="shared" si="280"/>
        <v>0.1739</v>
      </c>
      <c r="BV162" s="34" t="s">
        <v>9</v>
      </c>
      <c r="BW162" s="20">
        <f t="shared" si="270"/>
        <v>0.82610000000000006</v>
      </c>
      <c r="BX162" s="86"/>
    </row>
    <row r="163" spans="1:76" x14ac:dyDescent="0.2">
      <c r="A163" s="118" t="s">
        <v>19</v>
      </c>
      <c r="B163" s="34" t="s">
        <v>11</v>
      </c>
      <c r="C163" s="58">
        <f t="shared" si="271"/>
        <v>1</v>
      </c>
      <c r="D163" s="34" t="s">
        <v>9</v>
      </c>
      <c r="E163" s="70">
        <f t="shared" si="253"/>
        <v>0</v>
      </c>
      <c r="F163" s="34" t="s">
        <v>11</v>
      </c>
      <c r="G163" s="20">
        <f t="shared" si="272"/>
        <v>1</v>
      </c>
      <c r="H163" s="34" t="s">
        <v>9</v>
      </c>
      <c r="I163" s="20">
        <f t="shared" si="254"/>
        <v>0</v>
      </c>
      <c r="J163" s="34" t="s">
        <v>11</v>
      </c>
      <c r="K163" s="20">
        <f t="shared" si="246"/>
        <v>1</v>
      </c>
      <c r="L163" s="34" t="s">
        <v>9</v>
      </c>
      <c r="M163" s="20">
        <f t="shared" si="255"/>
        <v>0</v>
      </c>
      <c r="N163" s="34" t="s">
        <v>11</v>
      </c>
      <c r="O163" s="58">
        <f t="shared" si="247"/>
        <v>0.66669999999999996</v>
      </c>
      <c r="P163" s="34" t="s">
        <v>9</v>
      </c>
      <c r="Q163" s="58">
        <f t="shared" si="256"/>
        <v>0.33330000000000004</v>
      </c>
      <c r="R163" s="34" t="s">
        <v>11</v>
      </c>
      <c r="S163" s="20">
        <f t="shared" si="248"/>
        <v>1</v>
      </c>
      <c r="T163" s="34" t="s">
        <v>9</v>
      </c>
      <c r="U163" s="20">
        <f t="shared" si="257"/>
        <v>0</v>
      </c>
      <c r="V163" s="34" t="s">
        <v>11</v>
      </c>
      <c r="W163" s="20">
        <f t="shared" si="249"/>
        <v>1</v>
      </c>
      <c r="X163" s="34" t="s">
        <v>9</v>
      </c>
      <c r="Y163" s="20">
        <f t="shared" si="258"/>
        <v>0</v>
      </c>
      <c r="Z163" s="34" t="s">
        <v>11</v>
      </c>
      <c r="AA163" s="20">
        <f t="shared" si="250"/>
        <v>1</v>
      </c>
      <c r="AB163" s="34" t="s">
        <v>9</v>
      </c>
      <c r="AC163" s="20">
        <f t="shared" si="259"/>
        <v>0</v>
      </c>
      <c r="AD163" s="36" t="s">
        <v>10</v>
      </c>
      <c r="AE163" s="58">
        <f>MIN(AE47,AE112)</f>
        <v>0.4103</v>
      </c>
      <c r="AF163" s="37" t="s">
        <v>12</v>
      </c>
      <c r="AG163" s="58">
        <f t="shared" si="260"/>
        <v>0.5897</v>
      </c>
      <c r="AH163" s="34" t="s">
        <v>11</v>
      </c>
      <c r="AI163" s="58">
        <f t="shared" si="252"/>
        <v>0.95240000000000002</v>
      </c>
      <c r="AJ163" s="34" t="s">
        <v>9</v>
      </c>
      <c r="AK163" s="58">
        <f t="shared" si="261"/>
        <v>4.7599999999999976E-2</v>
      </c>
      <c r="AM163" s="118" t="s">
        <v>19</v>
      </c>
      <c r="AN163" s="34" t="s">
        <v>11</v>
      </c>
      <c r="AO163" s="20">
        <f t="shared" si="273"/>
        <v>0.73170000000000002</v>
      </c>
      <c r="AP163" s="34" t="s">
        <v>9</v>
      </c>
      <c r="AQ163" s="69">
        <f t="shared" si="262"/>
        <v>0.26829999999999998</v>
      </c>
      <c r="AR163" s="34" t="s">
        <v>11</v>
      </c>
      <c r="AS163" s="20">
        <f t="shared" si="274"/>
        <v>1</v>
      </c>
      <c r="AT163" s="34" t="s">
        <v>9</v>
      </c>
      <c r="AU163" s="20">
        <f t="shared" si="263"/>
        <v>0</v>
      </c>
      <c r="AV163" s="34" t="s">
        <v>11</v>
      </c>
      <c r="AW163" s="20">
        <f t="shared" si="281"/>
        <v>1</v>
      </c>
      <c r="AX163" s="34" t="s">
        <v>9</v>
      </c>
      <c r="AY163" s="20">
        <f t="shared" si="264"/>
        <v>0</v>
      </c>
      <c r="AZ163" s="34" t="s">
        <v>11</v>
      </c>
      <c r="BA163" s="20">
        <f t="shared" si="275"/>
        <v>0.60470000000000002</v>
      </c>
      <c r="BB163" s="34" t="s">
        <v>9</v>
      </c>
      <c r="BC163" s="20">
        <f t="shared" si="265"/>
        <v>0.39529999999999998</v>
      </c>
      <c r="BD163" s="34" t="s">
        <v>11</v>
      </c>
      <c r="BE163" s="20">
        <f t="shared" si="276"/>
        <v>0.88570000000000004</v>
      </c>
      <c r="BF163" s="34" t="s">
        <v>9</v>
      </c>
      <c r="BG163" s="20">
        <f t="shared" si="266"/>
        <v>0.11429999999999996</v>
      </c>
      <c r="BH163" s="34" t="s">
        <v>11</v>
      </c>
      <c r="BI163" s="20">
        <f t="shared" si="277"/>
        <v>1</v>
      </c>
      <c r="BJ163" s="34" t="s">
        <v>9</v>
      </c>
      <c r="BK163" s="20">
        <f t="shared" si="267"/>
        <v>0</v>
      </c>
      <c r="BL163" s="34" t="s">
        <v>11</v>
      </c>
      <c r="BM163" s="20">
        <f t="shared" si="278"/>
        <v>0.97140000000000004</v>
      </c>
      <c r="BN163" s="34" t="s">
        <v>9</v>
      </c>
      <c r="BO163" s="20">
        <f t="shared" si="268"/>
        <v>2.8599999999999959E-2</v>
      </c>
      <c r="BP163" s="36" t="s">
        <v>10</v>
      </c>
      <c r="BQ163" s="20">
        <f>MIN(BQ47,BQ111)</f>
        <v>0.3488</v>
      </c>
      <c r="BR163" s="37" t="s">
        <v>12</v>
      </c>
      <c r="BS163" s="20">
        <f t="shared" si="269"/>
        <v>0.6512</v>
      </c>
      <c r="BT163" s="34" t="s">
        <v>11</v>
      </c>
      <c r="BU163" s="20">
        <f t="shared" si="280"/>
        <v>0.48570000000000002</v>
      </c>
      <c r="BV163" s="34" t="s">
        <v>9</v>
      </c>
      <c r="BW163" s="20">
        <f t="shared" si="270"/>
        <v>0.51429999999999998</v>
      </c>
      <c r="BX163" s="86"/>
    </row>
    <row r="164" spans="1:76" x14ac:dyDescent="0.2">
      <c r="A164" s="118" t="s">
        <v>20</v>
      </c>
      <c r="B164" s="34" t="s">
        <v>11</v>
      </c>
      <c r="C164" s="20">
        <f t="shared" si="271"/>
        <v>1</v>
      </c>
      <c r="D164" s="34" t="s">
        <v>9</v>
      </c>
      <c r="E164" s="20">
        <f t="shared" si="253"/>
        <v>0</v>
      </c>
      <c r="F164" s="34" t="s">
        <v>11</v>
      </c>
      <c r="G164" s="20">
        <f t="shared" si="272"/>
        <v>1</v>
      </c>
      <c r="H164" s="34" t="s">
        <v>9</v>
      </c>
      <c r="I164" s="20">
        <f t="shared" si="254"/>
        <v>0</v>
      </c>
      <c r="J164" s="34" t="s">
        <v>11</v>
      </c>
      <c r="K164" s="20">
        <f t="shared" si="246"/>
        <v>1</v>
      </c>
      <c r="L164" s="34" t="s">
        <v>9</v>
      </c>
      <c r="M164" s="20">
        <f t="shared" si="255"/>
        <v>0</v>
      </c>
      <c r="N164" s="34" t="s">
        <v>11</v>
      </c>
      <c r="O164" s="20">
        <f t="shared" si="247"/>
        <v>1</v>
      </c>
      <c r="P164" s="34" t="s">
        <v>9</v>
      </c>
      <c r="Q164" s="20">
        <f t="shared" si="256"/>
        <v>0</v>
      </c>
      <c r="R164" s="34" t="s">
        <v>11</v>
      </c>
      <c r="S164" s="56">
        <f t="shared" si="248"/>
        <v>1</v>
      </c>
      <c r="T164" s="34" t="s">
        <v>9</v>
      </c>
      <c r="U164" s="56">
        <f t="shared" si="257"/>
        <v>0</v>
      </c>
      <c r="V164" s="34" t="s">
        <v>11</v>
      </c>
      <c r="W164" s="20">
        <f t="shared" si="249"/>
        <v>1</v>
      </c>
      <c r="X164" s="34" t="s">
        <v>9</v>
      </c>
      <c r="Y164" s="20">
        <f t="shared" si="258"/>
        <v>0</v>
      </c>
      <c r="Z164" s="34" t="s">
        <v>11</v>
      </c>
      <c r="AA164" s="20">
        <f t="shared" si="250"/>
        <v>1</v>
      </c>
      <c r="AB164" s="34" t="s">
        <v>9</v>
      </c>
      <c r="AC164" s="20">
        <f t="shared" si="259"/>
        <v>0</v>
      </c>
      <c r="AD164" s="34" t="s">
        <v>11</v>
      </c>
      <c r="AE164" s="20">
        <f t="shared" si="251"/>
        <v>1</v>
      </c>
      <c r="AF164" s="34" t="s">
        <v>9</v>
      </c>
      <c r="AG164" s="20">
        <f t="shared" si="260"/>
        <v>0</v>
      </c>
      <c r="AH164" s="36" t="s">
        <v>10</v>
      </c>
      <c r="AI164" s="20">
        <f>MIN(AI48,AI113)</f>
        <v>0</v>
      </c>
      <c r="AJ164" s="37" t="s">
        <v>12</v>
      </c>
      <c r="AK164" s="20">
        <f t="shared" si="261"/>
        <v>1</v>
      </c>
      <c r="AM164" s="118" t="s">
        <v>20</v>
      </c>
      <c r="AN164" s="34" t="s">
        <v>11</v>
      </c>
      <c r="AO164" s="20">
        <f t="shared" si="273"/>
        <v>0.93330000000000002</v>
      </c>
      <c r="AP164" s="34" t="s">
        <v>9</v>
      </c>
      <c r="AQ164" s="20">
        <f t="shared" si="262"/>
        <v>6.6699999999999982E-2</v>
      </c>
      <c r="AR164" s="34" t="s">
        <v>11</v>
      </c>
      <c r="AS164" s="20">
        <f t="shared" si="274"/>
        <v>1</v>
      </c>
      <c r="AT164" s="34" t="s">
        <v>9</v>
      </c>
      <c r="AU164" s="20">
        <f t="shared" si="263"/>
        <v>0</v>
      </c>
      <c r="AV164" s="34" t="s">
        <v>11</v>
      </c>
      <c r="AW164" s="20">
        <f t="shared" si="281"/>
        <v>1</v>
      </c>
      <c r="AX164" s="34" t="s">
        <v>9</v>
      </c>
      <c r="AY164" s="20">
        <f t="shared" si="264"/>
        <v>0</v>
      </c>
      <c r="AZ164" s="34" t="s">
        <v>11</v>
      </c>
      <c r="BA164" s="20">
        <f t="shared" si="275"/>
        <v>0.74360000000000004</v>
      </c>
      <c r="BB164" s="34" t="s">
        <v>9</v>
      </c>
      <c r="BC164" s="20">
        <f t="shared" si="265"/>
        <v>0.25639999999999996</v>
      </c>
      <c r="BD164" s="34" t="s">
        <v>11</v>
      </c>
      <c r="BE164" s="20">
        <f t="shared" si="276"/>
        <v>0.69389999999999996</v>
      </c>
      <c r="BF164" s="34" t="s">
        <v>9</v>
      </c>
      <c r="BG164" s="20">
        <f t="shared" si="266"/>
        <v>0.30610000000000004</v>
      </c>
      <c r="BH164" s="34" t="s">
        <v>11</v>
      </c>
      <c r="BI164" s="20">
        <f t="shared" si="277"/>
        <v>1</v>
      </c>
      <c r="BJ164" s="34" t="s">
        <v>9</v>
      </c>
      <c r="BK164" s="20">
        <f t="shared" si="267"/>
        <v>0</v>
      </c>
      <c r="BL164" s="34" t="s">
        <v>11</v>
      </c>
      <c r="BM164" s="20">
        <f t="shared" si="278"/>
        <v>1</v>
      </c>
      <c r="BN164" s="34" t="s">
        <v>9</v>
      </c>
      <c r="BO164" s="20">
        <f t="shared" si="268"/>
        <v>0</v>
      </c>
      <c r="BP164" s="34" t="s">
        <v>11</v>
      </c>
      <c r="BQ164" s="20">
        <f t="shared" si="279"/>
        <v>0.9143</v>
      </c>
      <c r="BR164" s="34" t="s">
        <v>9</v>
      </c>
      <c r="BS164" s="20">
        <f t="shared" si="269"/>
        <v>8.5699999999999998E-2</v>
      </c>
      <c r="BT164" s="36" t="s">
        <v>10</v>
      </c>
      <c r="BU164" s="20">
        <f>MIN(BU48,BU112)</f>
        <v>0.95920000000000005</v>
      </c>
      <c r="BV164" s="37" t="s">
        <v>12</v>
      </c>
      <c r="BW164" s="20">
        <f t="shared" si="270"/>
        <v>4.0799999999999947E-2</v>
      </c>
      <c r="BX164" s="86"/>
    </row>
    <row r="165" spans="1:76" x14ac:dyDescent="0.2">
      <c r="A165" s="118" t="s">
        <v>43</v>
      </c>
      <c r="B165" s="118" t="s">
        <v>31</v>
      </c>
      <c r="C165" s="118">
        <f xml:space="preserve"> AVERAGE(C156:C164)</f>
        <v>0.88888888888888884</v>
      </c>
      <c r="D165" s="118" t="s">
        <v>32</v>
      </c>
      <c r="E165" s="118">
        <f>AVERAGE(E156:E164)</f>
        <v>0.1111111111111111</v>
      </c>
      <c r="F165" s="118" t="s">
        <v>31</v>
      </c>
      <c r="G165" s="118">
        <f>AVERAGE(G156:G164)</f>
        <v>0.92385555555555554</v>
      </c>
      <c r="H165" s="118" t="s">
        <v>32</v>
      </c>
      <c r="I165" s="118">
        <f>AVERAGE(I156:I164)</f>
        <v>7.6144444444444445E-2</v>
      </c>
      <c r="J165" s="118" t="s">
        <v>31</v>
      </c>
      <c r="K165" s="118">
        <f>AVERAGE(K156:K164)</f>
        <v>0.93651111111111107</v>
      </c>
      <c r="L165" s="118" t="s">
        <v>32</v>
      </c>
      <c r="M165" s="118">
        <f>AVERAGE(M156:M164)</f>
        <v>6.3488888888888886E-2</v>
      </c>
      <c r="N165" s="118" t="s">
        <v>31</v>
      </c>
      <c r="O165" s="118">
        <f>AVERAGE(O156:O164)</f>
        <v>0.86074444444444442</v>
      </c>
      <c r="P165" s="118" t="s">
        <v>32</v>
      </c>
      <c r="Q165" s="118">
        <f>AVERAGE(Q156:Q164)</f>
        <v>0.13925555555555558</v>
      </c>
      <c r="R165" s="118" t="s">
        <v>31</v>
      </c>
      <c r="S165" s="118">
        <f>AVERAGE(S156:S164)</f>
        <v>0.88848888888888888</v>
      </c>
      <c r="T165" s="118" t="s">
        <v>32</v>
      </c>
      <c r="U165" s="118">
        <f>AVERAGE(U156:U164)</f>
        <v>0.11151111111111112</v>
      </c>
      <c r="V165" s="118" t="s">
        <v>31</v>
      </c>
      <c r="W165" s="118">
        <f>AVERAGE(W156:W164)</f>
        <v>0.93888888888888877</v>
      </c>
      <c r="X165" s="118" t="s">
        <v>32</v>
      </c>
      <c r="Y165" s="118">
        <f>AVERAGE(Y156:Y164)</f>
        <v>6.1111111111111116E-2</v>
      </c>
      <c r="Z165" s="118" t="s">
        <v>31</v>
      </c>
      <c r="AA165" s="118">
        <f>AVERAGE(AA156:AA164)</f>
        <v>0.93162222222222213</v>
      </c>
      <c r="AB165" s="118" t="s">
        <v>32</v>
      </c>
      <c r="AC165" s="118">
        <f>AVERAGE(AC156:AC164)</f>
        <v>6.8377777777777773E-2</v>
      </c>
      <c r="AD165" s="118" t="s">
        <v>31</v>
      </c>
      <c r="AE165" s="118">
        <f>AVERAGE(AE156:AE164)</f>
        <v>0.92942222222222215</v>
      </c>
      <c r="AF165" s="118" t="s">
        <v>32</v>
      </c>
      <c r="AG165" s="118">
        <f>AVERAGE(AG156:AG164)</f>
        <v>7.0577777777777781E-2</v>
      </c>
      <c r="AH165" s="118" t="s">
        <v>31</v>
      </c>
      <c r="AI165" s="118">
        <f>AVERAGE(AI156:AI164)</f>
        <v>0.87350000000000005</v>
      </c>
      <c r="AJ165" s="118" t="s">
        <v>32</v>
      </c>
      <c r="AK165" s="118">
        <f>AVERAGE(AK156:AK164)</f>
        <v>0.1265</v>
      </c>
      <c r="AM165" s="118" t="s">
        <v>43</v>
      </c>
      <c r="AN165" s="118" t="s">
        <v>31</v>
      </c>
      <c r="AO165" s="118">
        <f xml:space="preserve"> AVERAGE(AO156:AO164)</f>
        <v>0.86970000000000003</v>
      </c>
      <c r="AP165" s="118" t="s">
        <v>32</v>
      </c>
      <c r="AQ165" s="118">
        <f>AVERAGE(AQ156:AQ164)</f>
        <v>0.1303</v>
      </c>
      <c r="AR165" s="118" t="s">
        <v>31</v>
      </c>
      <c r="AS165" s="118">
        <f>AVERAGE(AS156:AS164)</f>
        <v>0.87138888888888877</v>
      </c>
      <c r="AT165" s="118" t="s">
        <v>32</v>
      </c>
      <c r="AU165" s="118">
        <f>AVERAGE(AU156:AU164)</f>
        <v>0.12861111111111112</v>
      </c>
      <c r="AV165" s="118" t="s">
        <v>31</v>
      </c>
      <c r="AW165" s="118">
        <f>AVERAGE(AW156:AW164)</f>
        <v>0.96094444444444449</v>
      </c>
      <c r="AX165" s="118" t="s">
        <v>32</v>
      </c>
      <c r="AY165" s="118">
        <f>AVERAGE(AY156:AY164)</f>
        <v>3.9055555555555559E-2</v>
      </c>
      <c r="AZ165" s="118" t="s">
        <v>31</v>
      </c>
      <c r="BA165" s="118">
        <f>AVERAGE(BA156:BA164)</f>
        <v>0.74246666666666661</v>
      </c>
      <c r="BB165" s="118" t="s">
        <v>32</v>
      </c>
      <c r="BC165" s="118">
        <f>AVERAGE(BC156:BC164)</f>
        <v>0.25753333333333334</v>
      </c>
      <c r="BD165" s="118" t="s">
        <v>31</v>
      </c>
      <c r="BE165" s="118">
        <f>AVERAGE(BE156:BE164)</f>
        <v>0.87292222222222238</v>
      </c>
      <c r="BF165" s="118" t="s">
        <v>32</v>
      </c>
      <c r="BG165" s="118">
        <f>AVERAGE(BG156:BG164)</f>
        <v>0.12707777777777776</v>
      </c>
      <c r="BH165" s="118" t="s">
        <v>31</v>
      </c>
      <c r="BI165" s="118">
        <f>AVERAGE(BI156:BI164)</f>
        <v>0.92525555555555572</v>
      </c>
      <c r="BJ165" s="118" t="s">
        <v>32</v>
      </c>
      <c r="BK165" s="118">
        <f>AVERAGE(BK156:BK164)</f>
        <v>7.4744444444444447E-2</v>
      </c>
      <c r="BL165" s="118" t="s">
        <v>31</v>
      </c>
      <c r="BM165" s="118">
        <f>AVERAGE(BM156:BM164)</f>
        <v>0.90325555555555559</v>
      </c>
      <c r="BN165" s="118" t="s">
        <v>32</v>
      </c>
      <c r="BO165" s="118">
        <f>AVERAGE(BO156:BO164)</f>
        <v>9.6744444444444438E-2</v>
      </c>
      <c r="BP165" s="118" t="s">
        <v>31</v>
      </c>
      <c r="BQ165" s="118">
        <f>AVERAGE(BQ156:BQ164)</f>
        <v>0.90364444444444436</v>
      </c>
      <c r="BR165" s="118" t="s">
        <v>32</v>
      </c>
      <c r="BS165" s="118">
        <f>AVERAGE(BS156:BS164)</f>
        <v>9.6355555555555569E-2</v>
      </c>
      <c r="BT165" s="118" t="s">
        <v>31</v>
      </c>
      <c r="BU165" s="118">
        <f>AVERAGE(BU156:BU164)</f>
        <v>0.7629555555555555</v>
      </c>
      <c r="BV165" s="118" t="s">
        <v>32</v>
      </c>
      <c r="BW165" s="118">
        <f>AVERAGE(BW156:BW164)</f>
        <v>0.23704444444444445</v>
      </c>
      <c r="BX165" s="86"/>
    </row>
    <row r="166" spans="1:7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4" t="s">
        <v>70</v>
      </c>
      <c r="AI166" s="175"/>
      <c r="AJ166" s="176"/>
      <c r="AK166" s="20">
        <f>AVERAGE(C165,G165,K165,O165,S165,W165,AA165,AE165,AI165)</f>
        <v>0.90799135802469122</v>
      </c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4" t="s">
        <v>70</v>
      </c>
      <c r="BU166" s="175"/>
      <c r="BV166" s="176"/>
      <c r="BW166" s="20">
        <f>AVERAGE(AO165,AS165,AW165,BA165,BE165,BI165,BM165,BQ165,BU165)</f>
        <v>0.8680592592592592</v>
      </c>
      <c r="BX166" s="86"/>
    </row>
    <row r="167" spans="1:7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4" t="s">
        <v>71</v>
      </c>
      <c r="AI167" s="175"/>
      <c r="AJ167" s="176"/>
      <c r="AK167" s="20">
        <f xml:space="preserve"> AVERAGE(E165,I165,M165,Q165,U165,Y165,AC165,AG165,AK165)</f>
        <v>9.2008641975308628E-2</v>
      </c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4" t="s">
        <v>71</v>
      </c>
      <c r="BU167" s="175"/>
      <c r="BV167" s="176"/>
      <c r="BW167" s="20">
        <f xml:space="preserve"> AVERAGE(AQ165,AU165,AY165,BC165,BG165,BK165,BO165,BS165,BW165)</f>
        <v>0.13194074074074075</v>
      </c>
      <c r="BX167" s="86"/>
    </row>
    <row r="168" spans="1:7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38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38"/>
      <c r="BX168" s="86"/>
    </row>
    <row r="169" spans="1:76" x14ac:dyDescent="0.2">
      <c r="BX169" s="86"/>
    </row>
    <row r="170" spans="1:7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7" t="s">
        <v>81</v>
      </c>
      <c r="AC170" s="190"/>
      <c r="AD170" s="190"/>
      <c r="AE170" s="178"/>
      <c r="AF170" s="115" t="s">
        <v>83</v>
      </c>
      <c r="AG170" s="177" t="s">
        <v>82</v>
      </c>
      <c r="AH170" s="190"/>
      <c r="AI170" s="190"/>
      <c r="AJ170" s="178"/>
      <c r="AK170" s="115" t="s">
        <v>84</v>
      </c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7" t="s">
        <v>81</v>
      </c>
      <c r="BO170" s="190"/>
      <c r="BP170" s="190"/>
      <c r="BQ170" s="178"/>
      <c r="BR170" s="115" t="s">
        <v>83</v>
      </c>
      <c r="BS170" s="177" t="s">
        <v>82</v>
      </c>
      <c r="BT170" s="190"/>
      <c r="BU170" s="190"/>
      <c r="BV170" s="178"/>
      <c r="BW170" s="115" t="s">
        <v>84</v>
      </c>
      <c r="BX170" s="86"/>
    </row>
    <row r="171" spans="1:76" x14ac:dyDescent="0.2">
      <c r="A171" s="118" t="s">
        <v>67</v>
      </c>
      <c r="B171" s="174" t="s">
        <v>0</v>
      </c>
      <c r="C171" s="175"/>
      <c r="D171" s="175"/>
      <c r="E171" s="176"/>
      <c r="F171" s="174" t="s">
        <v>1</v>
      </c>
      <c r="G171" s="175"/>
      <c r="H171" s="175"/>
      <c r="I171" s="176"/>
      <c r="J171" s="174" t="s">
        <v>2</v>
      </c>
      <c r="K171" s="175"/>
      <c r="L171" s="175"/>
      <c r="M171" s="176"/>
      <c r="N171" s="174" t="s">
        <v>3</v>
      </c>
      <c r="O171" s="175"/>
      <c r="P171" s="175"/>
      <c r="Q171" s="176"/>
      <c r="R171" s="174" t="s">
        <v>4</v>
      </c>
      <c r="S171" s="175"/>
      <c r="T171" s="175"/>
      <c r="U171" s="176"/>
      <c r="V171" s="174" t="s">
        <v>5</v>
      </c>
      <c r="W171" s="175"/>
      <c r="X171" s="175"/>
      <c r="Y171" s="176"/>
      <c r="Z171" s="174" t="s">
        <v>6</v>
      </c>
      <c r="AA171" s="175"/>
      <c r="AB171" s="175"/>
      <c r="AC171" s="176"/>
      <c r="AD171" s="174" t="s">
        <v>7</v>
      </c>
      <c r="AE171" s="175"/>
      <c r="AF171" s="175"/>
      <c r="AG171" s="176"/>
      <c r="AH171" s="174" t="s">
        <v>8</v>
      </c>
      <c r="AI171" s="175"/>
      <c r="AJ171" s="175"/>
      <c r="AK171" s="176"/>
      <c r="AM171" s="118" t="s">
        <v>67</v>
      </c>
      <c r="AN171" s="174" t="s">
        <v>0</v>
      </c>
      <c r="AO171" s="175"/>
      <c r="AP171" s="175"/>
      <c r="AQ171" s="176"/>
      <c r="AR171" s="174" t="s">
        <v>1</v>
      </c>
      <c r="AS171" s="175"/>
      <c r="AT171" s="175"/>
      <c r="AU171" s="176"/>
      <c r="AV171" s="174" t="s">
        <v>2</v>
      </c>
      <c r="AW171" s="175"/>
      <c r="AX171" s="175"/>
      <c r="AY171" s="176"/>
      <c r="AZ171" s="174" t="s">
        <v>3</v>
      </c>
      <c r="BA171" s="175"/>
      <c r="BB171" s="175"/>
      <c r="BC171" s="176"/>
      <c r="BD171" s="174" t="s">
        <v>4</v>
      </c>
      <c r="BE171" s="175"/>
      <c r="BF171" s="175"/>
      <c r="BG171" s="176"/>
      <c r="BH171" s="174" t="s">
        <v>5</v>
      </c>
      <c r="BI171" s="175"/>
      <c r="BJ171" s="175"/>
      <c r="BK171" s="176"/>
      <c r="BL171" s="174" t="s">
        <v>6</v>
      </c>
      <c r="BM171" s="175"/>
      <c r="BN171" s="175"/>
      <c r="BO171" s="176"/>
      <c r="BP171" s="174" t="s">
        <v>7</v>
      </c>
      <c r="BQ171" s="175"/>
      <c r="BR171" s="175"/>
      <c r="BS171" s="176"/>
      <c r="BT171" s="174" t="s">
        <v>8</v>
      </c>
      <c r="BU171" s="175"/>
      <c r="BV171" s="175"/>
      <c r="BW171" s="176"/>
      <c r="BX171" s="86"/>
    </row>
    <row r="172" spans="1:76" x14ac:dyDescent="0.2">
      <c r="A172" s="118" t="s">
        <v>13</v>
      </c>
      <c r="B172" s="35" t="s">
        <v>10</v>
      </c>
      <c r="C172" s="58">
        <f>MIN(C55,C121)</f>
        <v>0.71109999999999995</v>
      </c>
      <c r="D172" s="35" t="s">
        <v>12</v>
      </c>
      <c r="E172" s="58">
        <f>1-C172</f>
        <v>0.28890000000000005</v>
      </c>
      <c r="F172" s="34" t="s">
        <v>11</v>
      </c>
      <c r="G172" s="20">
        <f>MAX(G55,G121)</f>
        <v>0.95830000000000004</v>
      </c>
      <c r="H172" s="34" t="s">
        <v>9</v>
      </c>
      <c r="I172" s="20">
        <f>1-G172</f>
        <v>4.1699999999999959E-2</v>
      </c>
      <c r="J172" s="34" t="s">
        <v>11</v>
      </c>
      <c r="K172" s="20">
        <f>MAX(K55,K121)</f>
        <v>1</v>
      </c>
      <c r="L172" s="34" t="s">
        <v>9</v>
      </c>
      <c r="M172" s="20">
        <f>1-K172</f>
        <v>0</v>
      </c>
      <c r="N172" s="34" t="s">
        <v>11</v>
      </c>
      <c r="O172" s="20">
        <f>MAX(O55,O121)</f>
        <v>0.875</v>
      </c>
      <c r="P172" s="34" t="s">
        <v>9</v>
      </c>
      <c r="Q172" s="20">
        <f>1-O172</f>
        <v>0.125</v>
      </c>
      <c r="R172" s="34" t="s">
        <v>11</v>
      </c>
      <c r="S172" s="20">
        <f>MAX(S55,S121)</f>
        <v>0.66669999999999996</v>
      </c>
      <c r="T172" s="34" t="s">
        <v>9</v>
      </c>
      <c r="U172" s="20">
        <f>1-S172</f>
        <v>0.33330000000000004</v>
      </c>
      <c r="V172" s="34" t="s">
        <v>11</v>
      </c>
      <c r="W172" s="20">
        <f>MAX(W55,W121)</f>
        <v>1</v>
      </c>
      <c r="X172" s="34" t="s">
        <v>9</v>
      </c>
      <c r="Y172" s="20">
        <f>1-W172</f>
        <v>0</v>
      </c>
      <c r="Z172" s="34" t="s">
        <v>11</v>
      </c>
      <c r="AA172" s="20">
        <f>MAX(AA55,AA121)</f>
        <v>1</v>
      </c>
      <c r="AB172" s="34" t="s">
        <v>9</v>
      </c>
      <c r="AC172" s="20">
        <f>1-AA172</f>
        <v>0</v>
      </c>
      <c r="AD172" s="34" t="s">
        <v>11</v>
      </c>
      <c r="AE172" s="58">
        <f>MAX(AE55,AE121)</f>
        <v>0.79830000000000001</v>
      </c>
      <c r="AF172" s="34" t="s">
        <v>9</v>
      </c>
      <c r="AG172" s="58">
        <f>1-AE172</f>
        <v>0.20169999999999999</v>
      </c>
      <c r="AH172" s="34" t="s">
        <v>11</v>
      </c>
      <c r="AI172" s="20">
        <f>MAX(AI55,AI121)</f>
        <v>0.93330000000000002</v>
      </c>
      <c r="AJ172" s="34" t="s">
        <v>9</v>
      </c>
      <c r="AK172" s="20">
        <f>1-AI172</f>
        <v>6.6699999999999982E-2</v>
      </c>
      <c r="AM172" s="118" t="s">
        <v>13</v>
      </c>
      <c r="AN172" s="35" t="s">
        <v>10</v>
      </c>
      <c r="AO172" s="20">
        <f>MIN(AO55,AO120)</f>
        <v>0.1176</v>
      </c>
      <c r="AP172" s="35" t="s">
        <v>12</v>
      </c>
      <c r="AQ172" s="20">
        <f>1-AO172</f>
        <v>0.88239999999999996</v>
      </c>
      <c r="AR172" s="34" t="s">
        <v>11</v>
      </c>
      <c r="AS172" s="20">
        <f>MAX(AS55,AS120)</f>
        <v>1</v>
      </c>
      <c r="AT172" s="34" t="s">
        <v>9</v>
      </c>
      <c r="AU172" s="20">
        <f>1-AS172</f>
        <v>0</v>
      </c>
      <c r="AV172" s="34" t="s">
        <v>11</v>
      </c>
      <c r="AW172" s="20">
        <f>MAX(AW55,AW120)</f>
        <v>1</v>
      </c>
      <c r="AX172" s="34" t="s">
        <v>9</v>
      </c>
      <c r="AY172" s="20">
        <f>1-AW172</f>
        <v>0</v>
      </c>
      <c r="AZ172" s="34" t="s">
        <v>11</v>
      </c>
      <c r="BA172" s="20">
        <f>MAX(BA55,BA120)</f>
        <v>1</v>
      </c>
      <c r="BB172" s="34" t="s">
        <v>9</v>
      </c>
      <c r="BC172" s="20">
        <f>1-BA172</f>
        <v>0</v>
      </c>
      <c r="BD172" s="34" t="s">
        <v>11</v>
      </c>
      <c r="BE172" s="20">
        <f>MAX(BE55,BE120)</f>
        <v>1</v>
      </c>
      <c r="BF172" s="34" t="s">
        <v>9</v>
      </c>
      <c r="BG172" s="20">
        <f>1-BE172</f>
        <v>0</v>
      </c>
      <c r="BH172" s="34" t="s">
        <v>11</v>
      </c>
      <c r="BI172" s="20">
        <f>MAX(BI55,BI120)</f>
        <v>1</v>
      </c>
      <c r="BJ172" s="34" t="s">
        <v>9</v>
      </c>
      <c r="BK172" s="20">
        <f>1-BI172</f>
        <v>0</v>
      </c>
      <c r="BL172" s="34" t="s">
        <v>11</v>
      </c>
      <c r="BM172" s="20">
        <f>MAX(BM55,BM120)</f>
        <v>1</v>
      </c>
      <c r="BN172" s="34" t="s">
        <v>9</v>
      </c>
      <c r="BO172" s="20">
        <f>1-BM172</f>
        <v>0</v>
      </c>
      <c r="BP172" s="34" t="s">
        <v>11</v>
      </c>
      <c r="BQ172" s="20">
        <f>MAX(BQ55,BQ120)</f>
        <v>0.73529999999999995</v>
      </c>
      <c r="BR172" s="34" t="s">
        <v>9</v>
      </c>
      <c r="BS172" s="20">
        <f>1-BQ172</f>
        <v>0.26470000000000005</v>
      </c>
      <c r="BT172" s="34" t="s">
        <v>11</v>
      </c>
      <c r="BU172" s="20">
        <f>MAX(BU55,BU120)</f>
        <v>0.97060000000000002</v>
      </c>
      <c r="BV172" s="34" t="s">
        <v>9</v>
      </c>
      <c r="BW172" s="20">
        <f>1-BU172</f>
        <v>2.9399999999999982E-2</v>
      </c>
      <c r="BX172" s="86"/>
    </row>
    <row r="173" spans="1:76" x14ac:dyDescent="0.2">
      <c r="A173" s="118" t="s">
        <v>1</v>
      </c>
      <c r="B173" s="34" t="s">
        <v>11</v>
      </c>
      <c r="C173" s="20">
        <f>MAX(C56,C122)</f>
        <v>1</v>
      </c>
      <c r="D173" s="34" t="s">
        <v>9</v>
      </c>
      <c r="E173" s="69">
        <f t="shared" ref="E173:E180" si="282">1-C173</f>
        <v>0</v>
      </c>
      <c r="F173" s="35" t="s">
        <v>10</v>
      </c>
      <c r="G173" s="58">
        <f>MIN(G56,G122)</f>
        <v>0.23080000000000001</v>
      </c>
      <c r="H173" s="35" t="s">
        <v>12</v>
      </c>
      <c r="I173" s="70">
        <f t="shared" ref="I173:I180" si="283">1-G173</f>
        <v>0.76919999999999999</v>
      </c>
      <c r="J173" s="34" t="s">
        <v>11</v>
      </c>
      <c r="K173" s="20">
        <f t="shared" ref="K173:K180" si="284">MAX(K56,K122)</f>
        <v>1</v>
      </c>
      <c r="L173" s="34" t="s">
        <v>9</v>
      </c>
      <c r="M173" s="20">
        <f t="shared" ref="M173:M180" si="285">1-K173</f>
        <v>0</v>
      </c>
      <c r="N173" s="34" t="s">
        <v>11</v>
      </c>
      <c r="O173" s="20">
        <f t="shared" ref="O173:O180" si="286">MAX(O56,O122)</f>
        <v>1</v>
      </c>
      <c r="P173" s="34" t="s">
        <v>9</v>
      </c>
      <c r="Q173" s="20">
        <f t="shared" ref="Q173:Q180" si="287">1-O173</f>
        <v>0</v>
      </c>
      <c r="R173" s="34" t="s">
        <v>11</v>
      </c>
      <c r="S173" s="20">
        <f t="shared" ref="S173:S180" si="288">MAX(S56,S122)</f>
        <v>1</v>
      </c>
      <c r="T173" s="34" t="s">
        <v>9</v>
      </c>
      <c r="U173" s="20">
        <f t="shared" ref="U173:U180" si="289">1-S173</f>
        <v>0</v>
      </c>
      <c r="V173" s="34" t="s">
        <v>11</v>
      </c>
      <c r="W173" s="20">
        <f t="shared" ref="W173:W180" si="290">MAX(W56,W122)</f>
        <v>1</v>
      </c>
      <c r="X173" s="34" t="s">
        <v>9</v>
      </c>
      <c r="Y173" s="20">
        <f t="shared" ref="Y173:Y180" si="291">1-W173</f>
        <v>0</v>
      </c>
      <c r="Z173" s="34" t="s">
        <v>11</v>
      </c>
      <c r="AA173" s="20">
        <f t="shared" ref="AA173:AA180" si="292">MAX(AA56,AA122)</f>
        <v>1</v>
      </c>
      <c r="AB173" s="34" t="s">
        <v>9</v>
      </c>
      <c r="AC173" s="20">
        <f t="shared" ref="AC173:AC180" si="293">1-AA173</f>
        <v>0</v>
      </c>
      <c r="AD173" s="34" t="s">
        <v>11</v>
      </c>
      <c r="AE173" s="20">
        <f t="shared" ref="AE173:AE180" si="294">MAX(AE56,AE122)</f>
        <v>1</v>
      </c>
      <c r="AF173" s="34" t="s">
        <v>9</v>
      </c>
      <c r="AG173" s="20">
        <f t="shared" ref="AG173:AG180" si="295">1-AE173</f>
        <v>0</v>
      </c>
      <c r="AH173" s="34" t="s">
        <v>11</v>
      </c>
      <c r="AI173" s="58">
        <f t="shared" ref="AI173:AI179" si="296">MAX(AI56,AI122)</f>
        <v>1</v>
      </c>
      <c r="AJ173" s="34" t="s">
        <v>9</v>
      </c>
      <c r="AK173" s="58">
        <f t="shared" ref="AK173:AK180" si="297">1-AI173</f>
        <v>0</v>
      </c>
      <c r="AM173" s="118" t="s">
        <v>1</v>
      </c>
      <c r="AN173" s="34" t="s">
        <v>11</v>
      </c>
      <c r="AO173" s="20">
        <f t="shared" ref="AO173:AO180" si="298">MAX(AO56,AO121)</f>
        <v>0.93100000000000005</v>
      </c>
      <c r="AP173" s="34" t="s">
        <v>9</v>
      </c>
      <c r="AQ173" s="69">
        <f t="shared" ref="AQ173:AQ180" si="299">1-AO173</f>
        <v>6.899999999999995E-2</v>
      </c>
      <c r="AR173" s="35" t="s">
        <v>10</v>
      </c>
      <c r="AS173" s="20">
        <f>MIN(AS56,AS121)</f>
        <v>0.42</v>
      </c>
      <c r="AT173" s="35" t="s">
        <v>12</v>
      </c>
      <c r="AU173" s="69">
        <f t="shared" ref="AU173:AU180" si="300">1-AS173</f>
        <v>0.58000000000000007</v>
      </c>
      <c r="AV173" s="34" t="s">
        <v>11</v>
      </c>
      <c r="AW173" s="20">
        <f t="shared" ref="AW173:AW180" si="301">MAX(AW56,AW121)</f>
        <v>1</v>
      </c>
      <c r="AX173" s="34" t="s">
        <v>9</v>
      </c>
      <c r="AY173" s="20">
        <f t="shared" ref="AY173:AY180" si="302">1-AW173</f>
        <v>0</v>
      </c>
      <c r="AZ173" s="34" t="s">
        <v>11</v>
      </c>
      <c r="BA173" s="20">
        <f t="shared" ref="BA173:BA180" si="303">MAX(BA56,BA121)</f>
        <v>1</v>
      </c>
      <c r="BB173" s="34" t="s">
        <v>9</v>
      </c>
      <c r="BC173" s="20">
        <f t="shared" ref="BC173:BC180" si="304">1-BA173</f>
        <v>0</v>
      </c>
      <c r="BD173" s="34" t="s">
        <v>11</v>
      </c>
      <c r="BE173" s="20">
        <f t="shared" ref="BE173:BE180" si="305">MAX(BE56,BE121)</f>
        <v>0.92</v>
      </c>
      <c r="BF173" s="34" t="s">
        <v>9</v>
      </c>
      <c r="BG173" s="20">
        <f t="shared" ref="BG173:BG180" si="306">1-BE173</f>
        <v>7.999999999999996E-2</v>
      </c>
      <c r="BH173" s="34" t="s">
        <v>11</v>
      </c>
      <c r="BI173" s="20">
        <f t="shared" ref="BI173:BI180" si="307">MAX(BI56,BI121)</f>
        <v>1</v>
      </c>
      <c r="BJ173" s="34" t="s">
        <v>9</v>
      </c>
      <c r="BK173" s="20">
        <f t="shared" ref="BK173:BK180" si="308">1-BI173</f>
        <v>0</v>
      </c>
      <c r="BL173" s="34" t="s">
        <v>11</v>
      </c>
      <c r="BM173" s="20">
        <f t="shared" ref="BM173:BM180" si="309">MAX(BM56,BM121)</f>
        <v>1</v>
      </c>
      <c r="BN173" s="34" t="s">
        <v>9</v>
      </c>
      <c r="BO173" s="20">
        <f t="shared" ref="BO173:BO180" si="310">1-BM173</f>
        <v>0</v>
      </c>
      <c r="BP173" s="34" t="s">
        <v>11</v>
      </c>
      <c r="BQ173" s="20">
        <f t="shared" ref="BQ173:BQ180" si="311">MAX(BQ56,BQ121)</f>
        <v>1</v>
      </c>
      <c r="BR173" s="34" t="s">
        <v>9</v>
      </c>
      <c r="BS173" s="20">
        <f t="shared" ref="BS173:BS180" si="312">1-BQ173</f>
        <v>0</v>
      </c>
      <c r="BT173" s="34" t="s">
        <v>11</v>
      </c>
      <c r="BU173" s="20">
        <f t="shared" ref="BU173:BU179" si="313">MAX(BU56,BU121)</f>
        <v>0.75560000000000005</v>
      </c>
      <c r="BV173" s="34" t="s">
        <v>9</v>
      </c>
      <c r="BW173" s="20">
        <f t="shared" ref="BW173:BW180" si="314">1-BU173</f>
        <v>0.24439999999999995</v>
      </c>
      <c r="BX173" s="86"/>
    </row>
    <row r="174" spans="1:76" x14ac:dyDescent="0.2">
      <c r="A174" s="118" t="s">
        <v>14</v>
      </c>
      <c r="B174" s="34" t="s">
        <v>11</v>
      </c>
      <c r="C174" s="20">
        <f t="shared" ref="C174:C180" si="315">MAX(C57,C123)</f>
        <v>1</v>
      </c>
      <c r="D174" s="34" t="s">
        <v>9</v>
      </c>
      <c r="E174" s="69">
        <f t="shared" si="282"/>
        <v>0</v>
      </c>
      <c r="F174" s="34" t="s">
        <v>11</v>
      </c>
      <c r="G174" s="20">
        <f t="shared" ref="G174:G180" si="316">MAX(G57,G123)</f>
        <v>1</v>
      </c>
      <c r="H174" s="34" t="s">
        <v>9</v>
      </c>
      <c r="I174" s="20">
        <f t="shared" si="283"/>
        <v>0</v>
      </c>
      <c r="J174" s="36" t="s">
        <v>10</v>
      </c>
      <c r="K174" s="56">
        <f>MIN(K57,K123)</f>
        <v>0.21049999999999999</v>
      </c>
      <c r="L174" s="37" t="s">
        <v>12</v>
      </c>
      <c r="M174" s="56">
        <f t="shared" si="285"/>
        <v>0.78949999999999998</v>
      </c>
      <c r="N174" s="34" t="s">
        <v>11</v>
      </c>
      <c r="O174" s="20">
        <f t="shared" si="286"/>
        <v>1</v>
      </c>
      <c r="P174" s="34" t="s">
        <v>9</v>
      </c>
      <c r="Q174" s="20">
        <f t="shared" si="287"/>
        <v>0</v>
      </c>
      <c r="R174" s="34" t="s">
        <v>11</v>
      </c>
      <c r="S174" s="20">
        <f t="shared" si="288"/>
        <v>1</v>
      </c>
      <c r="T174" s="34" t="s">
        <v>9</v>
      </c>
      <c r="U174" s="20">
        <f t="shared" si="289"/>
        <v>0</v>
      </c>
      <c r="V174" s="34" t="s">
        <v>11</v>
      </c>
      <c r="W174" s="20">
        <f t="shared" si="290"/>
        <v>1</v>
      </c>
      <c r="X174" s="34" t="s">
        <v>9</v>
      </c>
      <c r="Y174" s="20">
        <f t="shared" si="291"/>
        <v>0</v>
      </c>
      <c r="Z174" s="34" t="s">
        <v>11</v>
      </c>
      <c r="AA174" s="20">
        <f t="shared" si="292"/>
        <v>1</v>
      </c>
      <c r="AB174" s="34" t="s">
        <v>9</v>
      </c>
      <c r="AC174" s="20">
        <f t="shared" si="293"/>
        <v>0</v>
      </c>
      <c r="AD174" s="34" t="s">
        <v>11</v>
      </c>
      <c r="AE174" s="20">
        <f t="shared" si="294"/>
        <v>1</v>
      </c>
      <c r="AF174" s="34" t="s">
        <v>9</v>
      </c>
      <c r="AG174" s="20">
        <f t="shared" si="295"/>
        <v>0</v>
      </c>
      <c r="AH174" s="34" t="s">
        <v>11</v>
      </c>
      <c r="AI174" s="20">
        <f t="shared" si="296"/>
        <v>1</v>
      </c>
      <c r="AJ174" s="34" t="s">
        <v>9</v>
      </c>
      <c r="AK174" s="20">
        <f t="shared" si="297"/>
        <v>0</v>
      </c>
      <c r="AM174" s="118" t="s">
        <v>14</v>
      </c>
      <c r="AN174" s="34" t="s">
        <v>11</v>
      </c>
      <c r="AO174" s="20">
        <f t="shared" si="298"/>
        <v>1</v>
      </c>
      <c r="AP174" s="34" t="s">
        <v>9</v>
      </c>
      <c r="AQ174" s="69">
        <f t="shared" si="299"/>
        <v>0</v>
      </c>
      <c r="AR174" s="34" t="s">
        <v>11</v>
      </c>
      <c r="AS174" s="20">
        <f t="shared" ref="AS174:AS180" si="317">MAX(AS57,AS122)</f>
        <v>1</v>
      </c>
      <c r="AT174" s="34" t="s">
        <v>9</v>
      </c>
      <c r="AU174" s="20">
        <f t="shared" si="300"/>
        <v>0</v>
      </c>
      <c r="AV174" s="36" t="s">
        <v>10</v>
      </c>
      <c r="AW174" s="20">
        <f>MIN(AW57,AW122)</f>
        <v>0.76600000000000001</v>
      </c>
      <c r="AX174" s="37" t="s">
        <v>12</v>
      </c>
      <c r="AY174" s="20">
        <f t="shared" si="302"/>
        <v>0.23399999999999999</v>
      </c>
      <c r="AZ174" s="34" t="s">
        <v>11</v>
      </c>
      <c r="BA174" s="20">
        <f t="shared" si="303"/>
        <v>1</v>
      </c>
      <c r="BB174" s="34" t="s">
        <v>9</v>
      </c>
      <c r="BC174" s="20">
        <f t="shared" si="304"/>
        <v>0</v>
      </c>
      <c r="BD174" s="34" t="s">
        <v>11</v>
      </c>
      <c r="BE174" s="20">
        <f t="shared" si="305"/>
        <v>1</v>
      </c>
      <c r="BF174" s="34" t="s">
        <v>9</v>
      </c>
      <c r="BG174" s="20">
        <f t="shared" si="306"/>
        <v>0</v>
      </c>
      <c r="BH174" s="34" t="s">
        <v>11</v>
      </c>
      <c r="BI174" s="20">
        <f t="shared" si="307"/>
        <v>1</v>
      </c>
      <c r="BJ174" s="34" t="s">
        <v>9</v>
      </c>
      <c r="BK174" s="20">
        <f t="shared" si="308"/>
        <v>0</v>
      </c>
      <c r="BL174" s="34" t="s">
        <v>11</v>
      </c>
      <c r="BM174" s="20">
        <f t="shared" si="309"/>
        <v>1</v>
      </c>
      <c r="BN174" s="34" t="s">
        <v>9</v>
      </c>
      <c r="BO174" s="20">
        <f t="shared" si="310"/>
        <v>0</v>
      </c>
      <c r="BP174" s="34" t="s">
        <v>11</v>
      </c>
      <c r="BQ174" s="20">
        <f t="shared" si="311"/>
        <v>1</v>
      </c>
      <c r="BR174" s="34" t="s">
        <v>9</v>
      </c>
      <c r="BS174" s="20">
        <f t="shared" si="312"/>
        <v>0</v>
      </c>
      <c r="BT174" s="34" t="s">
        <v>11</v>
      </c>
      <c r="BU174" s="20">
        <f t="shared" si="313"/>
        <v>1</v>
      </c>
      <c r="BV174" s="34" t="s">
        <v>9</v>
      </c>
      <c r="BW174" s="20">
        <f t="shared" si="314"/>
        <v>0</v>
      </c>
      <c r="BX174" s="86"/>
    </row>
    <row r="175" spans="1:76" x14ac:dyDescent="0.2">
      <c r="A175" s="118" t="s">
        <v>15</v>
      </c>
      <c r="B175" s="34" t="s">
        <v>11</v>
      </c>
      <c r="C175" s="20">
        <f t="shared" si="315"/>
        <v>1</v>
      </c>
      <c r="D175" s="34" t="s">
        <v>9</v>
      </c>
      <c r="E175" s="69">
        <f t="shared" si="282"/>
        <v>0</v>
      </c>
      <c r="F175" s="34" t="s">
        <v>11</v>
      </c>
      <c r="G175" s="20">
        <f t="shared" si="316"/>
        <v>1</v>
      </c>
      <c r="H175" s="34" t="s">
        <v>9</v>
      </c>
      <c r="I175" s="20">
        <f t="shared" si="283"/>
        <v>0</v>
      </c>
      <c r="J175" s="34" t="s">
        <v>11</v>
      </c>
      <c r="K175" s="20">
        <f t="shared" si="284"/>
        <v>1</v>
      </c>
      <c r="L175" s="34" t="s">
        <v>9</v>
      </c>
      <c r="M175" s="20">
        <f t="shared" si="285"/>
        <v>0</v>
      </c>
      <c r="N175" s="36" t="s">
        <v>10</v>
      </c>
      <c r="O175" s="58">
        <f>MIN(O58,O124)</f>
        <v>0.1212</v>
      </c>
      <c r="P175" s="37" t="s">
        <v>12</v>
      </c>
      <c r="Q175" s="58">
        <f t="shared" si="287"/>
        <v>0.87880000000000003</v>
      </c>
      <c r="R175" s="34" t="s">
        <v>11</v>
      </c>
      <c r="S175" s="20">
        <f t="shared" si="288"/>
        <v>1</v>
      </c>
      <c r="T175" s="34" t="s">
        <v>9</v>
      </c>
      <c r="U175" s="20">
        <f t="shared" si="289"/>
        <v>0</v>
      </c>
      <c r="V175" s="34" t="s">
        <v>11</v>
      </c>
      <c r="W175" s="20">
        <f t="shared" si="290"/>
        <v>1</v>
      </c>
      <c r="X175" s="34" t="s">
        <v>9</v>
      </c>
      <c r="Y175" s="20">
        <f t="shared" si="291"/>
        <v>0</v>
      </c>
      <c r="Z175" s="34" t="s">
        <v>11</v>
      </c>
      <c r="AA175" s="20">
        <f t="shared" si="292"/>
        <v>1</v>
      </c>
      <c r="AB175" s="34" t="s">
        <v>9</v>
      </c>
      <c r="AC175" s="20">
        <f t="shared" si="293"/>
        <v>0</v>
      </c>
      <c r="AD175" s="34" t="s">
        <v>11</v>
      </c>
      <c r="AE175" s="20">
        <f t="shared" si="294"/>
        <v>1</v>
      </c>
      <c r="AF175" s="34" t="s">
        <v>9</v>
      </c>
      <c r="AG175" s="20">
        <f t="shared" si="295"/>
        <v>0</v>
      </c>
      <c r="AH175" s="34" t="s">
        <v>11</v>
      </c>
      <c r="AI175" s="20">
        <f t="shared" si="296"/>
        <v>1</v>
      </c>
      <c r="AJ175" s="34" t="s">
        <v>9</v>
      </c>
      <c r="AK175" s="20">
        <f t="shared" si="297"/>
        <v>0</v>
      </c>
      <c r="AM175" s="118" t="s">
        <v>15</v>
      </c>
      <c r="AN175" s="34" t="s">
        <v>11</v>
      </c>
      <c r="AO175" s="20">
        <f t="shared" si="298"/>
        <v>1</v>
      </c>
      <c r="AP175" s="34" t="s">
        <v>9</v>
      </c>
      <c r="AQ175" s="69">
        <f t="shared" si="299"/>
        <v>0</v>
      </c>
      <c r="AR175" s="34" t="s">
        <v>11</v>
      </c>
      <c r="AS175" s="20">
        <f t="shared" si="317"/>
        <v>1</v>
      </c>
      <c r="AT175" s="34" t="s">
        <v>9</v>
      </c>
      <c r="AU175" s="20">
        <f t="shared" si="300"/>
        <v>0</v>
      </c>
      <c r="AV175" s="34" t="s">
        <v>11</v>
      </c>
      <c r="AW175" s="20">
        <f t="shared" si="301"/>
        <v>1</v>
      </c>
      <c r="AX175" s="34" t="s">
        <v>9</v>
      </c>
      <c r="AY175" s="20">
        <f t="shared" si="302"/>
        <v>0</v>
      </c>
      <c r="AZ175" s="36" t="s">
        <v>10</v>
      </c>
      <c r="BA175" s="20">
        <f>MIN(BA58,BA123)</f>
        <v>0.25</v>
      </c>
      <c r="BB175" s="37" t="s">
        <v>12</v>
      </c>
      <c r="BC175" s="20">
        <f t="shared" si="304"/>
        <v>0.75</v>
      </c>
      <c r="BD175" s="34" t="s">
        <v>11</v>
      </c>
      <c r="BE175" s="20">
        <f t="shared" si="305"/>
        <v>0.94230000000000003</v>
      </c>
      <c r="BF175" s="34" t="s">
        <v>9</v>
      </c>
      <c r="BG175" s="20">
        <f t="shared" si="306"/>
        <v>5.7699999999999974E-2</v>
      </c>
      <c r="BH175" s="34" t="s">
        <v>11</v>
      </c>
      <c r="BI175" s="20">
        <f t="shared" si="307"/>
        <v>1</v>
      </c>
      <c r="BJ175" s="34" t="s">
        <v>9</v>
      </c>
      <c r="BK175" s="20">
        <f t="shared" si="308"/>
        <v>0</v>
      </c>
      <c r="BL175" s="34" t="s">
        <v>11</v>
      </c>
      <c r="BM175" s="20">
        <f t="shared" si="309"/>
        <v>1</v>
      </c>
      <c r="BN175" s="34" t="s">
        <v>9</v>
      </c>
      <c r="BO175" s="20">
        <f t="shared" si="310"/>
        <v>0</v>
      </c>
      <c r="BP175" s="34" t="s">
        <v>11</v>
      </c>
      <c r="BQ175" s="20">
        <f t="shared" si="311"/>
        <v>1</v>
      </c>
      <c r="BR175" s="34" t="s">
        <v>9</v>
      </c>
      <c r="BS175" s="20">
        <f t="shared" si="312"/>
        <v>0</v>
      </c>
      <c r="BT175" s="34" t="s">
        <v>11</v>
      </c>
      <c r="BU175" s="20">
        <f t="shared" si="313"/>
        <v>0.95650000000000002</v>
      </c>
      <c r="BV175" s="34" t="s">
        <v>9</v>
      </c>
      <c r="BW175" s="20">
        <f t="shared" si="314"/>
        <v>4.3499999999999983E-2</v>
      </c>
      <c r="BX175" s="86"/>
    </row>
    <row r="176" spans="1:76" x14ac:dyDescent="0.2">
      <c r="A176" s="118" t="s">
        <v>16</v>
      </c>
      <c r="B176" s="34" t="s">
        <v>11</v>
      </c>
      <c r="C176" s="56">
        <f t="shared" si="315"/>
        <v>1</v>
      </c>
      <c r="D176" s="34" t="s">
        <v>9</v>
      </c>
      <c r="E176" s="73">
        <f t="shared" si="282"/>
        <v>0</v>
      </c>
      <c r="F176" s="34" t="s">
        <v>11</v>
      </c>
      <c r="G176" s="58">
        <f t="shared" si="316"/>
        <v>1</v>
      </c>
      <c r="H176" s="34" t="s">
        <v>9</v>
      </c>
      <c r="I176" s="58">
        <f t="shared" si="283"/>
        <v>0</v>
      </c>
      <c r="J176" s="34" t="s">
        <v>11</v>
      </c>
      <c r="K176" s="20">
        <f t="shared" si="284"/>
        <v>1</v>
      </c>
      <c r="L176" s="34" t="s">
        <v>9</v>
      </c>
      <c r="M176" s="20">
        <f t="shared" si="285"/>
        <v>0</v>
      </c>
      <c r="N176" s="34" t="s">
        <v>11</v>
      </c>
      <c r="O176" s="56">
        <f t="shared" si="286"/>
        <v>1</v>
      </c>
      <c r="P176" s="34" t="s">
        <v>9</v>
      </c>
      <c r="Q176" s="56">
        <f t="shared" si="287"/>
        <v>0</v>
      </c>
      <c r="R176" s="36" t="s">
        <v>10</v>
      </c>
      <c r="S176" s="20">
        <f>MIN(S59,S125)</f>
        <v>0.4839</v>
      </c>
      <c r="T176" s="37" t="s">
        <v>12</v>
      </c>
      <c r="U176" s="20">
        <f t="shared" si="289"/>
        <v>0.5161</v>
      </c>
      <c r="V176" s="34" t="s">
        <v>11</v>
      </c>
      <c r="W176" s="20">
        <f t="shared" si="290"/>
        <v>1</v>
      </c>
      <c r="X176" s="34" t="s">
        <v>9</v>
      </c>
      <c r="Y176" s="20">
        <f t="shared" si="291"/>
        <v>0</v>
      </c>
      <c r="Z176" s="34" t="s">
        <v>11</v>
      </c>
      <c r="AA176" s="20">
        <f t="shared" si="292"/>
        <v>1</v>
      </c>
      <c r="AB176" s="34" t="s">
        <v>9</v>
      </c>
      <c r="AC176" s="20">
        <f t="shared" si="293"/>
        <v>0</v>
      </c>
      <c r="AD176" s="34" t="s">
        <v>11</v>
      </c>
      <c r="AE176" s="20">
        <f t="shared" si="294"/>
        <v>1</v>
      </c>
      <c r="AF176" s="34" t="s">
        <v>9</v>
      </c>
      <c r="AG176" s="20">
        <f t="shared" si="295"/>
        <v>0</v>
      </c>
      <c r="AH176" s="34" t="s">
        <v>11</v>
      </c>
      <c r="AI176" s="58">
        <f t="shared" si="296"/>
        <v>1</v>
      </c>
      <c r="AJ176" s="34" t="s">
        <v>9</v>
      </c>
      <c r="AK176" s="58">
        <f t="shared" si="297"/>
        <v>0</v>
      </c>
      <c r="AM176" s="118" t="s">
        <v>16</v>
      </c>
      <c r="AN176" s="34" t="s">
        <v>11</v>
      </c>
      <c r="AO176" s="20">
        <f t="shared" si="298"/>
        <v>0.89190000000000003</v>
      </c>
      <c r="AP176" s="34" t="s">
        <v>9</v>
      </c>
      <c r="AQ176" s="69">
        <f t="shared" si="299"/>
        <v>0.10809999999999997</v>
      </c>
      <c r="AR176" s="34" t="s">
        <v>11</v>
      </c>
      <c r="AS176" s="20">
        <f t="shared" si="317"/>
        <v>0.23400000000000001</v>
      </c>
      <c r="AT176" s="34" t="s">
        <v>9</v>
      </c>
      <c r="AU176" s="20">
        <f t="shared" si="300"/>
        <v>0.76600000000000001</v>
      </c>
      <c r="AV176" s="34" t="s">
        <v>11</v>
      </c>
      <c r="AW176" s="20">
        <f t="shared" si="301"/>
        <v>1</v>
      </c>
      <c r="AX176" s="34" t="s">
        <v>9</v>
      </c>
      <c r="AY176" s="20">
        <f t="shared" si="302"/>
        <v>0</v>
      </c>
      <c r="AZ176" s="34" t="s">
        <v>11</v>
      </c>
      <c r="BA176" s="20">
        <f t="shared" si="303"/>
        <v>0.73080000000000001</v>
      </c>
      <c r="BB176" s="34" t="s">
        <v>9</v>
      </c>
      <c r="BC176" s="20">
        <f t="shared" si="304"/>
        <v>0.26919999999999999</v>
      </c>
      <c r="BD176" s="36" t="s">
        <v>10</v>
      </c>
      <c r="BE176" s="20">
        <f>MIN(BE59,BE124)</f>
        <v>0.92310000000000003</v>
      </c>
      <c r="BF176" s="37" t="s">
        <v>12</v>
      </c>
      <c r="BG176" s="20">
        <f t="shared" si="306"/>
        <v>7.6899999999999968E-2</v>
      </c>
      <c r="BH176" s="34" t="s">
        <v>11</v>
      </c>
      <c r="BI176" s="20">
        <f t="shared" si="307"/>
        <v>1</v>
      </c>
      <c r="BJ176" s="34" t="s">
        <v>9</v>
      </c>
      <c r="BK176" s="20">
        <f t="shared" si="308"/>
        <v>0</v>
      </c>
      <c r="BL176" s="34" t="s">
        <v>11</v>
      </c>
      <c r="BM176" s="20">
        <f t="shared" si="309"/>
        <v>0.97870000000000001</v>
      </c>
      <c r="BN176" s="34" t="s">
        <v>9</v>
      </c>
      <c r="BO176" s="20">
        <f t="shared" si="310"/>
        <v>2.1299999999999986E-2</v>
      </c>
      <c r="BP176" s="34" t="s">
        <v>11</v>
      </c>
      <c r="BQ176" s="20">
        <f t="shared" si="311"/>
        <v>1</v>
      </c>
      <c r="BR176" s="34" t="s">
        <v>9</v>
      </c>
      <c r="BS176" s="20">
        <f t="shared" si="312"/>
        <v>0</v>
      </c>
      <c r="BT176" s="34" t="s">
        <v>11</v>
      </c>
      <c r="BU176" s="20">
        <f t="shared" si="313"/>
        <v>0.72</v>
      </c>
      <c r="BV176" s="34" t="s">
        <v>9</v>
      </c>
      <c r="BW176" s="20">
        <f t="shared" si="314"/>
        <v>0.28000000000000003</v>
      </c>
      <c r="BX176" s="86"/>
    </row>
    <row r="177" spans="1:76" x14ac:dyDescent="0.2">
      <c r="A177" s="118" t="s">
        <v>17</v>
      </c>
      <c r="B177" s="34" t="s">
        <v>11</v>
      </c>
      <c r="C177" s="20">
        <f t="shared" si="315"/>
        <v>1</v>
      </c>
      <c r="D177" s="34" t="s">
        <v>9</v>
      </c>
      <c r="E177" s="69">
        <f t="shared" si="282"/>
        <v>0</v>
      </c>
      <c r="F177" s="34" t="s">
        <v>11</v>
      </c>
      <c r="G177" s="58">
        <f t="shared" si="316"/>
        <v>0.875</v>
      </c>
      <c r="H177" s="34" t="s">
        <v>9</v>
      </c>
      <c r="I177" s="58">
        <f t="shared" si="283"/>
        <v>0.125</v>
      </c>
      <c r="J177" s="34" t="s">
        <v>11</v>
      </c>
      <c r="K177" s="56">
        <f t="shared" si="284"/>
        <v>1</v>
      </c>
      <c r="L177" s="34" t="s">
        <v>9</v>
      </c>
      <c r="M177" s="56">
        <f t="shared" si="285"/>
        <v>0</v>
      </c>
      <c r="N177" s="34" t="s">
        <v>11</v>
      </c>
      <c r="O177" s="20">
        <f t="shared" si="286"/>
        <v>1</v>
      </c>
      <c r="P177" s="34" t="s">
        <v>9</v>
      </c>
      <c r="Q177" s="20">
        <f t="shared" si="287"/>
        <v>0</v>
      </c>
      <c r="R177" s="34" t="s">
        <v>11</v>
      </c>
      <c r="S177" s="58">
        <f t="shared" si="288"/>
        <v>0.8125</v>
      </c>
      <c r="T177" s="34" t="s">
        <v>9</v>
      </c>
      <c r="U177" s="58">
        <f t="shared" si="289"/>
        <v>0.1875</v>
      </c>
      <c r="V177" s="36" t="s">
        <v>10</v>
      </c>
      <c r="W177" s="58">
        <f>MIN(W60,W126)</f>
        <v>0.62260000000000004</v>
      </c>
      <c r="X177" s="37" t="s">
        <v>12</v>
      </c>
      <c r="Y177" s="58">
        <f t="shared" si="291"/>
        <v>0.37739999999999996</v>
      </c>
      <c r="Z177" s="34" t="s">
        <v>11</v>
      </c>
      <c r="AA177" s="20">
        <f t="shared" si="292"/>
        <v>1</v>
      </c>
      <c r="AB177" s="34" t="s">
        <v>9</v>
      </c>
      <c r="AC177" s="20">
        <f t="shared" si="293"/>
        <v>0</v>
      </c>
      <c r="AD177" s="34" t="s">
        <v>11</v>
      </c>
      <c r="AE177" s="20">
        <f t="shared" si="294"/>
        <v>1</v>
      </c>
      <c r="AF177" s="34" t="s">
        <v>9</v>
      </c>
      <c r="AG177" s="20">
        <f t="shared" si="295"/>
        <v>0</v>
      </c>
      <c r="AH177" s="34" t="s">
        <v>11</v>
      </c>
      <c r="AI177" s="20">
        <f t="shared" si="296"/>
        <v>1</v>
      </c>
      <c r="AJ177" s="34" t="s">
        <v>9</v>
      </c>
      <c r="AK177" s="20">
        <f t="shared" si="297"/>
        <v>0</v>
      </c>
      <c r="AM177" s="118" t="s">
        <v>17</v>
      </c>
      <c r="AN177" s="34" t="s">
        <v>11</v>
      </c>
      <c r="AO177" s="20">
        <f t="shared" si="298"/>
        <v>0.95450000000000002</v>
      </c>
      <c r="AP177" s="34" t="s">
        <v>9</v>
      </c>
      <c r="AQ177" s="69">
        <f t="shared" si="299"/>
        <v>4.5499999999999985E-2</v>
      </c>
      <c r="AR177" s="34" t="s">
        <v>11</v>
      </c>
      <c r="AS177" s="20">
        <f t="shared" si="317"/>
        <v>0.88239999999999996</v>
      </c>
      <c r="AT177" s="34" t="s">
        <v>9</v>
      </c>
      <c r="AU177" s="20">
        <f t="shared" si="300"/>
        <v>0.11760000000000004</v>
      </c>
      <c r="AV177" s="34" t="s">
        <v>11</v>
      </c>
      <c r="AW177" s="20">
        <f t="shared" si="301"/>
        <v>0.95830000000000004</v>
      </c>
      <c r="AX177" s="34" t="s">
        <v>9</v>
      </c>
      <c r="AY177" s="20">
        <f t="shared" si="302"/>
        <v>4.1699999999999959E-2</v>
      </c>
      <c r="AZ177" s="34" t="s">
        <v>11</v>
      </c>
      <c r="BA177" s="20">
        <f t="shared" si="303"/>
        <v>0.90380000000000005</v>
      </c>
      <c r="BB177" s="34" t="s">
        <v>9</v>
      </c>
      <c r="BC177" s="20">
        <f t="shared" si="304"/>
        <v>9.6199999999999952E-2</v>
      </c>
      <c r="BD177" s="34" t="s">
        <v>11</v>
      </c>
      <c r="BE177" s="20">
        <f t="shared" si="305"/>
        <v>1</v>
      </c>
      <c r="BF177" s="34" t="s">
        <v>9</v>
      </c>
      <c r="BG177" s="20">
        <f t="shared" si="306"/>
        <v>0</v>
      </c>
      <c r="BH177" s="36" t="s">
        <v>10</v>
      </c>
      <c r="BI177" s="20">
        <f>MIN(BI60,BI125)</f>
        <v>0.1923</v>
      </c>
      <c r="BJ177" s="37" t="s">
        <v>12</v>
      </c>
      <c r="BK177" s="20">
        <f t="shared" si="308"/>
        <v>0.80769999999999997</v>
      </c>
      <c r="BL177" s="34" t="s">
        <v>11</v>
      </c>
      <c r="BM177" s="20">
        <f t="shared" si="309"/>
        <v>1</v>
      </c>
      <c r="BN177" s="34" t="s">
        <v>9</v>
      </c>
      <c r="BO177" s="20">
        <f t="shared" si="310"/>
        <v>0</v>
      </c>
      <c r="BP177" s="34" t="s">
        <v>11</v>
      </c>
      <c r="BQ177" s="20">
        <f t="shared" si="311"/>
        <v>1</v>
      </c>
      <c r="BR177" s="34" t="s">
        <v>9</v>
      </c>
      <c r="BS177" s="20">
        <f t="shared" si="312"/>
        <v>0</v>
      </c>
      <c r="BT177" s="34" t="s">
        <v>11</v>
      </c>
      <c r="BU177" s="20">
        <f t="shared" si="313"/>
        <v>1</v>
      </c>
      <c r="BV177" s="34" t="s">
        <v>9</v>
      </c>
      <c r="BW177" s="20">
        <f t="shared" si="314"/>
        <v>0</v>
      </c>
      <c r="BX177" s="86"/>
    </row>
    <row r="178" spans="1:76" x14ac:dyDescent="0.2">
      <c r="A178" s="118" t="s">
        <v>18</v>
      </c>
      <c r="B178" s="34" t="s">
        <v>11</v>
      </c>
      <c r="C178" s="20">
        <f t="shared" si="315"/>
        <v>1</v>
      </c>
      <c r="D178" s="34" t="s">
        <v>9</v>
      </c>
      <c r="E178" s="69">
        <f t="shared" si="282"/>
        <v>0</v>
      </c>
      <c r="F178" s="34" t="s">
        <v>11</v>
      </c>
      <c r="G178" s="20">
        <f t="shared" si="316"/>
        <v>1</v>
      </c>
      <c r="H178" s="34" t="s">
        <v>9</v>
      </c>
      <c r="I178" s="20">
        <f t="shared" si="283"/>
        <v>0</v>
      </c>
      <c r="J178" s="34" t="s">
        <v>11</v>
      </c>
      <c r="K178" s="20">
        <f t="shared" si="284"/>
        <v>1</v>
      </c>
      <c r="L178" s="34" t="s">
        <v>9</v>
      </c>
      <c r="M178" s="20">
        <f t="shared" si="285"/>
        <v>0</v>
      </c>
      <c r="N178" s="34" t="s">
        <v>11</v>
      </c>
      <c r="O178" s="20">
        <f t="shared" si="286"/>
        <v>1</v>
      </c>
      <c r="P178" s="34" t="s">
        <v>9</v>
      </c>
      <c r="Q178" s="20">
        <f t="shared" si="287"/>
        <v>0</v>
      </c>
      <c r="R178" s="34" t="s">
        <v>11</v>
      </c>
      <c r="S178" s="20">
        <f t="shared" si="288"/>
        <v>1</v>
      </c>
      <c r="T178" s="34" t="s">
        <v>9</v>
      </c>
      <c r="U178" s="20">
        <f t="shared" si="289"/>
        <v>0</v>
      </c>
      <c r="V178" s="34" t="s">
        <v>11</v>
      </c>
      <c r="W178" s="20">
        <f t="shared" si="290"/>
        <v>1</v>
      </c>
      <c r="X178" s="34" t="s">
        <v>9</v>
      </c>
      <c r="Y178" s="20">
        <f t="shared" si="291"/>
        <v>0</v>
      </c>
      <c r="Z178" s="36" t="s">
        <v>10</v>
      </c>
      <c r="AA178" s="58">
        <f>MIN(AA61,AA127)</f>
        <v>0.70209999999999995</v>
      </c>
      <c r="AB178" s="37" t="s">
        <v>12</v>
      </c>
      <c r="AC178" s="58">
        <f t="shared" si="293"/>
        <v>0.29790000000000005</v>
      </c>
      <c r="AD178" s="34" t="s">
        <v>11</v>
      </c>
      <c r="AE178" s="20">
        <f t="shared" si="294"/>
        <v>1</v>
      </c>
      <c r="AF178" s="34" t="s">
        <v>9</v>
      </c>
      <c r="AG178" s="20">
        <f t="shared" si="295"/>
        <v>0</v>
      </c>
      <c r="AH178" s="34" t="s">
        <v>11</v>
      </c>
      <c r="AI178" s="58">
        <f t="shared" si="296"/>
        <v>1</v>
      </c>
      <c r="AJ178" s="34" t="s">
        <v>9</v>
      </c>
      <c r="AK178" s="58">
        <f t="shared" si="297"/>
        <v>0</v>
      </c>
      <c r="AM178" s="118" t="s">
        <v>18</v>
      </c>
      <c r="AN178" s="34" t="s">
        <v>11</v>
      </c>
      <c r="AO178" s="20">
        <f t="shared" si="298"/>
        <v>1</v>
      </c>
      <c r="AP178" s="34" t="s">
        <v>9</v>
      </c>
      <c r="AQ178" s="69">
        <f t="shared" si="299"/>
        <v>0</v>
      </c>
      <c r="AR178" s="34" t="s">
        <v>11</v>
      </c>
      <c r="AS178" s="20">
        <f t="shared" si="317"/>
        <v>1</v>
      </c>
      <c r="AT178" s="34" t="s">
        <v>9</v>
      </c>
      <c r="AU178" s="20">
        <f t="shared" si="300"/>
        <v>0</v>
      </c>
      <c r="AV178" s="34" t="s">
        <v>11</v>
      </c>
      <c r="AW178" s="20">
        <f t="shared" si="301"/>
        <v>1</v>
      </c>
      <c r="AX178" s="34" t="s">
        <v>9</v>
      </c>
      <c r="AY178" s="20">
        <f t="shared" si="302"/>
        <v>0</v>
      </c>
      <c r="AZ178" s="34" t="s">
        <v>11</v>
      </c>
      <c r="BA178" s="20">
        <f t="shared" si="303"/>
        <v>1</v>
      </c>
      <c r="BB178" s="34" t="s">
        <v>9</v>
      </c>
      <c r="BC178" s="20">
        <f t="shared" si="304"/>
        <v>0</v>
      </c>
      <c r="BD178" s="34" t="s">
        <v>11</v>
      </c>
      <c r="BE178" s="20">
        <f t="shared" si="305"/>
        <v>1</v>
      </c>
      <c r="BF178" s="34" t="s">
        <v>9</v>
      </c>
      <c r="BG178" s="20">
        <f t="shared" si="306"/>
        <v>0</v>
      </c>
      <c r="BH178" s="34" t="s">
        <v>11</v>
      </c>
      <c r="BI178" s="20">
        <f t="shared" si="307"/>
        <v>1</v>
      </c>
      <c r="BJ178" s="34" t="s">
        <v>9</v>
      </c>
      <c r="BK178" s="20">
        <f t="shared" si="308"/>
        <v>0</v>
      </c>
      <c r="BL178" s="36" t="s">
        <v>10</v>
      </c>
      <c r="BM178" s="20">
        <f>MIN(BM61,BM126)</f>
        <v>0.31580000000000003</v>
      </c>
      <c r="BN178" s="37" t="s">
        <v>12</v>
      </c>
      <c r="BO178" s="20">
        <f t="shared" si="310"/>
        <v>0.68419999999999992</v>
      </c>
      <c r="BP178" s="34" t="s">
        <v>11</v>
      </c>
      <c r="BQ178" s="20">
        <f t="shared" si="311"/>
        <v>1</v>
      </c>
      <c r="BR178" s="34" t="s">
        <v>9</v>
      </c>
      <c r="BS178" s="20">
        <f t="shared" si="312"/>
        <v>0</v>
      </c>
      <c r="BT178" s="34" t="s">
        <v>11</v>
      </c>
      <c r="BU178" s="20">
        <f t="shared" si="313"/>
        <v>0.63039999999999996</v>
      </c>
      <c r="BV178" s="34" t="s">
        <v>9</v>
      </c>
      <c r="BW178" s="20">
        <f t="shared" si="314"/>
        <v>0.36960000000000004</v>
      </c>
      <c r="BX178" s="86"/>
    </row>
    <row r="179" spans="1:76" x14ac:dyDescent="0.2">
      <c r="A179" s="118" t="s">
        <v>19</v>
      </c>
      <c r="B179" s="34" t="s">
        <v>11</v>
      </c>
      <c r="C179" s="56">
        <f t="shared" si="315"/>
        <v>1</v>
      </c>
      <c r="D179" s="34" t="s">
        <v>9</v>
      </c>
      <c r="E179" s="73">
        <f t="shared" si="282"/>
        <v>0</v>
      </c>
      <c r="F179" s="34" t="s">
        <v>11</v>
      </c>
      <c r="G179" s="20">
        <f t="shared" si="316"/>
        <v>1</v>
      </c>
      <c r="H179" s="34" t="s">
        <v>9</v>
      </c>
      <c r="I179" s="20">
        <f t="shared" si="283"/>
        <v>0</v>
      </c>
      <c r="J179" s="34" t="s">
        <v>11</v>
      </c>
      <c r="K179" s="20">
        <f t="shared" si="284"/>
        <v>1</v>
      </c>
      <c r="L179" s="34" t="s">
        <v>9</v>
      </c>
      <c r="M179" s="20">
        <f t="shared" si="285"/>
        <v>0</v>
      </c>
      <c r="N179" s="34" t="s">
        <v>11</v>
      </c>
      <c r="O179" s="20">
        <f t="shared" si="286"/>
        <v>1</v>
      </c>
      <c r="P179" s="34" t="s">
        <v>9</v>
      </c>
      <c r="Q179" s="20">
        <f t="shared" si="287"/>
        <v>0</v>
      </c>
      <c r="R179" s="34" t="s">
        <v>11</v>
      </c>
      <c r="S179" s="20">
        <f t="shared" si="288"/>
        <v>1</v>
      </c>
      <c r="T179" s="34" t="s">
        <v>9</v>
      </c>
      <c r="U179" s="20">
        <f t="shared" si="289"/>
        <v>0</v>
      </c>
      <c r="V179" s="34" t="s">
        <v>11</v>
      </c>
      <c r="W179" s="20">
        <f t="shared" si="290"/>
        <v>1</v>
      </c>
      <c r="X179" s="34" t="s">
        <v>9</v>
      </c>
      <c r="Y179" s="20">
        <f t="shared" si="291"/>
        <v>0</v>
      </c>
      <c r="Z179" s="34" t="s">
        <v>11</v>
      </c>
      <c r="AA179" s="20">
        <f t="shared" si="292"/>
        <v>1</v>
      </c>
      <c r="AB179" s="34" t="s">
        <v>9</v>
      </c>
      <c r="AC179" s="20">
        <f t="shared" si="293"/>
        <v>0</v>
      </c>
      <c r="AD179" s="36" t="s">
        <v>10</v>
      </c>
      <c r="AE179" s="58">
        <f>MIN(AE62,AE128)</f>
        <v>0.3</v>
      </c>
      <c r="AF179" s="37" t="s">
        <v>12</v>
      </c>
      <c r="AG179" s="58">
        <f t="shared" si="295"/>
        <v>0.7</v>
      </c>
      <c r="AH179" s="34" t="s">
        <v>11</v>
      </c>
      <c r="AI179" s="20">
        <f t="shared" si="296"/>
        <v>1</v>
      </c>
      <c r="AJ179" s="34" t="s">
        <v>9</v>
      </c>
      <c r="AK179" s="20">
        <f t="shared" si="297"/>
        <v>0</v>
      </c>
      <c r="AM179" s="118" t="s">
        <v>19</v>
      </c>
      <c r="AN179" s="34" t="s">
        <v>11</v>
      </c>
      <c r="AO179" s="20">
        <f t="shared" si="298"/>
        <v>0.78049999999999997</v>
      </c>
      <c r="AP179" s="34" t="s">
        <v>9</v>
      </c>
      <c r="AQ179" s="69">
        <f t="shared" si="299"/>
        <v>0.21950000000000003</v>
      </c>
      <c r="AR179" s="34" t="s">
        <v>11</v>
      </c>
      <c r="AS179" s="20">
        <f t="shared" si="317"/>
        <v>1</v>
      </c>
      <c r="AT179" s="34" t="s">
        <v>9</v>
      </c>
      <c r="AU179" s="20">
        <f t="shared" si="300"/>
        <v>0</v>
      </c>
      <c r="AV179" s="34" t="s">
        <v>11</v>
      </c>
      <c r="AW179" s="20">
        <f t="shared" si="301"/>
        <v>1</v>
      </c>
      <c r="AX179" s="34" t="s">
        <v>9</v>
      </c>
      <c r="AY179" s="20">
        <f t="shared" si="302"/>
        <v>0</v>
      </c>
      <c r="AZ179" s="34" t="s">
        <v>11</v>
      </c>
      <c r="BA179" s="20">
        <f t="shared" si="303"/>
        <v>0.71430000000000005</v>
      </c>
      <c r="BB179" s="34" t="s">
        <v>9</v>
      </c>
      <c r="BC179" s="20">
        <f t="shared" si="304"/>
        <v>0.28569999999999995</v>
      </c>
      <c r="BD179" s="34" t="s">
        <v>11</v>
      </c>
      <c r="BE179" s="20">
        <f t="shared" si="305"/>
        <v>1</v>
      </c>
      <c r="BF179" s="34" t="s">
        <v>9</v>
      </c>
      <c r="BG179" s="20">
        <f t="shared" si="306"/>
        <v>0</v>
      </c>
      <c r="BH179" s="34" t="s">
        <v>11</v>
      </c>
      <c r="BI179" s="20">
        <f t="shared" si="307"/>
        <v>1</v>
      </c>
      <c r="BJ179" s="34" t="s">
        <v>9</v>
      </c>
      <c r="BK179" s="20">
        <f t="shared" si="308"/>
        <v>0</v>
      </c>
      <c r="BL179" s="34" t="s">
        <v>11</v>
      </c>
      <c r="BM179" s="20">
        <f t="shared" si="309"/>
        <v>0.94289999999999996</v>
      </c>
      <c r="BN179" s="34" t="s">
        <v>9</v>
      </c>
      <c r="BO179" s="20">
        <f t="shared" si="310"/>
        <v>5.710000000000004E-2</v>
      </c>
      <c r="BP179" s="36" t="s">
        <v>10</v>
      </c>
      <c r="BQ179" s="20">
        <f>MIN(BQ62,BQ127)</f>
        <v>0.44190000000000002</v>
      </c>
      <c r="BR179" s="37" t="s">
        <v>12</v>
      </c>
      <c r="BS179" s="20">
        <f t="shared" si="312"/>
        <v>0.55810000000000004</v>
      </c>
      <c r="BT179" s="34" t="s">
        <v>11</v>
      </c>
      <c r="BU179" s="20">
        <f t="shared" si="313"/>
        <v>0.77139999999999997</v>
      </c>
      <c r="BV179" s="34" t="s">
        <v>9</v>
      </c>
      <c r="BW179" s="20">
        <f t="shared" si="314"/>
        <v>0.22860000000000003</v>
      </c>
      <c r="BX179" s="86"/>
    </row>
    <row r="180" spans="1:76" x14ac:dyDescent="0.2">
      <c r="A180" s="118" t="s">
        <v>20</v>
      </c>
      <c r="B180" s="34" t="s">
        <v>11</v>
      </c>
      <c r="C180" s="20">
        <f t="shared" si="315"/>
        <v>1</v>
      </c>
      <c r="D180" s="34" t="s">
        <v>9</v>
      </c>
      <c r="E180" s="20">
        <f t="shared" si="282"/>
        <v>0</v>
      </c>
      <c r="F180" s="34" t="s">
        <v>11</v>
      </c>
      <c r="G180" s="20">
        <f t="shared" si="316"/>
        <v>1</v>
      </c>
      <c r="H180" s="34" t="s">
        <v>9</v>
      </c>
      <c r="I180" s="20">
        <f t="shared" si="283"/>
        <v>0</v>
      </c>
      <c r="J180" s="34" t="s">
        <v>11</v>
      </c>
      <c r="K180" s="20">
        <f t="shared" si="284"/>
        <v>1</v>
      </c>
      <c r="L180" s="34" t="s">
        <v>9</v>
      </c>
      <c r="M180" s="20">
        <f t="shared" si="285"/>
        <v>0</v>
      </c>
      <c r="N180" s="34" t="s">
        <v>11</v>
      </c>
      <c r="O180" s="20">
        <f t="shared" si="286"/>
        <v>1</v>
      </c>
      <c r="P180" s="34" t="s">
        <v>9</v>
      </c>
      <c r="Q180" s="20">
        <f t="shared" si="287"/>
        <v>0</v>
      </c>
      <c r="R180" s="34" t="s">
        <v>11</v>
      </c>
      <c r="S180" s="20">
        <f t="shared" si="288"/>
        <v>1</v>
      </c>
      <c r="T180" s="34" t="s">
        <v>9</v>
      </c>
      <c r="U180" s="20">
        <f t="shared" si="289"/>
        <v>0</v>
      </c>
      <c r="V180" s="34" t="s">
        <v>11</v>
      </c>
      <c r="W180" s="20">
        <f t="shared" si="290"/>
        <v>1</v>
      </c>
      <c r="X180" s="34" t="s">
        <v>9</v>
      </c>
      <c r="Y180" s="20">
        <f t="shared" si="291"/>
        <v>0</v>
      </c>
      <c r="Z180" s="34" t="s">
        <v>11</v>
      </c>
      <c r="AA180" s="20">
        <f t="shared" si="292"/>
        <v>1</v>
      </c>
      <c r="AB180" s="34" t="s">
        <v>9</v>
      </c>
      <c r="AC180" s="20">
        <f t="shared" si="293"/>
        <v>0</v>
      </c>
      <c r="AD180" s="34" t="s">
        <v>11</v>
      </c>
      <c r="AE180" s="20">
        <f t="shared" si="294"/>
        <v>1</v>
      </c>
      <c r="AF180" s="34" t="s">
        <v>9</v>
      </c>
      <c r="AG180" s="20">
        <f t="shared" si="295"/>
        <v>0</v>
      </c>
      <c r="AH180" s="36" t="s">
        <v>10</v>
      </c>
      <c r="AI180" s="58">
        <f>MIN(AI63,AI129)</f>
        <v>0.1176</v>
      </c>
      <c r="AJ180" s="37" t="s">
        <v>12</v>
      </c>
      <c r="AK180" s="58">
        <f t="shared" si="297"/>
        <v>0.88239999999999996</v>
      </c>
      <c r="AM180" s="118" t="s">
        <v>20</v>
      </c>
      <c r="AN180" s="34" t="s">
        <v>11</v>
      </c>
      <c r="AO180" s="20">
        <f t="shared" si="298"/>
        <v>0.95650000000000002</v>
      </c>
      <c r="AP180" s="34" t="s">
        <v>9</v>
      </c>
      <c r="AQ180" s="20">
        <f t="shared" si="299"/>
        <v>4.3499999999999983E-2</v>
      </c>
      <c r="AR180" s="34" t="s">
        <v>11</v>
      </c>
      <c r="AS180" s="20">
        <f t="shared" si="317"/>
        <v>1</v>
      </c>
      <c r="AT180" s="34" t="s">
        <v>9</v>
      </c>
      <c r="AU180" s="20">
        <f t="shared" si="300"/>
        <v>0</v>
      </c>
      <c r="AV180" s="34" t="s">
        <v>11</v>
      </c>
      <c r="AW180" s="20">
        <f t="shared" si="301"/>
        <v>1</v>
      </c>
      <c r="AX180" s="34" t="s">
        <v>9</v>
      </c>
      <c r="AY180" s="20">
        <f t="shared" si="302"/>
        <v>0</v>
      </c>
      <c r="AZ180" s="34" t="s">
        <v>11</v>
      </c>
      <c r="BA180" s="20">
        <f t="shared" si="303"/>
        <v>0.94869999999999999</v>
      </c>
      <c r="BB180" s="34" t="s">
        <v>9</v>
      </c>
      <c r="BC180" s="20">
        <f t="shared" si="304"/>
        <v>5.1300000000000012E-2</v>
      </c>
      <c r="BD180" s="34" t="s">
        <v>11</v>
      </c>
      <c r="BE180" s="20">
        <f t="shared" si="305"/>
        <v>1</v>
      </c>
      <c r="BF180" s="34" t="s">
        <v>9</v>
      </c>
      <c r="BG180" s="20">
        <f t="shared" si="306"/>
        <v>0</v>
      </c>
      <c r="BH180" s="34" t="s">
        <v>11</v>
      </c>
      <c r="BI180" s="20">
        <f t="shared" si="307"/>
        <v>1</v>
      </c>
      <c r="BJ180" s="34" t="s">
        <v>9</v>
      </c>
      <c r="BK180" s="20">
        <f t="shared" si="308"/>
        <v>0</v>
      </c>
      <c r="BL180" s="34" t="s">
        <v>11</v>
      </c>
      <c r="BM180" s="20">
        <f t="shared" si="309"/>
        <v>0.94740000000000002</v>
      </c>
      <c r="BN180" s="34" t="s">
        <v>9</v>
      </c>
      <c r="BO180" s="20">
        <f t="shared" si="310"/>
        <v>5.259999999999998E-2</v>
      </c>
      <c r="BP180" s="34" t="s">
        <v>11</v>
      </c>
      <c r="BQ180" s="20">
        <f t="shared" si="311"/>
        <v>0.88570000000000004</v>
      </c>
      <c r="BR180" s="34" t="s">
        <v>9</v>
      </c>
      <c r="BS180" s="20">
        <f t="shared" si="312"/>
        <v>0.11429999999999996</v>
      </c>
      <c r="BT180" s="36" t="s">
        <v>10</v>
      </c>
      <c r="BU180" s="20">
        <f>MIN(BU63,BU128)</f>
        <v>0.92310000000000003</v>
      </c>
      <c r="BV180" s="37" t="s">
        <v>12</v>
      </c>
      <c r="BW180" s="20">
        <f t="shared" si="314"/>
        <v>7.6899999999999968E-2</v>
      </c>
      <c r="BX180" s="86"/>
    </row>
    <row r="181" spans="1:76" x14ac:dyDescent="0.2">
      <c r="A181" s="118" t="s">
        <v>43</v>
      </c>
      <c r="B181" s="118" t="s">
        <v>31</v>
      </c>
      <c r="C181" s="118">
        <f xml:space="preserve"> AVERAGE(C172:C180)</f>
        <v>0.96789999999999998</v>
      </c>
      <c r="D181" s="118" t="s">
        <v>32</v>
      </c>
      <c r="E181" s="118">
        <f>AVERAGE(E172:E180)</f>
        <v>3.2100000000000004E-2</v>
      </c>
      <c r="F181" s="118" t="s">
        <v>31</v>
      </c>
      <c r="G181" s="118">
        <f>AVERAGE(G172:G180)</f>
        <v>0.89601111111111109</v>
      </c>
      <c r="H181" s="118" t="s">
        <v>32</v>
      </c>
      <c r="I181" s="118">
        <f>AVERAGE(I172:I180)</f>
        <v>0.10398888888888888</v>
      </c>
      <c r="J181" s="118" t="s">
        <v>31</v>
      </c>
      <c r="K181" s="118">
        <f>AVERAGE(K172:K180)</f>
        <v>0.91227777777777774</v>
      </c>
      <c r="L181" s="118" t="s">
        <v>32</v>
      </c>
      <c r="M181" s="118">
        <f>AVERAGE(M172:M180)</f>
        <v>8.7722222222222215E-2</v>
      </c>
      <c r="N181" s="118" t="s">
        <v>31</v>
      </c>
      <c r="O181" s="118">
        <f>AVERAGE(O172:O180)</f>
        <v>0.88846666666666663</v>
      </c>
      <c r="P181" s="118" t="s">
        <v>32</v>
      </c>
      <c r="Q181" s="118">
        <f>AVERAGE(Q172:Q180)</f>
        <v>0.11153333333333333</v>
      </c>
      <c r="R181" s="118" t="s">
        <v>31</v>
      </c>
      <c r="S181" s="118">
        <f>AVERAGE(S172:S180)</f>
        <v>0.88478888888888885</v>
      </c>
      <c r="T181" s="118" t="s">
        <v>32</v>
      </c>
      <c r="U181" s="118">
        <f>AVERAGE(U172:U180)</f>
        <v>0.11521111111111113</v>
      </c>
      <c r="V181" s="118" t="s">
        <v>31</v>
      </c>
      <c r="W181" s="118">
        <f>AVERAGE(W172:W180)</f>
        <v>0.95806666666666673</v>
      </c>
      <c r="X181" s="118" t="s">
        <v>32</v>
      </c>
      <c r="Y181" s="118">
        <f>AVERAGE(Y172:Y180)</f>
        <v>4.1933333333333329E-2</v>
      </c>
      <c r="Z181" s="118" t="s">
        <v>31</v>
      </c>
      <c r="AA181" s="118">
        <f>AVERAGE(AA172:AA180)</f>
        <v>0.96689999999999998</v>
      </c>
      <c r="AB181" s="118" t="s">
        <v>32</v>
      </c>
      <c r="AC181" s="118">
        <f>AVERAGE(AC172:AC180)</f>
        <v>3.3100000000000004E-2</v>
      </c>
      <c r="AD181" s="118" t="s">
        <v>31</v>
      </c>
      <c r="AE181" s="118">
        <f>AVERAGE(AE172:AE180)</f>
        <v>0.89981111111111112</v>
      </c>
      <c r="AF181" s="118" t="s">
        <v>32</v>
      </c>
      <c r="AG181" s="118">
        <f>AVERAGE(AG172:AG180)</f>
        <v>0.10018888888888888</v>
      </c>
      <c r="AH181" s="118" t="s">
        <v>31</v>
      </c>
      <c r="AI181" s="118">
        <f>AVERAGE(AI172:AI180)</f>
        <v>0.89454444444444448</v>
      </c>
      <c r="AJ181" s="118" t="s">
        <v>32</v>
      </c>
      <c r="AK181" s="118">
        <f>AVERAGE(AK172:AK180)</f>
        <v>0.10545555555555555</v>
      </c>
      <c r="AM181" s="118" t="s">
        <v>43</v>
      </c>
      <c r="AN181" s="118" t="s">
        <v>31</v>
      </c>
      <c r="AO181" s="118">
        <f xml:space="preserve"> AVERAGE(AO172:AO180)</f>
        <v>0.84800000000000009</v>
      </c>
      <c r="AP181" s="118" t="s">
        <v>32</v>
      </c>
      <c r="AQ181" s="118">
        <f>AVERAGE(AQ172:AQ180)</f>
        <v>0.152</v>
      </c>
      <c r="AR181" s="118" t="s">
        <v>31</v>
      </c>
      <c r="AS181" s="118">
        <f>AVERAGE(AS172:AS180)</f>
        <v>0.83737777777777778</v>
      </c>
      <c r="AT181" s="118" t="s">
        <v>32</v>
      </c>
      <c r="AU181" s="118">
        <f>AVERAGE(AU172:AU180)</f>
        <v>0.16262222222222222</v>
      </c>
      <c r="AV181" s="118" t="s">
        <v>31</v>
      </c>
      <c r="AW181" s="118">
        <f>AVERAGE(AW172:AW180)</f>
        <v>0.9693666666666666</v>
      </c>
      <c r="AX181" s="118" t="s">
        <v>32</v>
      </c>
      <c r="AY181" s="118">
        <f>AVERAGE(AY172:AY180)</f>
        <v>3.0633333333333328E-2</v>
      </c>
      <c r="AZ181" s="118" t="s">
        <v>31</v>
      </c>
      <c r="BA181" s="118">
        <f>AVERAGE(BA172:BA180)</f>
        <v>0.83862222222222216</v>
      </c>
      <c r="BB181" s="118" t="s">
        <v>32</v>
      </c>
      <c r="BC181" s="118">
        <f>AVERAGE(BC172:BC180)</f>
        <v>0.16137777777777776</v>
      </c>
      <c r="BD181" s="118" t="s">
        <v>31</v>
      </c>
      <c r="BE181" s="118">
        <f>AVERAGE(BE172:BE180)</f>
        <v>0.97615555555555544</v>
      </c>
      <c r="BF181" s="118" t="s">
        <v>32</v>
      </c>
      <c r="BG181" s="118">
        <f>AVERAGE(BG172:BG180)</f>
        <v>2.3844444444444432E-2</v>
      </c>
      <c r="BH181" s="118" t="s">
        <v>31</v>
      </c>
      <c r="BI181" s="118">
        <f>AVERAGE(BI172:BI180)</f>
        <v>0.91025555555555548</v>
      </c>
      <c r="BJ181" s="118" t="s">
        <v>32</v>
      </c>
      <c r="BK181" s="118">
        <f>AVERAGE(BK172:BK180)</f>
        <v>8.9744444444444446E-2</v>
      </c>
      <c r="BL181" s="118" t="s">
        <v>31</v>
      </c>
      <c r="BM181" s="118">
        <f>AVERAGE(BM172:BM180)</f>
        <v>0.90942222222222213</v>
      </c>
      <c r="BN181" s="118" t="s">
        <v>32</v>
      </c>
      <c r="BO181" s="118">
        <f>AVERAGE(BO172:BO180)</f>
        <v>9.0577777777777771E-2</v>
      </c>
      <c r="BP181" s="118" t="s">
        <v>31</v>
      </c>
      <c r="BQ181" s="118">
        <f>AVERAGE(BQ172:BQ180)</f>
        <v>0.89587777777777788</v>
      </c>
      <c r="BR181" s="118" t="s">
        <v>32</v>
      </c>
      <c r="BS181" s="118">
        <f>AVERAGE(BS172:BS180)</f>
        <v>0.10412222222222223</v>
      </c>
      <c r="BT181" s="118" t="s">
        <v>31</v>
      </c>
      <c r="BU181" s="118">
        <f>AVERAGE(BU172:BU180)</f>
        <v>0.85862222222222218</v>
      </c>
      <c r="BV181" s="118" t="s">
        <v>32</v>
      </c>
      <c r="BW181" s="118">
        <f>AVERAGE(BW172:BW180)</f>
        <v>0.14137777777777777</v>
      </c>
      <c r="BX181" s="86"/>
    </row>
    <row r="182" spans="1:7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4" t="s">
        <v>70</v>
      </c>
      <c r="AI182" s="175"/>
      <c r="AJ182" s="176"/>
      <c r="AK182" s="20">
        <f>AVERAGE(C181,G181,K181,O181,S181,W181,AA181,AE181,AI181)</f>
        <v>0.91875185185185182</v>
      </c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4" t="s">
        <v>70</v>
      </c>
      <c r="BU182" s="175"/>
      <c r="BV182" s="176"/>
      <c r="BW182" s="20">
        <f>AVERAGE(AO181,AS181,AW181,BA181,BE181,BI181,BM181,BQ181,BU181)</f>
        <v>0.89374444444444434</v>
      </c>
      <c r="BX182" s="86"/>
    </row>
    <row r="183" spans="1:7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4" t="s">
        <v>71</v>
      </c>
      <c r="AI183" s="175"/>
      <c r="AJ183" s="176"/>
      <c r="AK183" s="20">
        <f xml:space="preserve"> AVERAGE(E181,I181,M181,Q181,U181,Y181,AC181,AG181,AK181)</f>
        <v>8.1248148148148125E-2</v>
      </c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4" t="s">
        <v>71</v>
      </c>
      <c r="BU183" s="175"/>
      <c r="BV183" s="176"/>
      <c r="BW183" s="20">
        <f xml:space="preserve"> AVERAGE(AQ181,AU181,AY181,BC181,BG181,BK181,BO181,BS181,BW181)</f>
        <v>0.10625555555555555</v>
      </c>
      <c r="BX183" s="86"/>
    </row>
    <row r="184" spans="1:76" x14ac:dyDescent="0.2">
      <c r="BX184" s="86"/>
    </row>
    <row r="185" spans="1:76" x14ac:dyDescent="0.2">
      <c r="BX185" s="86"/>
    </row>
    <row r="186" spans="1:76" x14ac:dyDescent="0.2">
      <c r="BX186" s="86"/>
    </row>
    <row r="187" spans="1:76" s="90" customFormat="1" ht="31" x14ac:dyDescent="0.35">
      <c r="A187" s="83" t="s">
        <v>138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6"/>
      <c r="BB187" s="86"/>
      <c r="BC187" s="86"/>
      <c r="BD187" s="86"/>
      <c r="BE187" s="86"/>
      <c r="BF187" s="86"/>
      <c r="BG187" s="86"/>
      <c r="BH187" s="86"/>
      <c r="BI187" s="86"/>
      <c r="BJ187" s="86"/>
      <c r="BK187" s="86"/>
      <c r="BL187" s="86"/>
      <c r="BM187" s="86"/>
      <c r="BN187" s="86"/>
      <c r="BO187" s="86"/>
      <c r="BP187" s="86"/>
      <c r="BQ187" s="86"/>
      <c r="BR187" s="86"/>
      <c r="BS187" s="86"/>
      <c r="BT187" s="86"/>
      <c r="BU187" s="86"/>
      <c r="BV187" s="86"/>
      <c r="BW187" s="86"/>
      <c r="BX187" s="86"/>
    </row>
    <row r="189" spans="1:76" x14ac:dyDescent="0.2">
      <c r="AF189" s="193" t="s">
        <v>91</v>
      </c>
      <c r="AG189" s="193"/>
      <c r="AH189" s="193"/>
      <c r="AI189" s="193"/>
      <c r="AJ189" s="193"/>
      <c r="AK189" s="193"/>
    </row>
    <row r="190" spans="1:76" x14ac:dyDescent="0.2">
      <c r="A190" s="13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22"/>
      <c r="M190" s="22"/>
      <c r="N190" s="22"/>
      <c r="O190" s="22"/>
      <c r="P190" s="22"/>
      <c r="Q190" s="22"/>
      <c r="R190" s="21"/>
      <c r="S190" s="21"/>
      <c r="T190" s="13"/>
      <c r="U190" s="13"/>
      <c r="V190" s="21"/>
      <c r="W190" s="21"/>
      <c r="X190" s="21"/>
      <c r="Y190" s="21"/>
      <c r="Z190" s="13"/>
      <c r="AA190" s="22"/>
      <c r="AB190" s="177" t="s">
        <v>81</v>
      </c>
      <c r="AC190" s="190"/>
      <c r="AD190" s="190"/>
      <c r="AE190" s="178"/>
      <c r="AF190" s="115" t="s">
        <v>80</v>
      </c>
      <c r="AG190" s="177" t="s">
        <v>82</v>
      </c>
      <c r="AH190" s="190"/>
      <c r="AI190" s="190"/>
      <c r="AJ190" s="178"/>
      <c r="AK190" s="115" t="s">
        <v>83</v>
      </c>
    </row>
    <row r="191" spans="1:76" x14ac:dyDescent="0.2">
      <c r="A191" s="118" t="s">
        <v>67</v>
      </c>
      <c r="B191" s="174" t="s">
        <v>0</v>
      </c>
      <c r="C191" s="175"/>
      <c r="D191" s="175"/>
      <c r="E191" s="176"/>
      <c r="F191" s="174" t="s">
        <v>1</v>
      </c>
      <c r="G191" s="175"/>
      <c r="H191" s="175"/>
      <c r="I191" s="176"/>
      <c r="J191" s="174" t="s">
        <v>2</v>
      </c>
      <c r="K191" s="175"/>
      <c r="L191" s="175"/>
      <c r="M191" s="176"/>
      <c r="N191" s="174" t="s">
        <v>3</v>
      </c>
      <c r="O191" s="175"/>
      <c r="P191" s="175"/>
      <c r="Q191" s="176"/>
      <c r="R191" s="174" t="s">
        <v>4</v>
      </c>
      <c r="S191" s="175"/>
      <c r="T191" s="175"/>
      <c r="U191" s="176"/>
      <c r="V191" s="174" t="s">
        <v>5</v>
      </c>
      <c r="W191" s="175"/>
      <c r="X191" s="175"/>
      <c r="Y191" s="176"/>
      <c r="Z191" s="174" t="s">
        <v>6</v>
      </c>
      <c r="AA191" s="175"/>
      <c r="AB191" s="175"/>
      <c r="AC191" s="176"/>
      <c r="AD191" s="174" t="s">
        <v>7</v>
      </c>
      <c r="AE191" s="175"/>
      <c r="AF191" s="175"/>
      <c r="AG191" s="176"/>
      <c r="AH191" s="174" t="s">
        <v>8</v>
      </c>
      <c r="AI191" s="175"/>
      <c r="AJ191" s="175"/>
      <c r="AK191" s="176"/>
    </row>
    <row r="192" spans="1:76" x14ac:dyDescent="0.2">
      <c r="A192" s="118" t="s">
        <v>13</v>
      </c>
      <c r="B192" s="35" t="s">
        <v>10</v>
      </c>
      <c r="C192" s="20">
        <f>MIN(C140,AO140)</f>
        <v>0.69440000000000002</v>
      </c>
      <c r="D192" s="35" t="s">
        <v>12</v>
      </c>
      <c r="E192" s="20">
        <f>1-C192</f>
        <v>0.30559999999999998</v>
      </c>
      <c r="F192" s="34" t="s">
        <v>11</v>
      </c>
      <c r="G192" s="20">
        <f>MAX(G140,AS140)</f>
        <v>0.89290000000000003</v>
      </c>
      <c r="H192" s="34" t="s">
        <v>9</v>
      </c>
      <c r="I192" s="20">
        <f>1-G192</f>
        <v>0.10709999999999997</v>
      </c>
      <c r="J192" s="34" t="s">
        <v>11</v>
      </c>
      <c r="K192" s="20">
        <f>MAX(K140,AW140)</f>
        <v>1</v>
      </c>
      <c r="L192" s="34" t="s">
        <v>9</v>
      </c>
      <c r="M192" s="20">
        <f>1-K192</f>
        <v>0</v>
      </c>
      <c r="N192" s="34" t="s">
        <v>11</v>
      </c>
      <c r="O192" s="20">
        <f>MAX(O140,BA140)</f>
        <v>0.4839</v>
      </c>
      <c r="P192" s="34" t="s">
        <v>9</v>
      </c>
      <c r="Q192" s="20">
        <f>1-O192</f>
        <v>0.5161</v>
      </c>
      <c r="R192" s="34" t="s">
        <v>11</v>
      </c>
      <c r="S192" s="20">
        <f>MAX(S140,BE140)</f>
        <v>0.7742</v>
      </c>
      <c r="T192" s="34" t="s">
        <v>9</v>
      </c>
      <c r="U192" s="20">
        <f>1-S192</f>
        <v>0.2258</v>
      </c>
      <c r="V192" s="34" t="s">
        <v>11</v>
      </c>
      <c r="W192" s="20">
        <f>MAX(W140,BI140)</f>
        <v>1</v>
      </c>
      <c r="X192" s="34" t="s">
        <v>9</v>
      </c>
      <c r="Y192" s="20">
        <f>1-W192</f>
        <v>0</v>
      </c>
      <c r="Z192" s="34" t="s">
        <v>11</v>
      </c>
      <c r="AA192" s="20">
        <f t="shared" ref="AA192:AA197" si="318">MAX(AA140,BM140)</f>
        <v>1</v>
      </c>
      <c r="AB192" s="34" t="s">
        <v>9</v>
      </c>
      <c r="AC192" s="20">
        <f>1-AA192</f>
        <v>0</v>
      </c>
      <c r="AD192" s="34" t="s">
        <v>11</v>
      </c>
      <c r="AE192" s="20">
        <f t="shared" ref="AE192:AE198" si="319">MAX(AE140,BQ140)</f>
        <v>0.6129</v>
      </c>
      <c r="AF192" s="34" t="s">
        <v>9</v>
      </c>
      <c r="AG192" s="20">
        <f>1-AE192</f>
        <v>0.3871</v>
      </c>
      <c r="AH192" s="34" t="s">
        <v>11</v>
      </c>
      <c r="AI192" s="20">
        <f t="shared" ref="AI192:AI199" si="320">MAX(AI140,BU140)</f>
        <v>0.53849999999999998</v>
      </c>
      <c r="AJ192" s="34" t="s">
        <v>9</v>
      </c>
      <c r="AK192" s="20">
        <f>1-AI192</f>
        <v>0.46150000000000002</v>
      </c>
    </row>
    <row r="193" spans="1:37" x14ac:dyDescent="0.2">
      <c r="A193" s="118" t="s">
        <v>1</v>
      </c>
      <c r="B193" s="34" t="s">
        <v>11</v>
      </c>
      <c r="C193" s="20">
        <f t="shared" ref="C193:C200" si="321">MAX(C141,AO141)</f>
        <v>1</v>
      </c>
      <c r="D193" s="34" t="s">
        <v>9</v>
      </c>
      <c r="E193" s="69">
        <f t="shared" ref="E193:E200" si="322">1-C193</f>
        <v>0</v>
      </c>
      <c r="F193" s="35" t="s">
        <v>10</v>
      </c>
      <c r="G193" s="20">
        <f>MIN(G141,AS141)</f>
        <v>0.61539999999999995</v>
      </c>
      <c r="H193" s="35" t="s">
        <v>12</v>
      </c>
      <c r="I193" s="69">
        <f t="shared" ref="I193:I200" si="323">1-G193</f>
        <v>0.38460000000000005</v>
      </c>
      <c r="J193" s="34" t="s">
        <v>11</v>
      </c>
      <c r="K193" s="20">
        <f>MAX(K141,AW141)</f>
        <v>1</v>
      </c>
      <c r="L193" s="34" t="s">
        <v>9</v>
      </c>
      <c r="M193" s="20">
        <f t="shared" ref="M193:M200" si="324">1-K193</f>
        <v>0</v>
      </c>
      <c r="N193" s="34" t="s">
        <v>11</v>
      </c>
      <c r="O193" s="20">
        <f>MAX(O141,BA141)</f>
        <v>1</v>
      </c>
      <c r="P193" s="34" t="s">
        <v>9</v>
      </c>
      <c r="Q193" s="20">
        <f t="shared" ref="Q193:Q200" si="325">1-O193</f>
        <v>0</v>
      </c>
      <c r="R193" s="34" t="s">
        <v>11</v>
      </c>
      <c r="S193" s="20">
        <f>MAX(S141,BE141)</f>
        <v>0.93940000000000001</v>
      </c>
      <c r="T193" s="34" t="s">
        <v>9</v>
      </c>
      <c r="U193" s="20">
        <f t="shared" ref="U193:U200" si="326">1-S193</f>
        <v>6.0599999999999987E-2</v>
      </c>
      <c r="V193" s="34" t="s">
        <v>11</v>
      </c>
      <c r="W193" s="20">
        <f>MAX(W141,BI141)</f>
        <v>1</v>
      </c>
      <c r="X193" s="34" t="s">
        <v>9</v>
      </c>
      <c r="Y193" s="20">
        <f t="shared" ref="Y193:Y200" si="327">1-W193</f>
        <v>0</v>
      </c>
      <c r="Z193" s="34" t="s">
        <v>11</v>
      </c>
      <c r="AA193" s="20">
        <f t="shared" si="318"/>
        <v>0.92859999999999998</v>
      </c>
      <c r="AB193" s="34" t="s">
        <v>9</v>
      </c>
      <c r="AC193" s="20">
        <f t="shared" ref="AC193:AC200" si="328">1-AA193</f>
        <v>7.1400000000000019E-2</v>
      </c>
      <c r="AD193" s="34" t="s">
        <v>11</v>
      </c>
      <c r="AE193" s="20">
        <f t="shared" si="319"/>
        <v>0.9375</v>
      </c>
      <c r="AF193" s="34" t="s">
        <v>9</v>
      </c>
      <c r="AG193" s="20">
        <f t="shared" ref="AG193:AG200" si="329">1-AE193</f>
        <v>6.25E-2</v>
      </c>
      <c r="AH193" s="34" t="s">
        <v>11</v>
      </c>
      <c r="AI193" s="20">
        <f t="shared" si="320"/>
        <v>1</v>
      </c>
      <c r="AJ193" s="34" t="s">
        <v>9</v>
      </c>
      <c r="AK193" s="20">
        <f t="shared" ref="AK193:AK200" si="330">1-AI193</f>
        <v>0</v>
      </c>
    </row>
    <row r="194" spans="1:37" x14ac:dyDescent="0.2">
      <c r="A194" s="118" t="s">
        <v>14</v>
      </c>
      <c r="B194" s="34" t="s">
        <v>11</v>
      </c>
      <c r="C194" s="20">
        <f t="shared" si="321"/>
        <v>1</v>
      </c>
      <c r="D194" s="34" t="s">
        <v>9</v>
      </c>
      <c r="E194" s="69">
        <f t="shared" si="322"/>
        <v>0</v>
      </c>
      <c r="F194" s="34" t="s">
        <v>11</v>
      </c>
      <c r="G194" s="20">
        <f t="shared" ref="G194:G200" si="331">MAX(G142,AS142)</f>
        <v>1</v>
      </c>
      <c r="H194" s="34" t="s">
        <v>9</v>
      </c>
      <c r="I194" s="20">
        <f t="shared" si="323"/>
        <v>0</v>
      </c>
      <c r="J194" s="36" t="s">
        <v>10</v>
      </c>
      <c r="K194" s="20">
        <f>MIN(K142,AW142)</f>
        <v>0.8</v>
      </c>
      <c r="L194" s="37" t="s">
        <v>12</v>
      </c>
      <c r="M194" s="20">
        <f t="shared" si="324"/>
        <v>0.19999999999999996</v>
      </c>
      <c r="N194" s="34" t="s">
        <v>11</v>
      </c>
      <c r="O194" s="20">
        <f>MAX(O142,BA142)</f>
        <v>1</v>
      </c>
      <c r="P194" s="34" t="s">
        <v>9</v>
      </c>
      <c r="Q194" s="20">
        <f t="shared" si="325"/>
        <v>0</v>
      </c>
      <c r="R194" s="34" t="s">
        <v>11</v>
      </c>
      <c r="S194" s="20">
        <f>MAX(S142,BE142)</f>
        <v>1</v>
      </c>
      <c r="T194" s="34" t="s">
        <v>9</v>
      </c>
      <c r="U194" s="20">
        <f t="shared" si="326"/>
        <v>0</v>
      </c>
      <c r="V194" s="34" t="s">
        <v>11</v>
      </c>
      <c r="W194" s="20">
        <f>MAX(W142,BI142)</f>
        <v>1</v>
      </c>
      <c r="X194" s="34" t="s">
        <v>9</v>
      </c>
      <c r="Y194" s="20">
        <f t="shared" si="327"/>
        <v>0</v>
      </c>
      <c r="Z194" s="34" t="s">
        <v>11</v>
      </c>
      <c r="AA194" s="20">
        <f t="shared" si="318"/>
        <v>1</v>
      </c>
      <c r="AB194" s="34" t="s">
        <v>9</v>
      </c>
      <c r="AC194" s="20">
        <f t="shared" si="328"/>
        <v>0</v>
      </c>
      <c r="AD194" s="34" t="s">
        <v>11</v>
      </c>
      <c r="AE194" s="20">
        <f t="shared" si="319"/>
        <v>1</v>
      </c>
      <c r="AF194" s="34" t="s">
        <v>9</v>
      </c>
      <c r="AG194" s="20">
        <f t="shared" si="329"/>
        <v>0</v>
      </c>
      <c r="AH194" s="34" t="s">
        <v>11</v>
      </c>
      <c r="AI194" s="20">
        <f t="shared" si="320"/>
        <v>1</v>
      </c>
      <c r="AJ194" s="34" t="s">
        <v>9</v>
      </c>
      <c r="AK194" s="20">
        <f t="shared" si="330"/>
        <v>0</v>
      </c>
    </row>
    <row r="195" spans="1:37" x14ac:dyDescent="0.2">
      <c r="A195" s="118" t="s">
        <v>15</v>
      </c>
      <c r="B195" s="34" t="s">
        <v>11</v>
      </c>
      <c r="C195" s="20">
        <f t="shared" si="321"/>
        <v>1</v>
      </c>
      <c r="D195" s="34" t="s">
        <v>9</v>
      </c>
      <c r="E195" s="69">
        <f t="shared" si="322"/>
        <v>0</v>
      </c>
      <c r="F195" s="34" t="s">
        <v>11</v>
      </c>
      <c r="G195" s="20">
        <f t="shared" si="331"/>
        <v>1</v>
      </c>
      <c r="H195" s="34" t="s">
        <v>9</v>
      </c>
      <c r="I195" s="20">
        <f t="shared" si="323"/>
        <v>0</v>
      </c>
      <c r="J195" s="34" t="s">
        <v>11</v>
      </c>
      <c r="K195" s="20">
        <f t="shared" ref="K195:K200" si="332">MAX(K143,AW143)</f>
        <v>1</v>
      </c>
      <c r="L195" s="34" t="s">
        <v>9</v>
      </c>
      <c r="M195" s="20">
        <f t="shared" si="324"/>
        <v>0</v>
      </c>
      <c r="N195" s="36" t="s">
        <v>10</v>
      </c>
      <c r="O195" s="20">
        <f>MIN(O143,BA143)</f>
        <v>0.22919999999999999</v>
      </c>
      <c r="P195" s="37" t="s">
        <v>12</v>
      </c>
      <c r="Q195" s="20">
        <f t="shared" si="325"/>
        <v>0.77080000000000004</v>
      </c>
      <c r="R195" s="34" t="s">
        <v>11</v>
      </c>
      <c r="S195" s="20">
        <f>MAX(S143,BE143)</f>
        <v>1</v>
      </c>
      <c r="T195" s="34" t="s">
        <v>9</v>
      </c>
      <c r="U195" s="20">
        <f t="shared" si="326"/>
        <v>0</v>
      </c>
      <c r="V195" s="34" t="s">
        <v>11</v>
      </c>
      <c r="W195" s="20">
        <f>MAX(W143,BI143)</f>
        <v>1</v>
      </c>
      <c r="X195" s="34" t="s">
        <v>9</v>
      </c>
      <c r="Y195" s="20">
        <f t="shared" si="327"/>
        <v>0</v>
      </c>
      <c r="Z195" s="34" t="s">
        <v>11</v>
      </c>
      <c r="AA195" s="20">
        <f t="shared" si="318"/>
        <v>1</v>
      </c>
      <c r="AB195" s="34" t="s">
        <v>9</v>
      </c>
      <c r="AC195" s="20">
        <f t="shared" si="328"/>
        <v>0</v>
      </c>
      <c r="AD195" s="34" t="s">
        <v>11</v>
      </c>
      <c r="AE195" s="20">
        <f t="shared" si="319"/>
        <v>1</v>
      </c>
      <c r="AF195" s="34" t="s">
        <v>9</v>
      </c>
      <c r="AG195" s="20">
        <f t="shared" si="329"/>
        <v>0</v>
      </c>
      <c r="AH195" s="34" t="s">
        <v>11</v>
      </c>
      <c r="AI195" s="20">
        <f t="shared" si="320"/>
        <v>1</v>
      </c>
      <c r="AJ195" s="34" t="s">
        <v>9</v>
      </c>
      <c r="AK195" s="20">
        <f t="shared" si="330"/>
        <v>0</v>
      </c>
    </row>
    <row r="196" spans="1:37" x14ac:dyDescent="0.2">
      <c r="A196" s="118" t="s">
        <v>16</v>
      </c>
      <c r="B196" s="34" t="s">
        <v>11</v>
      </c>
      <c r="C196" s="20">
        <f t="shared" si="321"/>
        <v>1</v>
      </c>
      <c r="D196" s="34" t="s">
        <v>9</v>
      </c>
      <c r="E196" s="69">
        <f t="shared" si="322"/>
        <v>0</v>
      </c>
      <c r="F196" s="34" t="s">
        <v>11</v>
      </c>
      <c r="G196" s="20">
        <f t="shared" si="331"/>
        <v>0.69699999999999995</v>
      </c>
      <c r="H196" s="34" t="s">
        <v>9</v>
      </c>
      <c r="I196" s="20">
        <f t="shared" si="323"/>
        <v>0.30300000000000005</v>
      </c>
      <c r="J196" s="34" t="s">
        <v>11</v>
      </c>
      <c r="K196" s="20">
        <f t="shared" si="332"/>
        <v>1</v>
      </c>
      <c r="L196" s="34" t="s">
        <v>9</v>
      </c>
      <c r="M196" s="20">
        <f t="shared" si="324"/>
        <v>0</v>
      </c>
      <c r="N196" s="34" t="s">
        <v>11</v>
      </c>
      <c r="O196" s="20">
        <f>MAX(O144,BA144)</f>
        <v>0.98040000000000005</v>
      </c>
      <c r="P196" s="34" t="s">
        <v>9</v>
      </c>
      <c r="Q196" s="20">
        <f t="shared" si="325"/>
        <v>1.9599999999999951E-2</v>
      </c>
      <c r="R196" s="36" t="s">
        <v>10</v>
      </c>
      <c r="S196" s="20">
        <f>MIN(S144,BE144)</f>
        <v>0.74509999999999998</v>
      </c>
      <c r="T196" s="37" t="s">
        <v>12</v>
      </c>
      <c r="U196" s="20">
        <f t="shared" si="326"/>
        <v>0.25490000000000002</v>
      </c>
      <c r="V196" s="34" t="s">
        <v>11</v>
      </c>
      <c r="W196" s="20">
        <f>MAX(W144,BI144)</f>
        <v>1</v>
      </c>
      <c r="X196" s="34" t="s">
        <v>9</v>
      </c>
      <c r="Y196" s="20">
        <f t="shared" si="327"/>
        <v>0</v>
      </c>
      <c r="Z196" s="34" t="s">
        <v>11</v>
      </c>
      <c r="AA196" s="20">
        <f t="shared" si="318"/>
        <v>0.94440000000000002</v>
      </c>
      <c r="AB196" s="34" t="s">
        <v>9</v>
      </c>
      <c r="AC196" s="20">
        <f t="shared" si="328"/>
        <v>5.5599999999999983E-2</v>
      </c>
      <c r="AD196" s="34" t="s">
        <v>11</v>
      </c>
      <c r="AE196" s="20">
        <f t="shared" si="319"/>
        <v>1</v>
      </c>
      <c r="AF196" s="34" t="s">
        <v>9</v>
      </c>
      <c r="AG196" s="20">
        <f t="shared" si="329"/>
        <v>0</v>
      </c>
      <c r="AH196" s="34" t="s">
        <v>11</v>
      </c>
      <c r="AI196" s="20">
        <f t="shared" si="320"/>
        <v>0.96150000000000002</v>
      </c>
      <c r="AJ196" s="34" t="s">
        <v>9</v>
      </c>
      <c r="AK196" s="20">
        <f t="shared" si="330"/>
        <v>3.8499999999999979E-2</v>
      </c>
    </row>
    <row r="197" spans="1:37" x14ac:dyDescent="0.2">
      <c r="A197" s="118" t="s">
        <v>17</v>
      </c>
      <c r="B197" s="34" t="s">
        <v>11</v>
      </c>
      <c r="C197" s="20">
        <f t="shared" si="321"/>
        <v>1</v>
      </c>
      <c r="D197" s="34" t="s">
        <v>9</v>
      </c>
      <c r="E197" s="69">
        <f t="shared" si="322"/>
        <v>0</v>
      </c>
      <c r="F197" s="34" t="s">
        <v>11</v>
      </c>
      <c r="G197" s="20">
        <f t="shared" si="331"/>
        <v>1</v>
      </c>
      <c r="H197" s="34" t="s">
        <v>9</v>
      </c>
      <c r="I197" s="20">
        <f t="shared" si="323"/>
        <v>0</v>
      </c>
      <c r="J197" s="34" t="s">
        <v>11</v>
      </c>
      <c r="K197" s="20">
        <f t="shared" si="332"/>
        <v>1</v>
      </c>
      <c r="L197" s="34" t="s">
        <v>9</v>
      </c>
      <c r="M197" s="20">
        <f t="shared" si="324"/>
        <v>0</v>
      </c>
      <c r="N197" s="34" t="s">
        <v>11</v>
      </c>
      <c r="O197" s="20">
        <f>MAX(O145,BA145)</f>
        <v>1</v>
      </c>
      <c r="P197" s="34" t="s">
        <v>9</v>
      </c>
      <c r="Q197" s="20">
        <f t="shared" si="325"/>
        <v>0</v>
      </c>
      <c r="R197" s="34" t="s">
        <v>11</v>
      </c>
      <c r="S197" s="20">
        <f>MAX(S145,BE145)</f>
        <v>0.97140000000000004</v>
      </c>
      <c r="T197" s="34" t="s">
        <v>9</v>
      </c>
      <c r="U197" s="20">
        <f t="shared" si="326"/>
        <v>2.8599999999999959E-2</v>
      </c>
      <c r="V197" s="36" t="s">
        <v>10</v>
      </c>
      <c r="W197" s="20">
        <f>MIN(W145,BI145)</f>
        <v>0</v>
      </c>
      <c r="X197" s="37" t="s">
        <v>12</v>
      </c>
      <c r="Y197" s="20">
        <f t="shared" si="327"/>
        <v>1</v>
      </c>
      <c r="Z197" s="34" t="s">
        <v>11</v>
      </c>
      <c r="AA197" s="20">
        <f t="shared" si="318"/>
        <v>1</v>
      </c>
      <c r="AB197" s="34" t="s">
        <v>9</v>
      </c>
      <c r="AC197" s="20">
        <f t="shared" si="328"/>
        <v>0</v>
      </c>
      <c r="AD197" s="34" t="s">
        <v>11</v>
      </c>
      <c r="AE197" s="20">
        <f t="shared" si="319"/>
        <v>1</v>
      </c>
      <c r="AF197" s="34" t="s">
        <v>9</v>
      </c>
      <c r="AG197" s="20">
        <f t="shared" si="329"/>
        <v>0</v>
      </c>
      <c r="AH197" s="34" t="s">
        <v>11</v>
      </c>
      <c r="AI197" s="20">
        <f t="shared" si="320"/>
        <v>1</v>
      </c>
      <c r="AJ197" s="34" t="s">
        <v>9</v>
      </c>
      <c r="AK197" s="20">
        <f t="shared" si="330"/>
        <v>0</v>
      </c>
    </row>
    <row r="198" spans="1:37" x14ac:dyDescent="0.2">
      <c r="A198" s="118" t="s">
        <v>18</v>
      </c>
      <c r="B198" s="34" t="s">
        <v>11</v>
      </c>
      <c r="C198" s="20">
        <f t="shared" si="321"/>
        <v>1</v>
      </c>
      <c r="D198" s="34" t="s">
        <v>9</v>
      </c>
      <c r="E198" s="69">
        <f t="shared" si="322"/>
        <v>0</v>
      </c>
      <c r="F198" s="34" t="s">
        <v>11</v>
      </c>
      <c r="G198" s="20">
        <f t="shared" si="331"/>
        <v>1</v>
      </c>
      <c r="H198" s="34" t="s">
        <v>9</v>
      </c>
      <c r="I198" s="20">
        <f t="shared" si="323"/>
        <v>0</v>
      </c>
      <c r="J198" s="34" t="s">
        <v>11</v>
      </c>
      <c r="K198" s="20">
        <f t="shared" si="332"/>
        <v>1</v>
      </c>
      <c r="L198" s="34" t="s">
        <v>9</v>
      </c>
      <c r="M198" s="20">
        <f t="shared" si="324"/>
        <v>0</v>
      </c>
      <c r="N198" s="34" t="s">
        <v>11</v>
      </c>
      <c r="O198" s="20">
        <f>MAX(O146,BA146)</f>
        <v>1</v>
      </c>
      <c r="P198" s="34" t="s">
        <v>9</v>
      </c>
      <c r="Q198" s="20">
        <f t="shared" si="325"/>
        <v>0</v>
      </c>
      <c r="R198" s="34" t="s">
        <v>11</v>
      </c>
      <c r="S198" s="20">
        <f>MAX(S146,BE146)</f>
        <v>1</v>
      </c>
      <c r="T198" s="34" t="s">
        <v>9</v>
      </c>
      <c r="U198" s="20">
        <f t="shared" si="326"/>
        <v>0</v>
      </c>
      <c r="V198" s="34" t="s">
        <v>11</v>
      </c>
      <c r="W198" s="20">
        <f>MAX(W146,BI146)</f>
        <v>1</v>
      </c>
      <c r="X198" s="34" t="s">
        <v>9</v>
      </c>
      <c r="Y198" s="20">
        <f t="shared" si="327"/>
        <v>0</v>
      </c>
      <c r="Z198" s="36" t="s">
        <v>10</v>
      </c>
      <c r="AA198" s="20">
        <f>MIN(AA146,BM146)</f>
        <v>0.4118</v>
      </c>
      <c r="AB198" s="37" t="s">
        <v>12</v>
      </c>
      <c r="AC198" s="20">
        <f t="shared" si="328"/>
        <v>0.58820000000000006</v>
      </c>
      <c r="AD198" s="34" t="s">
        <v>11</v>
      </c>
      <c r="AE198" s="20">
        <f t="shared" si="319"/>
        <v>0.96879999999999999</v>
      </c>
      <c r="AF198" s="34" t="s">
        <v>9</v>
      </c>
      <c r="AG198" s="20">
        <f t="shared" si="329"/>
        <v>3.1200000000000006E-2</v>
      </c>
      <c r="AH198" s="34" t="s">
        <v>11</v>
      </c>
      <c r="AI198" s="20">
        <f t="shared" si="320"/>
        <v>0.37040000000000001</v>
      </c>
      <c r="AJ198" s="34" t="s">
        <v>9</v>
      </c>
      <c r="AK198" s="20">
        <f t="shared" si="330"/>
        <v>0.62959999999999994</v>
      </c>
    </row>
    <row r="199" spans="1:37" x14ac:dyDescent="0.2">
      <c r="A199" s="118" t="s">
        <v>19</v>
      </c>
      <c r="B199" s="34" t="s">
        <v>11</v>
      </c>
      <c r="C199" s="20">
        <f t="shared" si="321"/>
        <v>0.96299999999999997</v>
      </c>
      <c r="D199" s="34" t="s">
        <v>9</v>
      </c>
      <c r="E199" s="69">
        <f t="shared" si="322"/>
        <v>3.7000000000000033E-2</v>
      </c>
      <c r="F199" s="34" t="s">
        <v>11</v>
      </c>
      <c r="G199" s="20">
        <f t="shared" si="331"/>
        <v>0.96430000000000005</v>
      </c>
      <c r="H199" s="34" t="s">
        <v>9</v>
      </c>
      <c r="I199" s="20">
        <f t="shared" si="323"/>
        <v>3.5699999999999954E-2</v>
      </c>
      <c r="J199" s="34" t="s">
        <v>11</v>
      </c>
      <c r="K199" s="20">
        <f t="shared" si="332"/>
        <v>1</v>
      </c>
      <c r="L199" s="34" t="s">
        <v>9</v>
      </c>
      <c r="M199" s="20">
        <f t="shared" si="324"/>
        <v>0</v>
      </c>
      <c r="N199" s="34" t="s">
        <v>11</v>
      </c>
      <c r="O199" s="20">
        <f>MAX(O147,BA147)</f>
        <v>0.74070000000000003</v>
      </c>
      <c r="P199" s="34" t="s">
        <v>9</v>
      </c>
      <c r="Q199" s="20">
        <f t="shared" si="325"/>
        <v>0.25929999999999997</v>
      </c>
      <c r="R199" s="34" t="s">
        <v>11</v>
      </c>
      <c r="S199" s="20">
        <f>MAX(S147,BE147)</f>
        <v>0.77780000000000005</v>
      </c>
      <c r="T199" s="34" t="s">
        <v>9</v>
      </c>
      <c r="U199" s="20">
        <f t="shared" si="326"/>
        <v>0.22219999999999995</v>
      </c>
      <c r="V199" s="34" t="s">
        <v>11</v>
      </c>
      <c r="W199" s="20">
        <f>MAX(W147,BI147)</f>
        <v>1</v>
      </c>
      <c r="X199" s="34" t="s">
        <v>9</v>
      </c>
      <c r="Y199" s="20">
        <f t="shared" si="327"/>
        <v>0</v>
      </c>
      <c r="Z199" s="34" t="s">
        <v>11</v>
      </c>
      <c r="AA199" s="20">
        <f>MAX(AA147,BM147)</f>
        <v>0.9375</v>
      </c>
      <c r="AB199" s="34" t="s">
        <v>9</v>
      </c>
      <c r="AC199" s="20">
        <f t="shared" si="328"/>
        <v>6.25E-2</v>
      </c>
      <c r="AD199" s="36" t="s">
        <v>10</v>
      </c>
      <c r="AE199" s="20">
        <f>MIN(AE147,BQ147)</f>
        <v>0.45829999999999999</v>
      </c>
      <c r="AF199" s="37" t="s">
        <v>12</v>
      </c>
      <c r="AG199" s="20">
        <f t="shared" si="329"/>
        <v>0.54170000000000007</v>
      </c>
      <c r="AH199" s="34" t="s">
        <v>11</v>
      </c>
      <c r="AI199" s="20">
        <f t="shared" si="320"/>
        <v>0.76919999999999999</v>
      </c>
      <c r="AJ199" s="34" t="s">
        <v>9</v>
      </c>
      <c r="AK199" s="20">
        <f t="shared" si="330"/>
        <v>0.23080000000000001</v>
      </c>
    </row>
    <row r="200" spans="1:37" x14ac:dyDescent="0.2">
      <c r="A200" s="118" t="s">
        <v>20</v>
      </c>
      <c r="B200" s="34" t="s">
        <v>11</v>
      </c>
      <c r="C200" s="20">
        <f t="shared" si="321"/>
        <v>1</v>
      </c>
      <c r="D200" s="34" t="s">
        <v>9</v>
      </c>
      <c r="E200" s="20">
        <f t="shared" si="322"/>
        <v>0</v>
      </c>
      <c r="F200" s="34" t="s">
        <v>11</v>
      </c>
      <c r="G200" s="20">
        <f t="shared" si="331"/>
        <v>0.85189999999999999</v>
      </c>
      <c r="H200" s="34" t="s">
        <v>9</v>
      </c>
      <c r="I200" s="20">
        <f t="shared" si="323"/>
        <v>0.14810000000000001</v>
      </c>
      <c r="J200" s="34" t="s">
        <v>11</v>
      </c>
      <c r="K200" s="20">
        <f t="shared" si="332"/>
        <v>1</v>
      </c>
      <c r="L200" s="34" t="s">
        <v>9</v>
      </c>
      <c r="M200" s="20">
        <f t="shared" si="324"/>
        <v>0</v>
      </c>
      <c r="N200" s="34" t="s">
        <v>11</v>
      </c>
      <c r="O200" s="20">
        <f>MAX(O148,BA148)</f>
        <v>1</v>
      </c>
      <c r="P200" s="34" t="s">
        <v>9</v>
      </c>
      <c r="Q200" s="20">
        <f t="shared" si="325"/>
        <v>0</v>
      </c>
      <c r="R200" s="34" t="s">
        <v>11</v>
      </c>
      <c r="S200" s="20">
        <f>MAX(S148,BE148)</f>
        <v>1</v>
      </c>
      <c r="T200" s="34" t="s">
        <v>9</v>
      </c>
      <c r="U200" s="20">
        <f t="shared" si="326"/>
        <v>0</v>
      </c>
      <c r="V200" s="34" t="s">
        <v>11</v>
      </c>
      <c r="W200" s="20">
        <f>MAX(W148,BI148)</f>
        <v>1</v>
      </c>
      <c r="X200" s="34" t="s">
        <v>9</v>
      </c>
      <c r="Y200" s="20">
        <f t="shared" si="327"/>
        <v>0</v>
      </c>
      <c r="Z200" s="34" t="s">
        <v>11</v>
      </c>
      <c r="AA200" s="20">
        <f>MAX(AA148,BM148)</f>
        <v>0.75760000000000005</v>
      </c>
      <c r="AB200" s="34" t="s">
        <v>9</v>
      </c>
      <c r="AC200" s="20">
        <f t="shared" si="328"/>
        <v>0.24239999999999995</v>
      </c>
      <c r="AD200" s="34" t="s">
        <v>11</v>
      </c>
      <c r="AE200" s="20">
        <f>MAX(AE148,BQ148)</f>
        <v>0.84619999999999995</v>
      </c>
      <c r="AF200" s="34" t="s">
        <v>9</v>
      </c>
      <c r="AG200" s="20">
        <f t="shared" si="329"/>
        <v>0.15380000000000005</v>
      </c>
      <c r="AH200" s="36" t="s">
        <v>10</v>
      </c>
      <c r="AI200" s="18">
        <v>0.71430000000000005</v>
      </c>
      <c r="AJ200" s="37" t="s">
        <v>12</v>
      </c>
      <c r="AK200" s="20">
        <f t="shared" si="330"/>
        <v>0.28569999999999995</v>
      </c>
    </row>
    <row r="201" spans="1:37" x14ac:dyDescent="0.2">
      <c r="A201" s="118" t="s">
        <v>43</v>
      </c>
      <c r="B201" s="118" t="s">
        <v>31</v>
      </c>
      <c r="C201" s="118">
        <f xml:space="preserve"> AVERAGE(C192:C200)</f>
        <v>0.9619333333333332</v>
      </c>
      <c r="D201" s="118" t="s">
        <v>32</v>
      </c>
      <c r="E201" s="118">
        <f>AVERAGE(E192:E200)</f>
        <v>3.8066666666666665E-2</v>
      </c>
      <c r="F201" s="118" t="s">
        <v>31</v>
      </c>
      <c r="G201" s="118">
        <f>AVERAGE(G192:G200)</f>
        <v>0.89127777777777772</v>
      </c>
      <c r="H201" s="118" t="s">
        <v>32</v>
      </c>
      <c r="I201" s="118">
        <f>AVERAGE(I192:I200)</f>
        <v>0.10872222222222222</v>
      </c>
      <c r="J201" s="118" t="s">
        <v>31</v>
      </c>
      <c r="K201" s="118">
        <f>AVERAGE(K192:K200)</f>
        <v>0.97777777777777786</v>
      </c>
      <c r="L201" s="118" t="s">
        <v>32</v>
      </c>
      <c r="M201" s="118">
        <f>AVERAGE(M192:M200)</f>
        <v>2.2222222222222216E-2</v>
      </c>
      <c r="N201" s="118" t="s">
        <v>31</v>
      </c>
      <c r="O201" s="118">
        <f>AVERAGE(O192:O200)</f>
        <v>0.82602222222222232</v>
      </c>
      <c r="P201" s="118" t="s">
        <v>32</v>
      </c>
      <c r="Q201" s="118">
        <f>AVERAGE(Q192:Q200)</f>
        <v>0.17397777777777781</v>
      </c>
      <c r="R201" s="118" t="s">
        <v>31</v>
      </c>
      <c r="S201" s="118">
        <f>AVERAGE(S192:S200)</f>
        <v>0.91198888888888896</v>
      </c>
      <c r="T201" s="118" t="s">
        <v>32</v>
      </c>
      <c r="U201" s="118">
        <f>AVERAGE(U192:U200)</f>
        <v>8.8011111111111096E-2</v>
      </c>
      <c r="V201" s="118" t="s">
        <v>31</v>
      </c>
      <c r="W201" s="118">
        <f>AVERAGE(W192:W200)</f>
        <v>0.88888888888888884</v>
      </c>
      <c r="X201" s="118" t="s">
        <v>32</v>
      </c>
      <c r="Y201" s="118">
        <f>AVERAGE(Y192:Y200)</f>
        <v>0.1111111111111111</v>
      </c>
      <c r="Z201" s="118" t="s">
        <v>31</v>
      </c>
      <c r="AA201" s="118">
        <f>AVERAGE(AA192:AA200)</f>
        <v>0.88665555555555564</v>
      </c>
      <c r="AB201" s="118" t="s">
        <v>32</v>
      </c>
      <c r="AC201" s="118">
        <f>AVERAGE(AC192:AC200)</f>
        <v>0.11334444444444444</v>
      </c>
      <c r="AD201" s="118" t="s">
        <v>31</v>
      </c>
      <c r="AE201" s="118">
        <f>AVERAGE(AE192:AE200)</f>
        <v>0.86929999999999996</v>
      </c>
      <c r="AF201" s="118" t="s">
        <v>32</v>
      </c>
      <c r="AG201" s="118">
        <f>AVERAGE(AG192:AG200)</f>
        <v>0.13069999999999998</v>
      </c>
      <c r="AH201" s="118" t="s">
        <v>31</v>
      </c>
      <c r="AI201" s="118">
        <f>AVERAGE(AI192:AI200)</f>
        <v>0.81709999999999994</v>
      </c>
      <c r="AJ201" s="118" t="s">
        <v>32</v>
      </c>
      <c r="AK201" s="118">
        <f>AVERAGE(AK192:AK200)</f>
        <v>0.18289999999999995</v>
      </c>
    </row>
    <row r="202" spans="1:37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4" t="s">
        <v>70</v>
      </c>
      <c r="AI202" s="175"/>
      <c r="AJ202" s="176"/>
      <c r="AK202" s="20">
        <f>AVERAGE(C201,G201,K201,O201,S201,W201,AA201,AE201,AI201)</f>
        <v>0.8923271604938271</v>
      </c>
    </row>
    <row r="203" spans="1:37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4" t="s">
        <v>71</v>
      </c>
      <c r="AI203" s="175"/>
      <c r="AJ203" s="176"/>
      <c r="AK203" s="20">
        <f xml:space="preserve"> AVERAGE(E201,I201,M201,Q201,U201,Y201,AC201,AG201,AK201)</f>
        <v>0.10767283950617283</v>
      </c>
    </row>
    <row r="206" spans="1:37" x14ac:dyDescent="0.2">
      <c r="AF206" s="193" t="s">
        <v>91</v>
      </c>
      <c r="AG206" s="193"/>
      <c r="AH206" s="193"/>
      <c r="AI206" s="193"/>
      <c r="AJ206" s="193"/>
      <c r="AK206" s="193"/>
    </row>
    <row r="207" spans="1:37" x14ac:dyDescent="0.2">
      <c r="A207" s="13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22"/>
      <c r="M207" s="22"/>
      <c r="N207" s="22"/>
      <c r="O207" s="22"/>
      <c r="P207" s="22"/>
      <c r="Q207" s="22"/>
      <c r="R207" s="21"/>
      <c r="S207" s="21"/>
      <c r="T207" s="13"/>
      <c r="U207" s="13"/>
      <c r="V207" s="21"/>
      <c r="W207" s="21"/>
      <c r="X207" s="21"/>
      <c r="Y207" s="21"/>
      <c r="Z207" s="13"/>
      <c r="AA207" s="22"/>
      <c r="AB207" s="177" t="s">
        <v>81</v>
      </c>
      <c r="AC207" s="190"/>
      <c r="AD207" s="190"/>
      <c r="AE207" s="178"/>
      <c r="AF207" s="115" t="s">
        <v>80</v>
      </c>
      <c r="AG207" s="177" t="s">
        <v>82</v>
      </c>
      <c r="AH207" s="190"/>
      <c r="AI207" s="190"/>
      <c r="AJ207" s="178"/>
      <c r="AK207" s="115" t="s">
        <v>83</v>
      </c>
    </row>
    <row r="208" spans="1:37" x14ac:dyDescent="0.2">
      <c r="A208" s="118" t="s">
        <v>67</v>
      </c>
      <c r="B208" s="174" t="s">
        <v>0</v>
      </c>
      <c r="C208" s="175"/>
      <c r="D208" s="175"/>
      <c r="E208" s="176"/>
      <c r="F208" s="174" t="s">
        <v>1</v>
      </c>
      <c r="G208" s="175"/>
      <c r="H208" s="175"/>
      <c r="I208" s="176"/>
      <c r="J208" s="174" t="s">
        <v>2</v>
      </c>
      <c r="K208" s="175"/>
      <c r="L208" s="175"/>
      <c r="M208" s="176"/>
      <c r="N208" s="174" t="s">
        <v>3</v>
      </c>
      <c r="O208" s="175"/>
      <c r="P208" s="175"/>
      <c r="Q208" s="176"/>
      <c r="R208" s="174" t="s">
        <v>4</v>
      </c>
      <c r="S208" s="175"/>
      <c r="T208" s="175"/>
      <c r="U208" s="176"/>
      <c r="V208" s="174" t="s">
        <v>5</v>
      </c>
      <c r="W208" s="175"/>
      <c r="X208" s="175"/>
      <c r="Y208" s="176"/>
      <c r="Z208" s="174" t="s">
        <v>6</v>
      </c>
      <c r="AA208" s="175"/>
      <c r="AB208" s="175"/>
      <c r="AC208" s="176"/>
      <c r="AD208" s="174" t="s">
        <v>7</v>
      </c>
      <c r="AE208" s="175"/>
      <c r="AF208" s="175"/>
      <c r="AG208" s="176"/>
      <c r="AH208" s="174" t="s">
        <v>8</v>
      </c>
      <c r="AI208" s="175"/>
      <c r="AJ208" s="175"/>
      <c r="AK208" s="176"/>
    </row>
    <row r="209" spans="1:37" x14ac:dyDescent="0.2">
      <c r="A209" s="118" t="s">
        <v>13</v>
      </c>
      <c r="B209" s="35" t="s">
        <v>10</v>
      </c>
      <c r="C209" s="20">
        <f>MIN(C156,AO156)</f>
        <v>0</v>
      </c>
      <c r="D209" s="35" t="s">
        <v>12</v>
      </c>
      <c r="E209" s="20">
        <f>1-C209</f>
        <v>1</v>
      </c>
      <c r="F209" s="34" t="s">
        <v>11</v>
      </c>
      <c r="G209" s="20">
        <f>MAX(G156,AS156)</f>
        <v>0.97060000000000002</v>
      </c>
      <c r="H209" s="34" t="s">
        <v>9</v>
      </c>
      <c r="I209" s="20">
        <f>1-G209</f>
        <v>2.9399999999999982E-2</v>
      </c>
      <c r="J209" s="34" t="s">
        <v>11</v>
      </c>
      <c r="K209" s="20">
        <f>MAX(K156,AW156)</f>
        <v>1</v>
      </c>
      <c r="L209" s="34" t="s">
        <v>9</v>
      </c>
      <c r="M209" s="20">
        <f>1-K209</f>
        <v>0</v>
      </c>
      <c r="N209" s="34" t="s">
        <v>11</v>
      </c>
      <c r="O209" s="20">
        <f>MAX(O156,BA156)</f>
        <v>1</v>
      </c>
      <c r="P209" s="34" t="s">
        <v>9</v>
      </c>
      <c r="Q209" s="20">
        <f>1-O209</f>
        <v>0</v>
      </c>
      <c r="R209" s="34" t="s">
        <v>11</v>
      </c>
      <c r="S209" s="20">
        <f>MAX(S156,BE156)</f>
        <v>0.77270000000000005</v>
      </c>
      <c r="T209" s="34" t="s">
        <v>9</v>
      </c>
      <c r="U209" s="20">
        <f>1-S209</f>
        <v>0.22729999999999995</v>
      </c>
      <c r="V209" s="34" t="s">
        <v>11</v>
      </c>
      <c r="W209" s="20">
        <f>MAX(W156,BI156)</f>
        <v>1</v>
      </c>
      <c r="X209" s="34" t="s">
        <v>9</v>
      </c>
      <c r="Y209" s="20">
        <f>1-W209</f>
        <v>0</v>
      </c>
      <c r="Z209" s="34" t="s">
        <v>11</v>
      </c>
      <c r="AA209" s="20">
        <f t="shared" ref="AA209:AA214" si="333">MAX(AA156,BM156)</f>
        <v>1</v>
      </c>
      <c r="AB209" s="34" t="s">
        <v>9</v>
      </c>
      <c r="AC209" s="20">
        <f>1-AA209</f>
        <v>0</v>
      </c>
      <c r="AD209" s="34" t="s">
        <v>11</v>
      </c>
      <c r="AE209" s="20">
        <f t="shared" ref="AE209:AE215" si="334">MAX(AE156,BQ156)</f>
        <v>0.95450000000000002</v>
      </c>
      <c r="AF209" s="34" t="s">
        <v>9</v>
      </c>
      <c r="AG209" s="20">
        <f>1-AE209</f>
        <v>4.5499999999999985E-2</v>
      </c>
      <c r="AH209" s="34" t="s">
        <v>11</v>
      </c>
      <c r="AI209" s="20">
        <f t="shared" ref="AI209:AI216" si="335">MAX(AI156,BU156)</f>
        <v>0.90910000000000002</v>
      </c>
      <c r="AJ209" s="34" t="s">
        <v>9</v>
      </c>
      <c r="AK209" s="20">
        <f>1-AI209</f>
        <v>9.0899999999999981E-2</v>
      </c>
    </row>
    <row r="210" spans="1:37" x14ac:dyDescent="0.2">
      <c r="A210" s="118" t="s">
        <v>1</v>
      </c>
      <c r="B210" s="34" t="s">
        <v>11</v>
      </c>
      <c r="C210" s="20">
        <f t="shared" ref="C210:C217" si="336">MAX(C157,AO157)</f>
        <v>1</v>
      </c>
      <c r="D210" s="34" t="s">
        <v>9</v>
      </c>
      <c r="E210" s="69">
        <f t="shared" ref="E210:E217" si="337">1-C210</f>
        <v>0</v>
      </c>
      <c r="F210" s="35" t="s">
        <v>10</v>
      </c>
      <c r="G210" s="20">
        <f>MIN(G157,AS157)</f>
        <v>0.55559999999999998</v>
      </c>
      <c r="H210" s="35" t="s">
        <v>12</v>
      </c>
      <c r="I210" s="69">
        <f t="shared" ref="I210:I217" si="338">1-G210</f>
        <v>0.44440000000000002</v>
      </c>
      <c r="J210" s="34" t="s">
        <v>11</v>
      </c>
      <c r="K210" s="20">
        <f>MAX(K157,AW157)</f>
        <v>1</v>
      </c>
      <c r="L210" s="34" t="s">
        <v>9</v>
      </c>
      <c r="M210" s="20">
        <f t="shared" ref="M210:M217" si="339">1-K210</f>
        <v>0</v>
      </c>
      <c r="N210" s="34" t="s">
        <v>11</v>
      </c>
      <c r="O210" s="20">
        <f>MAX(O157,BA157)</f>
        <v>1</v>
      </c>
      <c r="P210" s="34" t="s">
        <v>9</v>
      </c>
      <c r="Q210" s="20">
        <f t="shared" ref="Q210:Q217" si="340">1-O210</f>
        <v>0</v>
      </c>
      <c r="R210" s="34" t="s">
        <v>11</v>
      </c>
      <c r="S210" s="20">
        <f>MAX(S157,BE157)</f>
        <v>0.93479999999999996</v>
      </c>
      <c r="T210" s="34" t="s">
        <v>9</v>
      </c>
      <c r="U210" s="20">
        <f t="shared" ref="U210:U217" si="341">1-S210</f>
        <v>6.5200000000000036E-2</v>
      </c>
      <c r="V210" s="34" t="s">
        <v>11</v>
      </c>
      <c r="W210" s="20">
        <f>MAX(W157,BI157)</f>
        <v>1</v>
      </c>
      <c r="X210" s="34" t="s">
        <v>9</v>
      </c>
      <c r="Y210" s="20">
        <f t="shared" ref="Y210:Y217" si="342">1-W210</f>
        <v>0</v>
      </c>
      <c r="Z210" s="34" t="s">
        <v>11</v>
      </c>
      <c r="AA210" s="20">
        <f t="shared" si="333"/>
        <v>1</v>
      </c>
      <c r="AB210" s="34" t="s">
        <v>9</v>
      </c>
      <c r="AC210" s="20">
        <f t="shared" ref="AC210:AC217" si="343">1-AA210</f>
        <v>0</v>
      </c>
      <c r="AD210" s="34" t="s">
        <v>11</v>
      </c>
      <c r="AE210" s="20">
        <f t="shared" si="334"/>
        <v>1</v>
      </c>
      <c r="AF210" s="34" t="s">
        <v>9</v>
      </c>
      <c r="AG210" s="20">
        <f t="shared" ref="AG210:AG217" si="344">1-AE210</f>
        <v>0</v>
      </c>
      <c r="AH210" s="34" t="s">
        <v>11</v>
      </c>
      <c r="AI210" s="20">
        <f t="shared" si="335"/>
        <v>1</v>
      </c>
      <c r="AJ210" s="34" t="s">
        <v>9</v>
      </c>
      <c r="AK210" s="20">
        <f t="shared" ref="AK210:AK217" si="345">1-AI210</f>
        <v>0</v>
      </c>
    </row>
    <row r="211" spans="1:37" x14ac:dyDescent="0.2">
      <c r="A211" s="118" t="s">
        <v>14</v>
      </c>
      <c r="B211" s="34" t="s">
        <v>11</v>
      </c>
      <c r="C211" s="20">
        <f t="shared" si="336"/>
        <v>1</v>
      </c>
      <c r="D211" s="34" t="s">
        <v>9</v>
      </c>
      <c r="E211" s="69">
        <f t="shared" si="337"/>
        <v>0</v>
      </c>
      <c r="F211" s="34" t="s">
        <v>11</v>
      </c>
      <c r="G211" s="20">
        <f t="shared" ref="G211:G217" si="346">MAX(G158,AS158)</f>
        <v>1</v>
      </c>
      <c r="H211" s="34" t="s">
        <v>9</v>
      </c>
      <c r="I211" s="20">
        <f t="shared" si="338"/>
        <v>0</v>
      </c>
      <c r="J211" s="36" t="s">
        <v>10</v>
      </c>
      <c r="K211" s="20">
        <f>MIN(K158,AW158)</f>
        <v>0.42859999999999998</v>
      </c>
      <c r="L211" s="37" t="s">
        <v>12</v>
      </c>
      <c r="M211" s="20">
        <f t="shared" si="339"/>
        <v>0.57140000000000002</v>
      </c>
      <c r="N211" s="34" t="s">
        <v>11</v>
      </c>
      <c r="O211" s="20">
        <f>MAX(O158,BA158)</f>
        <v>1</v>
      </c>
      <c r="P211" s="34" t="s">
        <v>9</v>
      </c>
      <c r="Q211" s="20">
        <f t="shared" si="340"/>
        <v>0</v>
      </c>
      <c r="R211" s="34" t="s">
        <v>11</v>
      </c>
      <c r="S211" s="20">
        <f>MAX(S158,BE158)</f>
        <v>1</v>
      </c>
      <c r="T211" s="34" t="s">
        <v>9</v>
      </c>
      <c r="U211" s="20">
        <f t="shared" si="341"/>
        <v>0</v>
      </c>
      <c r="V211" s="34" t="s">
        <v>11</v>
      </c>
      <c r="W211" s="20">
        <f>MAX(W158,BI158)</f>
        <v>1</v>
      </c>
      <c r="X211" s="34" t="s">
        <v>9</v>
      </c>
      <c r="Y211" s="20">
        <f t="shared" si="342"/>
        <v>0</v>
      </c>
      <c r="Z211" s="34" t="s">
        <v>11</v>
      </c>
      <c r="AA211" s="20">
        <f t="shared" si="333"/>
        <v>1</v>
      </c>
      <c r="AB211" s="34" t="s">
        <v>9</v>
      </c>
      <c r="AC211" s="20">
        <f t="shared" si="343"/>
        <v>0</v>
      </c>
      <c r="AD211" s="34" t="s">
        <v>11</v>
      </c>
      <c r="AE211" s="20">
        <f t="shared" si="334"/>
        <v>1</v>
      </c>
      <c r="AF211" s="34" t="s">
        <v>9</v>
      </c>
      <c r="AG211" s="20">
        <f t="shared" si="344"/>
        <v>0</v>
      </c>
      <c r="AH211" s="34" t="s">
        <v>11</v>
      </c>
      <c r="AI211" s="20">
        <f t="shared" si="335"/>
        <v>1</v>
      </c>
      <c r="AJ211" s="34" t="s">
        <v>9</v>
      </c>
      <c r="AK211" s="20">
        <f t="shared" si="345"/>
        <v>0</v>
      </c>
    </row>
    <row r="212" spans="1:37" x14ac:dyDescent="0.2">
      <c r="A212" s="118" t="s">
        <v>15</v>
      </c>
      <c r="B212" s="34" t="s">
        <v>11</v>
      </c>
      <c r="C212" s="20">
        <f t="shared" si="336"/>
        <v>1</v>
      </c>
      <c r="D212" s="34" t="s">
        <v>9</v>
      </c>
      <c r="E212" s="69">
        <f t="shared" si="337"/>
        <v>0</v>
      </c>
      <c r="F212" s="34" t="s">
        <v>11</v>
      </c>
      <c r="G212" s="20">
        <f t="shared" si="346"/>
        <v>1</v>
      </c>
      <c r="H212" s="34" t="s">
        <v>9</v>
      </c>
      <c r="I212" s="20">
        <f t="shared" si="338"/>
        <v>0</v>
      </c>
      <c r="J212" s="34" t="s">
        <v>11</v>
      </c>
      <c r="K212" s="20">
        <f t="shared" ref="K212:K217" si="347">MAX(K159,AW159)</f>
        <v>1</v>
      </c>
      <c r="L212" s="34" t="s">
        <v>9</v>
      </c>
      <c r="M212" s="20">
        <f t="shared" si="339"/>
        <v>0</v>
      </c>
      <c r="N212" s="36" t="s">
        <v>10</v>
      </c>
      <c r="O212" s="20">
        <f>MIN(O159,BA159)</f>
        <v>1.9199999999999998E-2</v>
      </c>
      <c r="P212" s="37" t="s">
        <v>12</v>
      </c>
      <c r="Q212" s="20">
        <f t="shared" si="340"/>
        <v>0.98080000000000001</v>
      </c>
      <c r="R212" s="34" t="s">
        <v>11</v>
      </c>
      <c r="S212" s="20">
        <f>MAX(S159,BE159)</f>
        <v>1</v>
      </c>
      <c r="T212" s="34" t="s">
        <v>9</v>
      </c>
      <c r="U212" s="20">
        <f t="shared" si="341"/>
        <v>0</v>
      </c>
      <c r="V212" s="34" t="s">
        <v>11</v>
      </c>
      <c r="W212" s="20">
        <f>MAX(W159,BI159)</f>
        <v>1</v>
      </c>
      <c r="X212" s="34" t="s">
        <v>9</v>
      </c>
      <c r="Y212" s="20">
        <f t="shared" si="342"/>
        <v>0</v>
      </c>
      <c r="Z212" s="34" t="s">
        <v>11</v>
      </c>
      <c r="AA212" s="20">
        <f t="shared" si="333"/>
        <v>1</v>
      </c>
      <c r="AB212" s="34" t="s">
        <v>9</v>
      </c>
      <c r="AC212" s="20">
        <f t="shared" si="343"/>
        <v>0</v>
      </c>
      <c r="AD212" s="34" t="s">
        <v>11</v>
      </c>
      <c r="AE212" s="20">
        <f t="shared" si="334"/>
        <v>1</v>
      </c>
      <c r="AF212" s="34" t="s">
        <v>9</v>
      </c>
      <c r="AG212" s="20">
        <f t="shared" si="344"/>
        <v>0</v>
      </c>
      <c r="AH212" s="34" t="s">
        <v>11</v>
      </c>
      <c r="AI212" s="20">
        <f t="shared" si="335"/>
        <v>1</v>
      </c>
      <c r="AJ212" s="34" t="s">
        <v>9</v>
      </c>
      <c r="AK212" s="20">
        <f t="shared" si="345"/>
        <v>0</v>
      </c>
    </row>
    <row r="213" spans="1:37" x14ac:dyDescent="0.2">
      <c r="A213" s="118" t="s">
        <v>16</v>
      </c>
      <c r="B213" s="34" t="s">
        <v>11</v>
      </c>
      <c r="C213" s="20">
        <f t="shared" si="336"/>
        <v>1</v>
      </c>
      <c r="D213" s="34" t="s">
        <v>9</v>
      </c>
      <c r="E213" s="69">
        <f t="shared" si="337"/>
        <v>0</v>
      </c>
      <c r="F213" s="34" t="s">
        <v>11</v>
      </c>
      <c r="G213" s="20">
        <f t="shared" si="346"/>
        <v>1</v>
      </c>
      <c r="H213" s="34" t="s">
        <v>9</v>
      </c>
      <c r="I213" s="20">
        <f t="shared" si="338"/>
        <v>0</v>
      </c>
      <c r="J213" s="34" t="s">
        <v>11</v>
      </c>
      <c r="K213" s="20">
        <f t="shared" si="347"/>
        <v>1</v>
      </c>
      <c r="L213" s="34" t="s">
        <v>9</v>
      </c>
      <c r="M213" s="20">
        <f t="shared" si="339"/>
        <v>0</v>
      </c>
      <c r="N213" s="34" t="s">
        <v>11</v>
      </c>
      <c r="O213" s="20">
        <f>MAX(O160,BA160)</f>
        <v>1</v>
      </c>
      <c r="P213" s="34" t="s">
        <v>9</v>
      </c>
      <c r="Q213" s="20">
        <f t="shared" si="340"/>
        <v>0</v>
      </c>
      <c r="R213" s="36" t="s">
        <v>10</v>
      </c>
      <c r="S213" s="20">
        <f>MIN(S160,BE160)</f>
        <v>0.38890000000000002</v>
      </c>
      <c r="T213" s="37" t="s">
        <v>12</v>
      </c>
      <c r="U213" s="20">
        <f t="shared" si="341"/>
        <v>0.61109999999999998</v>
      </c>
      <c r="V213" s="34" t="s">
        <v>11</v>
      </c>
      <c r="W213" s="20">
        <f>MAX(W160,BI160)</f>
        <v>1</v>
      </c>
      <c r="X213" s="34" t="s">
        <v>9</v>
      </c>
      <c r="Y213" s="20">
        <f t="shared" si="342"/>
        <v>0</v>
      </c>
      <c r="Z213" s="34" t="s">
        <v>11</v>
      </c>
      <c r="AA213" s="20">
        <f t="shared" si="333"/>
        <v>1</v>
      </c>
      <c r="AB213" s="34" t="s">
        <v>9</v>
      </c>
      <c r="AC213" s="20">
        <f t="shared" si="343"/>
        <v>0</v>
      </c>
      <c r="AD213" s="34" t="s">
        <v>11</v>
      </c>
      <c r="AE213" s="20">
        <f t="shared" si="334"/>
        <v>1</v>
      </c>
      <c r="AF213" s="34" t="s">
        <v>9</v>
      </c>
      <c r="AG213" s="20">
        <f t="shared" si="344"/>
        <v>0</v>
      </c>
      <c r="AH213" s="34" t="s">
        <v>11</v>
      </c>
      <c r="AI213" s="20">
        <f t="shared" si="335"/>
        <v>1</v>
      </c>
      <c r="AJ213" s="34" t="s">
        <v>9</v>
      </c>
      <c r="AK213" s="20">
        <f t="shared" si="345"/>
        <v>0</v>
      </c>
    </row>
    <row r="214" spans="1:37" x14ac:dyDescent="0.2">
      <c r="A214" s="118" t="s">
        <v>17</v>
      </c>
      <c r="B214" s="34" t="s">
        <v>11</v>
      </c>
      <c r="C214" s="20">
        <f t="shared" si="336"/>
        <v>1</v>
      </c>
      <c r="D214" s="34" t="s">
        <v>9</v>
      </c>
      <c r="E214" s="69">
        <f t="shared" si="337"/>
        <v>0</v>
      </c>
      <c r="F214" s="34" t="s">
        <v>11</v>
      </c>
      <c r="G214" s="20">
        <f t="shared" si="346"/>
        <v>0.88890000000000002</v>
      </c>
      <c r="H214" s="34" t="s">
        <v>9</v>
      </c>
      <c r="I214" s="20">
        <f t="shared" si="338"/>
        <v>0.11109999999999998</v>
      </c>
      <c r="J214" s="34" t="s">
        <v>11</v>
      </c>
      <c r="K214" s="20">
        <f t="shared" si="347"/>
        <v>1</v>
      </c>
      <c r="L214" s="34" t="s">
        <v>9</v>
      </c>
      <c r="M214" s="20">
        <f t="shared" si="339"/>
        <v>0</v>
      </c>
      <c r="N214" s="34" t="s">
        <v>11</v>
      </c>
      <c r="O214" s="20">
        <f>MAX(O161,BA161)</f>
        <v>1</v>
      </c>
      <c r="P214" s="34" t="s">
        <v>9</v>
      </c>
      <c r="Q214" s="20">
        <f t="shared" si="340"/>
        <v>0</v>
      </c>
      <c r="R214" s="34" t="s">
        <v>11</v>
      </c>
      <c r="S214" s="20">
        <f>MAX(S161,BE161)</f>
        <v>0.9</v>
      </c>
      <c r="T214" s="34" t="s">
        <v>9</v>
      </c>
      <c r="U214" s="20">
        <f t="shared" si="341"/>
        <v>9.9999999999999978E-2</v>
      </c>
      <c r="V214" s="36" t="s">
        <v>10</v>
      </c>
      <c r="W214" s="20">
        <f>MIN(W161,BI161)</f>
        <v>0.32729999999999998</v>
      </c>
      <c r="X214" s="37" t="s">
        <v>12</v>
      </c>
      <c r="Y214" s="20">
        <f t="shared" si="342"/>
        <v>0.67270000000000008</v>
      </c>
      <c r="Z214" s="34" t="s">
        <v>11</v>
      </c>
      <c r="AA214" s="20">
        <f t="shared" si="333"/>
        <v>1</v>
      </c>
      <c r="AB214" s="34" t="s">
        <v>9</v>
      </c>
      <c r="AC214" s="20">
        <f t="shared" si="343"/>
        <v>0</v>
      </c>
      <c r="AD214" s="34" t="s">
        <v>11</v>
      </c>
      <c r="AE214" s="20">
        <f t="shared" si="334"/>
        <v>1</v>
      </c>
      <c r="AF214" s="34" t="s">
        <v>9</v>
      </c>
      <c r="AG214" s="20">
        <f t="shared" si="344"/>
        <v>0</v>
      </c>
      <c r="AH214" s="34" t="s">
        <v>11</v>
      </c>
      <c r="AI214" s="20">
        <f t="shared" si="335"/>
        <v>1</v>
      </c>
      <c r="AJ214" s="34" t="s">
        <v>9</v>
      </c>
      <c r="AK214" s="20">
        <f t="shared" si="345"/>
        <v>0</v>
      </c>
    </row>
    <row r="215" spans="1:37" x14ac:dyDescent="0.2">
      <c r="A215" s="118" t="s">
        <v>18</v>
      </c>
      <c r="B215" s="34" t="s">
        <v>11</v>
      </c>
      <c r="C215" s="20">
        <f t="shared" si="336"/>
        <v>1</v>
      </c>
      <c r="D215" s="34" t="s">
        <v>9</v>
      </c>
      <c r="E215" s="69">
        <f t="shared" si="337"/>
        <v>0</v>
      </c>
      <c r="F215" s="34" t="s">
        <v>11</v>
      </c>
      <c r="G215" s="20">
        <f t="shared" si="346"/>
        <v>1</v>
      </c>
      <c r="H215" s="34" t="s">
        <v>9</v>
      </c>
      <c r="I215" s="20">
        <f t="shared" si="338"/>
        <v>0</v>
      </c>
      <c r="J215" s="34" t="s">
        <v>11</v>
      </c>
      <c r="K215" s="20">
        <f t="shared" si="347"/>
        <v>1</v>
      </c>
      <c r="L215" s="34" t="s">
        <v>9</v>
      </c>
      <c r="M215" s="20">
        <f t="shared" si="339"/>
        <v>0</v>
      </c>
      <c r="N215" s="34" t="s">
        <v>11</v>
      </c>
      <c r="O215" s="20">
        <f>MAX(O162,BA162)</f>
        <v>1</v>
      </c>
      <c r="P215" s="34" t="s">
        <v>9</v>
      </c>
      <c r="Q215" s="20">
        <f t="shared" si="340"/>
        <v>0</v>
      </c>
      <c r="R215" s="34" t="s">
        <v>11</v>
      </c>
      <c r="S215" s="20">
        <f>MAX(S162,BE162)</f>
        <v>1</v>
      </c>
      <c r="T215" s="34" t="s">
        <v>9</v>
      </c>
      <c r="U215" s="20">
        <f t="shared" si="341"/>
        <v>0</v>
      </c>
      <c r="V215" s="34" t="s">
        <v>11</v>
      </c>
      <c r="W215" s="20">
        <f>MAX(W162,BI162)</f>
        <v>1</v>
      </c>
      <c r="X215" s="34" t="s">
        <v>9</v>
      </c>
      <c r="Y215" s="20">
        <f t="shared" si="342"/>
        <v>0</v>
      </c>
      <c r="Z215" s="36" t="s">
        <v>10</v>
      </c>
      <c r="AA215" s="20">
        <f>MIN(AA162,BM162)</f>
        <v>0.15790000000000001</v>
      </c>
      <c r="AB215" s="37" t="s">
        <v>12</v>
      </c>
      <c r="AC215" s="20">
        <f t="shared" si="343"/>
        <v>0.84209999999999996</v>
      </c>
      <c r="AD215" s="34" t="s">
        <v>11</v>
      </c>
      <c r="AE215" s="20">
        <f t="shared" si="334"/>
        <v>1</v>
      </c>
      <c r="AF215" s="34" t="s">
        <v>9</v>
      </c>
      <c r="AG215" s="20">
        <f t="shared" si="344"/>
        <v>0</v>
      </c>
      <c r="AH215" s="34" t="s">
        <v>11</v>
      </c>
      <c r="AI215" s="20">
        <f t="shared" si="335"/>
        <v>1</v>
      </c>
      <c r="AJ215" s="34" t="s">
        <v>9</v>
      </c>
      <c r="AK215" s="20">
        <f t="shared" si="345"/>
        <v>0</v>
      </c>
    </row>
    <row r="216" spans="1:37" x14ac:dyDescent="0.2">
      <c r="A216" s="118" t="s">
        <v>19</v>
      </c>
      <c r="B216" s="34" t="s">
        <v>11</v>
      </c>
      <c r="C216" s="20">
        <f t="shared" si="336"/>
        <v>1</v>
      </c>
      <c r="D216" s="34" t="s">
        <v>9</v>
      </c>
      <c r="E216" s="69">
        <f t="shared" si="337"/>
        <v>0</v>
      </c>
      <c r="F216" s="34" t="s">
        <v>11</v>
      </c>
      <c r="G216" s="20">
        <f t="shared" si="346"/>
        <v>1</v>
      </c>
      <c r="H216" s="34" t="s">
        <v>9</v>
      </c>
      <c r="I216" s="20">
        <f t="shared" si="338"/>
        <v>0</v>
      </c>
      <c r="J216" s="34" t="s">
        <v>11</v>
      </c>
      <c r="K216" s="20">
        <f t="shared" si="347"/>
        <v>1</v>
      </c>
      <c r="L216" s="34" t="s">
        <v>9</v>
      </c>
      <c r="M216" s="20">
        <f t="shared" si="339"/>
        <v>0</v>
      </c>
      <c r="N216" s="34" t="s">
        <v>11</v>
      </c>
      <c r="O216" s="20">
        <f>MAX(O163,BA163)</f>
        <v>0.66669999999999996</v>
      </c>
      <c r="P216" s="34" t="s">
        <v>9</v>
      </c>
      <c r="Q216" s="20">
        <f t="shared" si="340"/>
        <v>0.33330000000000004</v>
      </c>
      <c r="R216" s="34" t="s">
        <v>11</v>
      </c>
      <c r="S216" s="20">
        <f>MAX(S163,BE163)</f>
        <v>1</v>
      </c>
      <c r="T216" s="34" t="s">
        <v>9</v>
      </c>
      <c r="U216" s="20">
        <f t="shared" si="341"/>
        <v>0</v>
      </c>
      <c r="V216" s="34" t="s">
        <v>11</v>
      </c>
      <c r="W216" s="20">
        <f>MAX(W163,BI163)</f>
        <v>1</v>
      </c>
      <c r="X216" s="34" t="s">
        <v>9</v>
      </c>
      <c r="Y216" s="20">
        <f t="shared" si="342"/>
        <v>0</v>
      </c>
      <c r="Z216" s="34" t="s">
        <v>11</v>
      </c>
      <c r="AA216" s="20">
        <f>MAX(AA163,BM163)</f>
        <v>1</v>
      </c>
      <c r="AB216" s="34" t="s">
        <v>9</v>
      </c>
      <c r="AC216" s="20">
        <f t="shared" si="343"/>
        <v>0</v>
      </c>
      <c r="AD216" s="36" t="s">
        <v>10</v>
      </c>
      <c r="AE216" s="20">
        <f>MIN(AE163,BQ163)</f>
        <v>0.3488</v>
      </c>
      <c r="AF216" s="37" t="s">
        <v>12</v>
      </c>
      <c r="AG216" s="20">
        <f t="shared" si="344"/>
        <v>0.6512</v>
      </c>
      <c r="AH216" s="34" t="s">
        <v>11</v>
      </c>
      <c r="AI216" s="20">
        <f t="shared" si="335"/>
        <v>0.95240000000000002</v>
      </c>
      <c r="AJ216" s="34" t="s">
        <v>9</v>
      </c>
      <c r="AK216" s="20">
        <f t="shared" si="345"/>
        <v>4.7599999999999976E-2</v>
      </c>
    </row>
    <row r="217" spans="1:37" x14ac:dyDescent="0.2">
      <c r="A217" s="118" t="s">
        <v>20</v>
      </c>
      <c r="B217" s="34" t="s">
        <v>11</v>
      </c>
      <c r="C217" s="20">
        <f t="shared" si="336"/>
        <v>1</v>
      </c>
      <c r="D217" s="34" t="s">
        <v>9</v>
      </c>
      <c r="E217" s="20">
        <f t="shared" si="337"/>
        <v>0</v>
      </c>
      <c r="F217" s="34" t="s">
        <v>11</v>
      </c>
      <c r="G217" s="20">
        <f t="shared" si="346"/>
        <v>1</v>
      </c>
      <c r="H217" s="34" t="s">
        <v>9</v>
      </c>
      <c r="I217" s="20">
        <f t="shared" si="338"/>
        <v>0</v>
      </c>
      <c r="J217" s="34" t="s">
        <v>11</v>
      </c>
      <c r="K217" s="20">
        <f t="shared" si="347"/>
        <v>1</v>
      </c>
      <c r="L217" s="34" t="s">
        <v>9</v>
      </c>
      <c r="M217" s="20">
        <f t="shared" si="339"/>
        <v>0</v>
      </c>
      <c r="N217" s="34" t="s">
        <v>11</v>
      </c>
      <c r="O217" s="20">
        <f>MAX(O164,BA164)</f>
        <v>1</v>
      </c>
      <c r="P217" s="34" t="s">
        <v>9</v>
      </c>
      <c r="Q217" s="20">
        <f t="shared" si="340"/>
        <v>0</v>
      </c>
      <c r="R217" s="34" t="s">
        <v>11</v>
      </c>
      <c r="S217" s="20">
        <f>MAX(S164,BE164)</f>
        <v>1</v>
      </c>
      <c r="T217" s="34" t="s">
        <v>9</v>
      </c>
      <c r="U217" s="20">
        <f t="shared" si="341"/>
        <v>0</v>
      </c>
      <c r="V217" s="34" t="s">
        <v>11</v>
      </c>
      <c r="W217" s="20">
        <f>MAX(W164,BI164)</f>
        <v>1</v>
      </c>
      <c r="X217" s="34" t="s">
        <v>9</v>
      </c>
      <c r="Y217" s="20">
        <f t="shared" si="342"/>
        <v>0</v>
      </c>
      <c r="Z217" s="34" t="s">
        <v>11</v>
      </c>
      <c r="AA217" s="20">
        <f>MAX(AA164,BM164)</f>
        <v>1</v>
      </c>
      <c r="AB217" s="34" t="s">
        <v>9</v>
      </c>
      <c r="AC217" s="20">
        <f t="shared" si="343"/>
        <v>0</v>
      </c>
      <c r="AD217" s="34" t="s">
        <v>11</v>
      </c>
      <c r="AE217" s="20">
        <f>MAX(AE164,BQ164)</f>
        <v>1</v>
      </c>
      <c r="AF217" s="34" t="s">
        <v>9</v>
      </c>
      <c r="AG217" s="20">
        <f t="shared" si="344"/>
        <v>0</v>
      </c>
      <c r="AH217" s="36" t="s">
        <v>10</v>
      </c>
      <c r="AI217" s="20">
        <f>MIN(AI164,BU164)</f>
        <v>0</v>
      </c>
      <c r="AJ217" s="37" t="s">
        <v>12</v>
      </c>
      <c r="AK217" s="20">
        <f t="shared" si="345"/>
        <v>1</v>
      </c>
    </row>
    <row r="218" spans="1:37" x14ac:dyDescent="0.2">
      <c r="A218" s="118" t="s">
        <v>43</v>
      </c>
      <c r="B218" s="118" t="s">
        <v>31</v>
      </c>
      <c r="C218" s="118">
        <f xml:space="preserve"> AVERAGE(C209:C217)</f>
        <v>0.88888888888888884</v>
      </c>
      <c r="D218" s="118" t="s">
        <v>32</v>
      </c>
      <c r="E218" s="118">
        <f>AVERAGE(E209:E217)</f>
        <v>0.1111111111111111</v>
      </c>
      <c r="F218" s="118" t="s">
        <v>31</v>
      </c>
      <c r="G218" s="118">
        <f>AVERAGE(G209:G217)</f>
        <v>0.93501111111111124</v>
      </c>
      <c r="H218" s="118" t="s">
        <v>32</v>
      </c>
      <c r="I218" s="118">
        <f>AVERAGE(I209:I217)</f>
        <v>6.4988888888888888E-2</v>
      </c>
      <c r="J218" s="118" t="s">
        <v>31</v>
      </c>
      <c r="K218" s="118">
        <f>AVERAGE(K209:K217)</f>
        <v>0.93651111111111107</v>
      </c>
      <c r="L218" s="118" t="s">
        <v>32</v>
      </c>
      <c r="M218" s="118">
        <f>AVERAGE(M209:M217)</f>
        <v>6.3488888888888886E-2</v>
      </c>
      <c r="N218" s="118" t="s">
        <v>31</v>
      </c>
      <c r="O218" s="118">
        <f>AVERAGE(O209:O217)</f>
        <v>0.8539888888888888</v>
      </c>
      <c r="P218" s="118" t="s">
        <v>32</v>
      </c>
      <c r="Q218" s="118">
        <f>AVERAGE(Q209:Q217)</f>
        <v>0.14601111111111112</v>
      </c>
      <c r="R218" s="118" t="s">
        <v>31</v>
      </c>
      <c r="S218" s="118">
        <f>AVERAGE(S209:S217)</f>
        <v>0.88848888888888888</v>
      </c>
      <c r="T218" s="118" t="s">
        <v>32</v>
      </c>
      <c r="U218" s="118">
        <f>AVERAGE(U209:U217)</f>
        <v>0.11151111111111112</v>
      </c>
      <c r="V218" s="118" t="s">
        <v>31</v>
      </c>
      <c r="W218" s="118">
        <f>AVERAGE(W209:W217)</f>
        <v>0.92525555555555572</v>
      </c>
      <c r="X218" s="118" t="s">
        <v>32</v>
      </c>
      <c r="Y218" s="118">
        <f>AVERAGE(Y209:Y217)</f>
        <v>7.4744444444444447E-2</v>
      </c>
      <c r="Z218" s="118" t="s">
        <v>31</v>
      </c>
      <c r="AA218" s="118">
        <f>AVERAGE(AA209:AA217)</f>
        <v>0.90643333333333331</v>
      </c>
      <c r="AB218" s="118" t="s">
        <v>32</v>
      </c>
      <c r="AC218" s="118">
        <f>AVERAGE(AC209:AC217)</f>
        <v>9.3566666666666659E-2</v>
      </c>
      <c r="AD218" s="118" t="s">
        <v>31</v>
      </c>
      <c r="AE218" s="118">
        <f>AVERAGE(AE209:AE217)</f>
        <v>0.9225888888888889</v>
      </c>
      <c r="AF218" s="118" t="s">
        <v>32</v>
      </c>
      <c r="AG218" s="118">
        <f>AVERAGE(AG209:AG217)</f>
        <v>7.7411111111111111E-2</v>
      </c>
      <c r="AH218" s="118" t="s">
        <v>31</v>
      </c>
      <c r="AI218" s="118">
        <f>AVERAGE(AI209:AI217)</f>
        <v>0.87350000000000005</v>
      </c>
      <c r="AJ218" s="118" t="s">
        <v>32</v>
      </c>
      <c r="AK218" s="118">
        <f>AVERAGE(AK209:AK217)</f>
        <v>0.1265</v>
      </c>
    </row>
    <row r="219" spans="1:37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4" t="s">
        <v>70</v>
      </c>
      <c r="AI219" s="175"/>
      <c r="AJ219" s="176"/>
      <c r="AK219" s="20">
        <f>AVERAGE(C218,G218,K218,O218,S218,W218,AA218,AE218,AI218)</f>
        <v>0.90340740740740744</v>
      </c>
    </row>
    <row r="220" spans="1:37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4" t="s">
        <v>71</v>
      </c>
      <c r="AI220" s="175"/>
      <c r="AJ220" s="176"/>
      <c r="AK220" s="20">
        <f xml:space="preserve"> AVERAGE(E218,I218,M218,Q218,U218,Y218,AC218,AG218,AK218)</f>
        <v>9.6592592592592591E-2</v>
      </c>
    </row>
    <row r="223" spans="1:37" x14ac:dyDescent="0.2">
      <c r="AF223" s="193" t="s">
        <v>91</v>
      </c>
      <c r="AG223" s="193"/>
      <c r="AH223" s="193"/>
      <c r="AI223" s="193"/>
      <c r="AJ223" s="193"/>
      <c r="AK223" s="193"/>
    </row>
    <row r="224" spans="1:37" x14ac:dyDescent="0.2">
      <c r="A224" s="13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22"/>
      <c r="M224" s="22"/>
      <c r="N224" s="22"/>
      <c r="O224" s="22"/>
      <c r="P224" s="22"/>
      <c r="Q224" s="22"/>
      <c r="R224" s="21"/>
      <c r="S224" s="21"/>
      <c r="T224" s="13"/>
      <c r="U224" s="13"/>
      <c r="V224" s="21"/>
      <c r="W224" s="21"/>
      <c r="X224" s="21"/>
      <c r="Y224" s="21"/>
      <c r="Z224" s="13"/>
      <c r="AA224" s="22"/>
      <c r="AB224" s="177" t="s">
        <v>81</v>
      </c>
      <c r="AC224" s="190"/>
      <c r="AD224" s="190"/>
      <c r="AE224" s="178"/>
      <c r="AF224" s="115" t="s">
        <v>80</v>
      </c>
      <c r="AG224" s="177" t="s">
        <v>82</v>
      </c>
      <c r="AH224" s="190"/>
      <c r="AI224" s="190"/>
      <c r="AJ224" s="178"/>
      <c r="AK224" s="115" t="s">
        <v>83</v>
      </c>
    </row>
    <row r="225" spans="1:37" x14ac:dyDescent="0.2">
      <c r="A225" s="118" t="s">
        <v>67</v>
      </c>
      <c r="B225" s="174" t="s">
        <v>0</v>
      </c>
      <c r="C225" s="175"/>
      <c r="D225" s="175"/>
      <c r="E225" s="176"/>
      <c r="F225" s="174" t="s">
        <v>1</v>
      </c>
      <c r="G225" s="175"/>
      <c r="H225" s="175"/>
      <c r="I225" s="176"/>
      <c r="J225" s="174" t="s">
        <v>2</v>
      </c>
      <c r="K225" s="175"/>
      <c r="L225" s="175"/>
      <c r="M225" s="176"/>
      <c r="N225" s="174" t="s">
        <v>3</v>
      </c>
      <c r="O225" s="175"/>
      <c r="P225" s="175"/>
      <c r="Q225" s="176"/>
      <c r="R225" s="174" t="s">
        <v>4</v>
      </c>
      <c r="S225" s="175"/>
      <c r="T225" s="175"/>
      <c r="U225" s="176"/>
      <c r="V225" s="174" t="s">
        <v>5</v>
      </c>
      <c r="W225" s="175"/>
      <c r="X225" s="175"/>
      <c r="Y225" s="176"/>
      <c r="Z225" s="174" t="s">
        <v>6</v>
      </c>
      <c r="AA225" s="175"/>
      <c r="AB225" s="175"/>
      <c r="AC225" s="176"/>
      <c r="AD225" s="174" t="s">
        <v>7</v>
      </c>
      <c r="AE225" s="175"/>
      <c r="AF225" s="175"/>
      <c r="AG225" s="176"/>
      <c r="AH225" s="174" t="s">
        <v>8</v>
      </c>
      <c r="AI225" s="175"/>
      <c r="AJ225" s="175"/>
      <c r="AK225" s="176"/>
    </row>
    <row r="226" spans="1:37" x14ac:dyDescent="0.2">
      <c r="A226" s="118" t="s">
        <v>13</v>
      </c>
      <c r="B226" s="35" t="s">
        <v>10</v>
      </c>
      <c r="C226" s="20">
        <f>MIN(C172,AO172)</f>
        <v>0.1176</v>
      </c>
      <c r="D226" s="35" t="s">
        <v>12</v>
      </c>
      <c r="E226" s="20">
        <f>1-C226</f>
        <v>0.88239999999999996</v>
      </c>
      <c r="F226" s="34" t="s">
        <v>11</v>
      </c>
      <c r="G226" s="20">
        <f>MAX(G172,AS172)</f>
        <v>1</v>
      </c>
      <c r="H226" s="34" t="s">
        <v>9</v>
      </c>
      <c r="I226" s="20">
        <f>1-G226</f>
        <v>0</v>
      </c>
      <c r="J226" s="34" t="s">
        <v>11</v>
      </c>
      <c r="K226" s="20">
        <f>MAX(K172,AW172)</f>
        <v>1</v>
      </c>
      <c r="L226" s="34" t="s">
        <v>9</v>
      </c>
      <c r="M226" s="20">
        <f>1-K226</f>
        <v>0</v>
      </c>
      <c r="N226" s="34" t="s">
        <v>11</v>
      </c>
      <c r="O226" s="20">
        <f>MAX(O172,BA172)</f>
        <v>1</v>
      </c>
      <c r="P226" s="34" t="s">
        <v>9</v>
      </c>
      <c r="Q226" s="20">
        <f>1-O226</f>
        <v>0</v>
      </c>
      <c r="R226" s="34" t="s">
        <v>11</v>
      </c>
      <c r="S226" s="20">
        <f>MAX(S172,BE172)</f>
        <v>1</v>
      </c>
      <c r="T226" s="34" t="s">
        <v>9</v>
      </c>
      <c r="U226" s="20">
        <f>1-S226</f>
        <v>0</v>
      </c>
      <c r="V226" s="34" t="s">
        <v>11</v>
      </c>
      <c r="W226" s="20">
        <f>MAX(W172,BI172)</f>
        <v>1</v>
      </c>
      <c r="X226" s="34" t="s">
        <v>9</v>
      </c>
      <c r="Y226" s="20">
        <f>1-W226</f>
        <v>0</v>
      </c>
      <c r="Z226" s="34" t="s">
        <v>11</v>
      </c>
      <c r="AA226" s="20">
        <f t="shared" ref="AA226:AA231" si="348">MAX(AA172,BM172)</f>
        <v>1</v>
      </c>
      <c r="AB226" s="34" t="s">
        <v>9</v>
      </c>
      <c r="AC226" s="20">
        <f>1-AA226</f>
        <v>0</v>
      </c>
      <c r="AD226" s="34" t="s">
        <v>11</v>
      </c>
      <c r="AE226" s="20">
        <f t="shared" ref="AE226:AE232" si="349">MAX(AE172,BQ172)</f>
        <v>0.79830000000000001</v>
      </c>
      <c r="AF226" s="34" t="s">
        <v>9</v>
      </c>
      <c r="AG226" s="20">
        <f>1-AE226</f>
        <v>0.20169999999999999</v>
      </c>
      <c r="AH226" s="34" t="s">
        <v>11</v>
      </c>
      <c r="AI226" s="20">
        <f t="shared" ref="AI226:AI233" si="350">MAX(AI172,BU172)</f>
        <v>0.97060000000000002</v>
      </c>
      <c r="AJ226" s="34" t="s">
        <v>9</v>
      </c>
      <c r="AK226" s="20">
        <f>1-AI226</f>
        <v>2.9399999999999982E-2</v>
      </c>
    </row>
    <row r="227" spans="1:37" x14ac:dyDescent="0.2">
      <c r="A227" s="118" t="s">
        <v>1</v>
      </c>
      <c r="B227" s="34" t="s">
        <v>11</v>
      </c>
      <c r="C227" s="20">
        <f t="shared" ref="C227:C234" si="351">MAX(C173,AO173)</f>
        <v>1</v>
      </c>
      <c r="D227" s="34" t="s">
        <v>9</v>
      </c>
      <c r="E227" s="69">
        <f t="shared" ref="E227:E234" si="352">1-C227</f>
        <v>0</v>
      </c>
      <c r="F227" s="35" t="s">
        <v>10</v>
      </c>
      <c r="G227" s="20">
        <f>MIN(G173,AS173)</f>
        <v>0.23080000000000001</v>
      </c>
      <c r="H227" s="35" t="s">
        <v>12</v>
      </c>
      <c r="I227" s="69">
        <f t="shared" ref="I227:I234" si="353">1-G227</f>
        <v>0.76919999999999999</v>
      </c>
      <c r="J227" s="34" t="s">
        <v>11</v>
      </c>
      <c r="K227" s="20">
        <f>MAX(K173,AW173)</f>
        <v>1</v>
      </c>
      <c r="L227" s="34" t="s">
        <v>9</v>
      </c>
      <c r="M227" s="20">
        <f t="shared" ref="M227:M234" si="354">1-K227</f>
        <v>0</v>
      </c>
      <c r="N227" s="34" t="s">
        <v>11</v>
      </c>
      <c r="O227" s="20">
        <f>MAX(O173,BA173)</f>
        <v>1</v>
      </c>
      <c r="P227" s="34" t="s">
        <v>9</v>
      </c>
      <c r="Q227" s="20">
        <f t="shared" ref="Q227:Q234" si="355">1-O227</f>
        <v>0</v>
      </c>
      <c r="R227" s="34" t="s">
        <v>11</v>
      </c>
      <c r="S227" s="20">
        <f>MAX(S173,BE173)</f>
        <v>1</v>
      </c>
      <c r="T227" s="34" t="s">
        <v>9</v>
      </c>
      <c r="U227" s="20">
        <f t="shared" ref="U227:U234" si="356">1-S227</f>
        <v>0</v>
      </c>
      <c r="V227" s="34" t="s">
        <v>11</v>
      </c>
      <c r="W227" s="20">
        <f>MAX(W173,BI173)</f>
        <v>1</v>
      </c>
      <c r="X227" s="34" t="s">
        <v>9</v>
      </c>
      <c r="Y227" s="20">
        <f t="shared" ref="Y227:Y234" si="357">1-W227</f>
        <v>0</v>
      </c>
      <c r="Z227" s="34" t="s">
        <v>11</v>
      </c>
      <c r="AA227" s="20">
        <f t="shared" si="348"/>
        <v>1</v>
      </c>
      <c r="AB227" s="34" t="s">
        <v>9</v>
      </c>
      <c r="AC227" s="20">
        <f t="shared" ref="AC227:AC234" si="358">1-AA227</f>
        <v>0</v>
      </c>
      <c r="AD227" s="34" t="s">
        <v>11</v>
      </c>
      <c r="AE227" s="20">
        <f t="shared" si="349"/>
        <v>1</v>
      </c>
      <c r="AF227" s="34" t="s">
        <v>9</v>
      </c>
      <c r="AG227" s="20">
        <f t="shared" ref="AG227:AG234" si="359">1-AE227</f>
        <v>0</v>
      </c>
      <c r="AH227" s="34" t="s">
        <v>11</v>
      </c>
      <c r="AI227" s="20">
        <f t="shared" si="350"/>
        <v>1</v>
      </c>
      <c r="AJ227" s="34" t="s">
        <v>9</v>
      </c>
      <c r="AK227" s="20">
        <f t="shared" ref="AK227:AK234" si="360">1-AI227</f>
        <v>0</v>
      </c>
    </row>
    <row r="228" spans="1:37" x14ac:dyDescent="0.2">
      <c r="A228" s="118" t="s">
        <v>14</v>
      </c>
      <c r="B228" s="34" t="s">
        <v>11</v>
      </c>
      <c r="C228" s="20">
        <f t="shared" si="351"/>
        <v>1</v>
      </c>
      <c r="D228" s="34" t="s">
        <v>9</v>
      </c>
      <c r="E228" s="69">
        <f t="shared" si="352"/>
        <v>0</v>
      </c>
      <c r="F228" s="34" t="s">
        <v>11</v>
      </c>
      <c r="G228" s="20">
        <f t="shared" ref="G228:G234" si="361">MAX(G174,AS174)</f>
        <v>1</v>
      </c>
      <c r="H228" s="34" t="s">
        <v>9</v>
      </c>
      <c r="I228" s="20">
        <f t="shared" si="353"/>
        <v>0</v>
      </c>
      <c r="J228" s="36" t="s">
        <v>10</v>
      </c>
      <c r="K228" s="20">
        <f>MIN(K174,AW174)</f>
        <v>0.21049999999999999</v>
      </c>
      <c r="L228" s="37" t="s">
        <v>12</v>
      </c>
      <c r="M228" s="20">
        <f t="shared" si="354"/>
        <v>0.78949999999999998</v>
      </c>
      <c r="N228" s="34" t="s">
        <v>11</v>
      </c>
      <c r="O228" s="20">
        <f>MAX(O174,BA174)</f>
        <v>1</v>
      </c>
      <c r="P228" s="34" t="s">
        <v>9</v>
      </c>
      <c r="Q228" s="20">
        <f t="shared" si="355"/>
        <v>0</v>
      </c>
      <c r="R228" s="34" t="s">
        <v>11</v>
      </c>
      <c r="S228" s="20">
        <f>MAX(S174,BE174)</f>
        <v>1</v>
      </c>
      <c r="T228" s="34" t="s">
        <v>9</v>
      </c>
      <c r="U228" s="20">
        <f t="shared" si="356"/>
        <v>0</v>
      </c>
      <c r="V228" s="34" t="s">
        <v>11</v>
      </c>
      <c r="W228" s="20">
        <f>MAX(W174,BI174)</f>
        <v>1</v>
      </c>
      <c r="X228" s="34" t="s">
        <v>9</v>
      </c>
      <c r="Y228" s="20">
        <f t="shared" si="357"/>
        <v>0</v>
      </c>
      <c r="Z228" s="34" t="s">
        <v>11</v>
      </c>
      <c r="AA228" s="20">
        <f t="shared" si="348"/>
        <v>1</v>
      </c>
      <c r="AB228" s="34" t="s">
        <v>9</v>
      </c>
      <c r="AC228" s="20">
        <f t="shared" si="358"/>
        <v>0</v>
      </c>
      <c r="AD228" s="34" t="s">
        <v>11</v>
      </c>
      <c r="AE228" s="20">
        <f t="shared" si="349"/>
        <v>1</v>
      </c>
      <c r="AF228" s="34" t="s">
        <v>9</v>
      </c>
      <c r="AG228" s="20">
        <f t="shared" si="359"/>
        <v>0</v>
      </c>
      <c r="AH228" s="34" t="s">
        <v>11</v>
      </c>
      <c r="AI228" s="20">
        <f t="shared" si="350"/>
        <v>1</v>
      </c>
      <c r="AJ228" s="34" t="s">
        <v>9</v>
      </c>
      <c r="AK228" s="20">
        <f t="shared" si="360"/>
        <v>0</v>
      </c>
    </row>
    <row r="229" spans="1:37" x14ac:dyDescent="0.2">
      <c r="A229" s="118" t="s">
        <v>15</v>
      </c>
      <c r="B229" s="34" t="s">
        <v>11</v>
      </c>
      <c r="C229" s="20">
        <f t="shared" si="351"/>
        <v>1</v>
      </c>
      <c r="D229" s="34" t="s">
        <v>9</v>
      </c>
      <c r="E229" s="69">
        <f t="shared" si="352"/>
        <v>0</v>
      </c>
      <c r="F229" s="34" t="s">
        <v>11</v>
      </c>
      <c r="G229" s="20">
        <f t="shared" si="361"/>
        <v>1</v>
      </c>
      <c r="H229" s="34" t="s">
        <v>9</v>
      </c>
      <c r="I229" s="20">
        <f t="shared" si="353"/>
        <v>0</v>
      </c>
      <c r="J229" s="34" t="s">
        <v>11</v>
      </c>
      <c r="K229" s="20">
        <f t="shared" ref="K229:K234" si="362">MAX(K175,AW175)</f>
        <v>1</v>
      </c>
      <c r="L229" s="34" t="s">
        <v>9</v>
      </c>
      <c r="M229" s="20">
        <f t="shared" si="354"/>
        <v>0</v>
      </c>
      <c r="N229" s="36" t="s">
        <v>10</v>
      </c>
      <c r="O229" s="20">
        <f>MIN(O175,BA175)</f>
        <v>0.1212</v>
      </c>
      <c r="P229" s="37" t="s">
        <v>12</v>
      </c>
      <c r="Q229" s="20">
        <f t="shared" si="355"/>
        <v>0.87880000000000003</v>
      </c>
      <c r="R229" s="34" t="s">
        <v>11</v>
      </c>
      <c r="S229" s="20">
        <f>MAX(S175,BE175)</f>
        <v>1</v>
      </c>
      <c r="T229" s="34" t="s">
        <v>9</v>
      </c>
      <c r="U229" s="20">
        <f t="shared" si="356"/>
        <v>0</v>
      </c>
      <c r="V229" s="34" t="s">
        <v>11</v>
      </c>
      <c r="W229" s="20">
        <f>MAX(W175,BI175)</f>
        <v>1</v>
      </c>
      <c r="X229" s="34" t="s">
        <v>9</v>
      </c>
      <c r="Y229" s="20">
        <f t="shared" si="357"/>
        <v>0</v>
      </c>
      <c r="Z229" s="34" t="s">
        <v>11</v>
      </c>
      <c r="AA229" s="20">
        <f t="shared" si="348"/>
        <v>1</v>
      </c>
      <c r="AB229" s="34" t="s">
        <v>9</v>
      </c>
      <c r="AC229" s="20">
        <f t="shared" si="358"/>
        <v>0</v>
      </c>
      <c r="AD229" s="34" t="s">
        <v>11</v>
      </c>
      <c r="AE229" s="20">
        <f t="shared" si="349"/>
        <v>1</v>
      </c>
      <c r="AF229" s="34" t="s">
        <v>9</v>
      </c>
      <c r="AG229" s="20">
        <f t="shared" si="359"/>
        <v>0</v>
      </c>
      <c r="AH229" s="34" t="s">
        <v>11</v>
      </c>
      <c r="AI229" s="20">
        <f t="shared" si="350"/>
        <v>1</v>
      </c>
      <c r="AJ229" s="34" t="s">
        <v>9</v>
      </c>
      <c r="AK229" s="20">
        <f t="shared" si="360"/>
        <v>0</v>
      </c>
    </row>
    <row r="230" spans="1:37" x14ac:dyDescent="0.2">
      <c r="A230" s="118" t="s">
        <v>16</v>
      </c>
      <c r="B230" s="34" t="s">
        <v>11</v>
      </c>
      <c r="C230" s="20">
        <f t="shared" si="351"/>
        <v>1</v>
      </c>
      <c r="D230" s="34" t="s">
        <v>9</v>
      </c>
      <c r="E230" s="69">
        <f t="shared" si="352"/>
        <v>0</v>
      </c>
      <c r="F230" s="34" t="s">
        <v>11</v>
      </c>
      <c r="G230" s="20">
        <f t="shared" si="361"/>
        <v>1</v>
      </c>
      <c r="H230" s="34" t="s">
        <v>9</v>
      </c>
      <c r="I230" s="20">
        <f t="shared" si="353"/>
        <v>0</v>
      </c>
      <c r="J230" s="34" t="s">
        <v>11</v>
      </c>
      <c r="K230" s="20">
        <f t="shared" si="362"/>
        <v>1</v>
      </c>
      <c r="L230" s="34" t="s">
        <v>9</v>
      </c>
      <c r="M230" s="20">
        <f t="shared" si="354"/>
        <v>0</v>
      </c>
      <c r="N230" s="34" t="s">
        <v>11</v>
      </c>
      <c r="O230" s="20">
        <f>MAX(O176,BA176)</f>
        <v>1</v>
      </c>
      <c r="P230" s="34" t="s">
        <v>9</v>
      </c>
      <c r="Q230" s="20">
        <f t="shared" si="355"/>
        <v>0</v>
      </c>
      <c r="R230" s="36" t="s">
        <v>10</v>
      </c>
      <c r="S230" s="20">
        <f>MIN(S176,BE176)</f>
        <v>0.4839</v>
      </c>
      <c r="T230" s="37" t="s">
        <v>12</v>
      </c>
      <c r="U230" s="20">
        <f t="shared" si="356"/>
        <v>0.5161</v>
      </c>
      <c r="V230" s="34" t="s">
        <v>11</v>
      </c>
      <c r="W230" s="20">
        <f>MAX(W176,BI176)</f>
        <v>1</v>
      </c>
      <c r="X230" s="34" t="s">
        <v>9</v>
      </c>
      <c r="Y230" s="20">
        <f t="shared" si="357"/>
        <v>0</v>
      </c>
      <c r="Z230" s="34" t="s">
        <v>11</v>
      </c>
      <c r="AA230" s="20">
        <f t="shared" si="348"/>
        <v>1</v>
      </c>
      <c r="AB230" s="34" t="s">
        <v>9</v>
      </c>
      <c r="AC230" s="20">
        <f t="shared" si="358"/>
        <v>0</v>
      </c>
      <c r="AD230" s="34" t="s">
        <v>11</v>
      </c>
      <c r="AE230" s="20">
        <f t="shared" si="349"/>
        <v>1</v>
      </c>
      <c r="AF230" s="34" t="s">
        <v>9</v>
      </c>
      <c r="AG230" s="20">
        <f t="shared" si="359"/>
        <v>0</v>
      </c>
      <c r="AH230" s="34" t="s">
        <v>11</v>
      </c>
      <c r="AI230" s="20">
        <f t="shared" si="350"/>
        <v>1</v>
      </c>
      <c r="AJ230" s="34" t="s">
        <v>9</v>
      </c>
      <c r="AK230" s="20">
        <f t="shared" si="360"/>
        <v>0</v>
      </c>
    </row>
    <row r="231" spans="1:37" x14ac:dyDescent="0.2">
      <c r="A231" s="118" t="s">
        <v>17</v>
      </c>
      <c r="B231" s="34" t="s">
        <v>11</v>
      </c>
      <c r="C231" s="20">
        <f t="shared" si="351"/>
        <v>1</v>
      </c>
      <c r="D231" s="34" t="s">
        <v>9</v>
      </c>
      <c r="E231" s="69">
        <f t="shared" si="352"/>
        <v>0</v>
      </c>
      <c r="F231" s="34" t="s">
        <v>11</v>
      </c>
      <c r="G231" s="20">
        <f t="shared" si="361"/>
        <v>0.88239999999999996</v>
      </c>
      <c r="H231" s="34" t="s">
        <v>9</v>
      </c>
      <c r="I231" s="20">
        <f t="shared" si="353"/>
        <v>0.11760000000000004</v>
      </c>
      <c r="J231" s="34" t="s">
        <v>11</v>
      </c>
      <c r="K231" s="20">
        <f t="shared" si="362"/>
        <v>1</v>
      </c>
      <c r="L231" s="34" t="s">
        <v>9</v>
      </c>
      <c r="M231" s="20">
        <f t="shared" si="354"/>
        <v>0</v>
      </c>
      <c r="N231" s="34" t="s">
        <v>11</v>
      </c>
      <c r="O231" s="20">
        <f>MAX(O177,BA177)</f>
        <v>1</v>
      </c>
      <c r="P231" s="34" t="s">
        <v>9</v>
      </c>
      <c r="Q231" s="20">
        <f t="shared" si="355"/>
        <v>0</v>
      </c>
      <c r="R231" s="34" t="s">
        <v>11</v>
      </c>
      <c r="S231" s="20">
        <f>MAX(S177,BE177)</f>
        <v>1</v>
      </c>
      <c r="T231" s="34" t="s">
        <v>9</v>
      </c>
      <c r="U231" s="20">
        <f t="shared" si="356"/>
        <v>0</v>
      </c>
      <c r="V231" s="36" t="s">
        <v>10</v>
      </c>
      <c r="W231" s="20">
        <f>MIN(W177,BI177)</f>
        <v>0.1923</v>
      </c>
      <c r="X231" s="37" t="s">
        <v>12</v>
      </c>
      <c r="Y231" s="20">
        <f t="shared" si="357"/>
        <v>0.80769999999999997</v>
      </c>
      <c r="Z231" s="34" t="s">
        <v>11</v>
      </c>
      <c r="AA231" s="20">
        <f t="shared" si="348"/>
        <v>1</v>
      </c>
      <c r="AB231" s="34" t="s">
        <v>9</v>
      </c>
      <c r="AC231" s="20">
        <f t="shared" si="358"/>
        <v>0</v>
      </c>
      <c r="AD231" s="34" t="s">
        <v>11</v>
      </c>
      <c r="AE231" s="20">
        <f t="shared" si="349"/>
        <v>1</v>
      </c>
      <c r="AF231" s="34" t="s">
        <v>9</v>
      </c>
      <c r="AG231" s="20">
        <f t="shared" si="359"/>
        <v>0</v>
      </c>
      <c r="AH231" s="34" t="s">
        <v>11</v>
      </c>
      <c r="AI231" s="20">
        <f t="shared" si="350"/>
        <v>1</v>
      </c>
      <c r="AJ231" s="34" t="s">
        <v>9</v>
      </c>
      <c r="AK231" s="20">
        <f t="shared" si="360"/>
        <v>0</v>
      </c>
    </row>
    <row r="232" spans="1:37" x14ac:dyDescent="0.2">
      <c r="A232" s="118" t="s">
        <v>18</v>
      </c>
      <c r="B232" s="34" t="s">
        <v>11</v>
      </c>
      <c r="C232" s="20">
        <f t="shared" si="351"/>
        <v>1</v>
      </c>
      <c r="D232" s="34" t="s">
        <v>9</v>
      </c>
      <c r="E232" s="69">
        <f t="shared" si="352"/>
        <v>0</v>
      </c>
      <c r="F232" s="34" t="s">
        <v>11</v>
      </c>
      <c r="G232" s="20">
        <f t="shared" si="361"/>
        <v>1</v>
      </c>
      <c r="H232" s="34" t="s">
        <v>9</v>
      </c>
      <c r="I232" s="20">
        <f t="shared" si="353"/>
        <v>0</v>
      </c>
      <c r="J232" s="34" t="s">
        <v>11</v>
      </c>
      <c r="K232" s="20">
        <f t="shared" si="362"/>
        <v>1</v>
      </c>
      <c r="L232" s="34" t="s">
        <v>9</v>
      </c>
      <c r="M232" s="20">
        <f t="shared" si="354"/>
        <v>0</v>
      </c>
      <c r="N232" s="34" t="s">
        <v>11</v>
      </c>
      <c r="O232" s="20">
        <f>MAX(O178,BA178)</f>
        <v>1</v>
      </c>
      <c r="P232" s="34" t="s">
        <v>9</v>
      </c>
      <c r="Q232" s="20">
        <f t="shared" si="355"/>
        <v>0</v>
      </c>
      <c r="R232" s="34" t="s">
        <v>11</v>
      </c>
      <c r="S232" s="20">
        <f>MAX(S178,BE178)</f>
        <v>1</v>
      </c>
      <c r="T232" s="34" t="s">
        <v>9</v>
      </c>
      <c r="U232" s="20">
        <f t="shared" si="356"/>
        <v>0</v>
      </c>
      <c r="V232" s="34" t="s">
        <v>11</v>
      </c>
      <c r="W232" s="20">
        <f>MAX(W178,BI178)</f>
        <v>1</v>
      </c>
      <c r="X232" s="34" t="s">
        <v>9</v>
      </c>
      <c r="Y232" s="20">
        <f t="shared" si="357"/>
        <v>0</v>
      </c>
      <c r="Z232" s="36" t="s">
        <v>10</v>
      </c>
      <c r="AA232" s="20">
        <f>MIN(AA178,BM178)</f>
        <v>0.31580000000000003</v>
      </c>
      <c r="AB232" s="37" t="s">
        <v>12</v>
      </c>
      <c r="AC232" s="20">
        <f t="shared" si="358"/>
        <v>0.68419999999999992</v>
      </c>
      <c r="AD232" s="34" t="s">
        <v>11</v>
      </c>
      <c r="AE232" s="20">
        <f t="shared" si="349"/>
        <v>1</v>
      </c>
      <c r="AF232" s="34" t="s">
        <v>9</v>
      </c>
      <c r="AG232" s="20">
        <f t="shared" si="359"/>
        <v>0</v>
      </c>
      <c r="AH232" s="34" t="s">
        <v>11</v>
      </c>
      <c r="AI232" s="20">
        <f t="shared" si="350"/>
        <v>1</v>
      </c>
      <c r="AJ232" s="34" t="s">
        <v>9</v>
      </c>
      <c r="AK232" s="20">
        <f t="shared" si="360"/>
        <v>0</v>
      </c>
    </row>
    <row r="233" spans="1:37" x14ac:dyDescent="0.2">
      <c r="A233" s="118" t="s">
        <v>19</v>
      </c>
      <c r="B233" s="34" t="s">
        <v>11</v>
      </c>
      <c r="C233" s="20">
        <f t="shared" si="351"/>
        <v>1</v>
      </c>
      <c r="D233" s="34" t="s">
        <v>9</v>
      </c>
      <c r="E233" s="69">
        <f t="shared" si="352"/>
        <v>0</v>
      </c>
      <c r="F233" s="34" t="s">
        <v>11</v>
      </c>
      <c r="G233" s="20">
        <f t="shared" si="361"/>
        <v>1</v>
      </c>
      <c r="H233" s="34" t="s">
        <v>9</v>
      </c>
      <c r="I233" s="20">
        <f t="shared" si="353"/>
        <v>0</v>
      </c>
      <c r="J233" s="34" t="s">
        <v>11</v>
      </c>
      <c r="K233" s="20">
        <f t="shared" si="362"/>
        <v>1</v>
      </c>
      <c r="L233" s="34" t="s">
        <v>9</v>
      </c>
      <c r="M233" s="20">
        <f t="shared" si="354"/>
        <v>0</v>
      </c>
      <c r="N233" s="34" t="s">
        <v>11</v>
      </c>
      <c r="O233" s="20">
        <f>MAX(O179,BA179)</f>
        <v>1</v>
      </c>
      <c r="P233" s="34" t="s">
        <v>9</v>
      </c>
      <c r="Q233" s="20">
        <f t="shared" si="355"/>
        <v>0</v>
      </c>
      <c r="R233" s="34" t="s">
        <v>11</v>
      </c>
      <c r="S233" s="20">
        <f>MAX(S179,BE179)</f>
        <v>1</v>
      </c>
      <c r="T233" s="34" t="s">
        <v>9</v>
      </c>
      <c r="U233" s="20">
        <f t="shared" si="356"/>
        <v>0</v>
      </c>
      <c r="V233" s="34" t="s">
        <v>11</v>
      </c>
      <c r="W233" s="20">
        <f>MAX(W179,BI179)</f>
        <v>1</v>
      </c>
      <c r="X233" s="34" t="s">
        <v>9</v>
      </c>
      <c r="Y233" s="20">
        <f t="shared" si="357"/>
        <v>0</v>
      </c>
      <c r="Z233" s="34" t="s">
        <v>11</v>
      </c>
      <c r="AA233" s="20">
        <f>MAX(AA179,BM179)</f>
        <v>1</v>
      </c>
      <c r="AB233" s="34" t="s">
        <v>9</v>
      </c>
      <c r="AC233" s="20">
        <f t="shared" si="358"/>
        <v>0</v>
      </c>
      <c r="AD233" s="36" t="s">
        <v>10</v>
      </c>
      <c r="AE233" s="20">
        <f>MIN(AE179,BQ179)</f>
        <v>0.3</v>
      </c>
      <c r="AF233" s="37" t="s">
        <v>12</v>
      </c>
      <c r="AG233" s="20">
        <f t="shared" si="359"/>
        <v>0.7</v>
      </c>
      <c r="AH233" s="34" t="s">
        <v>11</v>
      </c>
      <c r="AI233" s="20">
        <f t="shared" si="350"/>
        <v>1</v>
      </c>
      <c r="AJ233" s="34" t="s">
        <v>9</v>
      </c>
      <c r="AK233" s="20">
        <f t="shared" si="360"/>
        <v>0</v>
      </c>
    </row>
    <row r="234" spans="1:37" x14ac:dyDescent="0.2">
      <c r="A234" s="118" t="s">
        <v>20</v>
      </c>
      <c r="B234" s="34" t="s">
        <v>11</v>
      </c>
      <c r="C234" s="20">
        <f t="shared" si="351"/>
        <v>1</v>
      </c>
      <c r="D234" s="34" t="s">
        <v>9</v>
      </c>
      <c r="E234" s="20">
        <f t="shared" si="352"/>
        <v>0</v>
      </c>
      <c r="F234" s="34" t="s">
        <v>11</v>
      </c>
      <c r="G234" s="20">
        <f t="shared" si="361"/>
        <v>1</v>
      </c>
      <c r="H234" s="34" t="s">
        <v>9</v>
      </c>
      <c r="I234" s="20">
        <f t="shared" si="353"/>
        <v>0</v>
      </c>
      <c r="J234" s="34" t="s">
        <v>11</v>
      </c>
      <c r="K234" s="20">
        <f t="shared" si="362"/>
        <v>1</v>
      </c>
      <c r="L234" s="34" t="s">
        <v>9</v>
      </c>
      <c r="M234" s="20">
        <f t="shared" si="354"/>
        <v>0</v>
      </c>
      <c r="N234" s="34" t="s">
        <v>11</v>
      </c>
      <c r="O234" s="20">
        <f>MAX(O180,BA180)</f>
        <v>1</v>
      </c>
      <c r="P234" s="34" t="s">
        <v>9</v>
      </c>
      <c r="Q234" s="20">
        <f t="shared" si="355"/>
        <v>0</v>
      </c>
      <c r="R234" s="34" t="s">
        <v>11</v>
      </c>
      <c r="S234" s="20">
        <f>MAX(S180,BE180)</f>
        <v>1</v>
      </c>
      <c r="T234" s="34" t="s">
        <v>9</v>
      </c>
      <c r="U234" s="20">
        <f t="shared" si="356"/>
        <v>0</v>
      </c>
      <c r="V234" s="34" t="s">
        <v>11</v>
      </c>
      <c r="W234" s="20">
        <f>MAX(W180,BI180)</f>
        <v>1</v>
      </c>
      <c r="X234" s="34" t="s">
        <v>9</v>
      </c>
      <c r="Y234" s="20">
        <f t="shared" si="357"/>
        <v>0</v>
      </c>
      <c r="Z234" s="34" t="s">
        <v>11</v>
      </c>
      <c r="AA234" s="20">
        <f>MAX(AA180,BM180)</f>
        <v>1</v>
      </c>
      <c r="AB234" s="34" t="s">
        <v>9</v>
      </c>
      <c r="AC234" s="20">
        <f t="shared" si="358"/>
        <v>0</v>
      </c>
      <c r="AD234" s="34" t="s">
        <v>11</v>
      </c>
      <c r="AE234" s="20">
        <f>MAX(AE180,BQ180)</f>
        <v>1</v>
      </c>
      <c r="AF234" s="34" t="s">
        <v>9</v>
      </c>
      <c r="AG234" s="20">
        <f t="shared" si="359"/>
        <v>0</v>
      </c>
      <c r="AH234" s="36" t="s">
        <v>10</v>
      </c>
      <c r="AI234" s="20">
        <f>MIN(AI180,BU180)</f>
        <v>0.1176</v>
      </c>
      <c r="AJ234" s="37" t="s">
        <v>12</v>
      </c>
      <c r="AK234" s="20">
        <f t="shared" si="360"/>
        <v>0.88239999999999996</v>
      </c>
    </row>
    <row r="235" spans="1:37" x14ac:dyDescent="0.2">
      <c r="A235" s="118" t="s">
        <v>43</v>
      </c>
      <c r="B235" s="118" t="s">
        <v>31</v>
      </c>
      <c r="C235" s="118">
        <f xml:space="preserve"> AVERAGE(C226:C234)</f>
        <v>0.90195555555555551</v>
      </c>
      <c r="D235" s="118" t="s">
        <v>32</v>
      </c>
      <c r="E235" s="118">
        <f>AVERAGE(E226:E234)</f>
        <v>9.8044444444444434E-2</v>
      </c>
      <c r="F235" s="118" t="s">
        <v>31</v>
      </c>
      <c r="G235" s="118">
        <f>AVERAGE(G226:G234)</f>
        <v>0.90146666666666653</v>
      </c>
      <c r="H235" s="118" t="s">
        <v>32</v>
      </c>
      <c r="I235" s="118">
        <f>AVERAGE(I226:I234)</f>
        <v>9.8533333333333334E-2</v>
      </c>
      <c r="J235" s="118" t="s">
        <v>31</v>
      </c>
      <c r="K235" s="118">
        <f>AVERAGE(K226:K234)</f>
        <v>0.91227777777777774</v>
      </c>
      <c r="L235" s="118" t="s">
        <v>32</v>
      </c>
      <c r="M235" s="118">
        <f>AVERAGE(M226:M234)</f>
        <v>8.7722222222222215E-2</v>
      </c>
      <c r="N235" s="118" t="s">
        <v>31</v>
      </c>
      <c r="O235" s="118">
        <f>AVERAGE(O226:O234)</f>
        <v>0.90235555555555558</v>
      </c>
      <c r="P235" s="118" t="s">
        <v>32</v>
      </c>
      <c r="Q235" s="118">
        <f>AVERAGE(Q226:Q234)</f>
        <v>9.764444444444445E-2</v>
      </c>
      <c r="R235" s="118" t="s">
        <v>31</v>
      </c>
      <c r="S235" s="118">
        <f>AVERAGE(S226:S234)</f>
        <v>0.94265555555555558</v>
      </c>
      <c r="T235" s="118" t="s">
        <v>32</v>
      </c>
      <c r="U235" s="118">
        <f>AVERAGE(U226:U234)</f>
        <v>5.7344444444444448E-2</v>
      </c>
      <c r="V235" s="118" t="s">
        <v>31</v>
      </c>
      <c r="W235" s="118">
        <f>AVERAGE(W226:W234)</f>
        <v>0.91025555555555548</v>
      </c>
      <c r="X235" s="118" t="s">
        <v>32</v>
      </c>
      <c r="Y235" s="118">
        <f>AVERAGE(Y226:Y234)</f>
        <v>8.9744444444444446E-2</v>
      </c>
      <c r="Z235" s="118" t="s">
        <v>31</v>
      </c>
      <c r="AA235" s="118">
        <f>AVERAGE(AA226:AA234)</f>
        <v>0.92397777777777768</v>
      </c>
      <c r="AB235" s="118" t="s">
        <v>32</v>
      </c>
      <c r="AC235" s="118">
        <f>AVERAGE(AC226:AC234)</f>
        <v>7.6022222222222213E-2</v>
      </c>
      <c r="AD235" s="118" t="s">
        <v>31</v>
      </c>
      <c r="AE235" s="118">
        <f>AVERAGE(AE226:AE234)</f>
        <v>0.89981111111111112</v>
      </c>
      <c r="AF235" s="118" t="s">
        <v>32</v>
      </c>
      <c r="AG235" s="118">
        <f>AVERAGE(AG226:AG234)</f>
        <v>0.10018888888888888</v>
      </c>
      <c r="AH235" s="118" t="s">
        <v>31</v>
      </c>
      <c r="AI235" s="118">
        <f>AVERAGE(AI226:AI234)</f>
        <v>0.89868888888888898</v>
      </c>
      <c r="AJ235" s="118" t="s">
        <v>32</v>
      </c>
      <c r="AK235" s="118">
        <f>AVERAGE(AK226:AK234)</f>
        <v>0.1013111111111111</v>
      </c>
    </row>
    <row r="236" spans="1:37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4" t="s">
        <v>70</v>
      </c>
      <c r="AI236" s="175"/>
      <c r="AJ236" s="176"/>
      <c r="AK236" s="20">
        <f>AVERAGE(C235,G235,K235,O235,S235,W235,AA235,AE235,AI235)</f>
        <v>0.91038271604938281</v>
      </c>
    </row>
    <row r="237" spans="1:37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4" t="s">
        <v>71</v>
      </c>
      <c r="AI237" s="175"/>
      <c r="AJ237" s="176"/>
      <c r="AK237" s="20">
        <f xml:space="preserve"> AVERAGE(E235,I235,M235,Q235,U235,Y235,AC235,AG235,AK235)</f>
        <v>8.9617283950617271E-2</v>
      </c>
    </row>
    <row r="242" spans="1:37" x14ac:dyDescent="0.2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</row>
    <row r="243" spans="1:37" x14ac:dyDescent="0.2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</row>
  </sheetData>
  <mergeCells count="999">
    <mergeCell ref="Y1:Z1"/>
    <mergeCell ref="A1:D1"/>
    <mergeCell ref="E1:F1"/>
    <mergeCell ref="G1:H1"/>
    <mergeCell ref="I1:J1"/>
    <mergeCell ref="K1:L1"/>
    <mergeCell ref="M1:N1"/>
    <mergeCell ref="AW1:AX1"/>
    <mergeCell ref="AY1:AZ1"/>
    <mergeCell ref="BA1:BB1"/>
    <mergeCell ref="BC1:BD1"/>
    <mergeCell ref="BE1:BF1"/>
    <mergeCell ref="BG1:BH1"/>
    <mergeCell ref="AA1:AB1"/>
    <mergeCell ref="AL1:AM1"/>
    <mergeCell ref="AO1:AP1"/>
    <mergeCell ref="AQ1:AR1"/>
    <mergeCell ref="AS1:AT1"/>
    <mergeCell ref="AU1:AV1"/>
    <mergeCell ref="CK1:CL1"/>
    <mergeCell ref="CM1:CN1"/>
    <mergeCell ref="CO1:CP1"/>
    <mergeCell ref="CQ1:CR1"/>
    <mergeCell ref="BI1:BJ1"/>
    <mergeCell ref="BK1:BL1"/>
    <mergeCell ref="BM1:BN1"/>
    <mergeCell ref="CA1:CB1"/>
    <mergeCell ref="CC1:CD1"/>
    <mergeCell ref="CE1:CF1"/>
    <mergeCell ref="EC1:ED1"/>
    <mergeCell ref="EE1:EF1"/>
    <mergeCell ref="EG1:EH1"/>
    <mergeCell ref="EI1:EJ1"/>
    <mergeCell ref="EK1:EL1"/>
    <mergeCell ref="A2:D2"/>
    <mergeCell ref="E2:F2"/>
    <mergeCell ref="G2:H2"/>
    <mergeCell ref="I2:J2"/>
    <mergeCell ref="K2:L2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M1:DN1"/>
    <mergeCell ref="DO1:DP1"/>
    <mergeCell ref="CG1:CH1"/>
    <mergeCell ref="CI1:CJ1"/>
    <mergeCell ref="EP2:EU2"/>
    <mergeCell ref="A3:D3"/>
    <mergeCell ref="O3:P4"/>
    <mergeCell ref="A4:D4"/>
    <mergeCell ref="DM2:DN2"/>
    <mergeCell ref="DO2:DP2"/>
    <mergeCell ref="DQ2:DR2"/>
    <mergeCell ref="DS2:DT2"/>
    <mergeCell ref="DU2:DV2"/>
    <mergeCell ref="DW2:DX2"/>
    <mergeCell ref="CI2:CJ2"/>
    <mergeCell ref="CK2:CL2"/>
    <mergeCell ref="CM2:CN2"/>
    <mergeCell ref="CO2:CP2"/>
    <mergeCell ref="CQ2:CR2"/>
    <mergeCell ref="DK2:DL2"/>
    <mergeCell ref="BE2:BF2"/>
    <mergeCell ref="BY2:BZ2"/>
    <mergeCell ref="CA2:CB2"/>
    <mergeCell ref="CC2:CD2"/>
    <mergeCell ref="CE2:CF2"/>
    <mergeCell ref="CG2:CH2"/>
    <mergeCell ref="AS2:AT2"/>
    <mergeCell ref="AU2:AV2"/>
    <mergeCell ref="A5:D5"/>
    <mergeCell ref="O5:P6"/>
    <mergeCell ref="A6:D6"/>
    <mergeCell ref="A7:D7"/>
    <mergeCell ref="O7:P8"/>
    <mergeCell ref="A8:D8"/>
    <mergeCell ref="DY2:DZ2"/>
    <mergeCell ref="EA2:EB2"/>
    <mergeCell ref="EC2:ED2"/>
    <mergeCell ref="AW2:AX2"/>
    <mergeCell ref="AY2:AZ2"/>
    <mergeCell ref="BA2:BB2"/>
    <mergeCell ref="BC2:BD2"/>
    <mergeCell ref="M2:N2"/>
    <mergeCell ref="Q2:R2"/>
    <mergeCell ref="S2:T2"/>
    <mergeCell ref="AM2:AN2"/>
    <mergeCell ref="AO2:AP2"/>
    <mergeCell ref="AQ2:AR2"/>
    <mergeCell ref="O1:P2"/>
    <mergeCell ref="Q1:R1"/>
    <mergeCell ref="S1:T1"/>
    <mergeCell ref="U1:V1"/>
    <mergeCell ref="W1:X1"/>
    <mergeCell ref="A13:D13"/>
    <mergeCell ref="O13:P14"/>
    <mergeCell ref="A14:D14"/>
    <mergeCell ref="A15:D15"/>
    <mergeCell ref="O15:P16"/>
    <mergeCell ref="A16:D16"/>
    <mergeCell ref="A9:D9"/>
    <mergeCell ref="O9:P10"/>
    <mergeCell ref="A10:D10"/>
    <mergeCell ref="A11:D11"/>
    <mergeCell ref="O11:P12"/>
    <mergeCell ref="A12:D12"/>
    <mergeCell ref="A21:B21"/>
    <mergeCell ref="C21:D21"/>
    <mergeCell ref="E21:F21"/>
    <mergeCell ref="G21:H21"/>
    <mergeCell ref="I21:J21"/>
    <mergeCell ref="K21:L21"/>
    <mergeCell ref="A17:D17"/>
    <mergeCell ref="O17:P18"/>
    <mergeCell ref="A18:D18"/>
    <mergeCell ref="A19:D19"/>
    <mergeCell ref="O19:P20"/>
    <mergeCell ref="A20:D20"/>
    <mergeCell ref="AS21:AT21"/>
    <mergeCell ref="AU21:AV21"/>
    <mergeCell ref="AW21:AX21"/>
    <mergeCell ref="AY21:AZ21"/>
    <mergeCell ref="BA21:BD21"/>
    <mergeCell ref="BE21:BF21"/>
    <mergeCell ref="M21:N21"/>
    <mergeCell ref="O21:P21"/>
    <mergeCell ref="S21:T21"/>
    <mergeCell ref="AM21:AN21"/>
    <mergeCell ref="AO21:AP21"/>
    <mergeCell ref="AQ21:AR21"/>
    <mergeCell ref="CQ21:CR21"/>
    <mergeCell ref="DD21:DI21"/>
    <mergeCell ref="DK21:DL21"/>
    <mergeCell ref="DM21:DN21"/>
    <mergeCell ref="BY21:BZ21"/>
    <mergeCell ref="CA21:CB21"/>
    <mergeCell ref="CC21:CD21"/>
    <mergeCell ref="CE21:CF21"/>
    <mergeCell ref="CG21:CH21"/>
    <mergeCell ref="CI21:CJ21"/>
    <mergeCell ref="B23:E23"/>
    <mergeCell ref="F23:I23"/>
    <mergeCell ref="J23:M23"/>
    <mergeCell ref="N23:Q23"/>
    <mergeCell ref="R23:U23"/>
    <mergeCell ref="V23:Y23"/>
    <mergeCell ref="EC21:ED21"/>
    <mergeCell ref="EP21:EU21"/>
    <mergeCell ref="AB22:AE22"/>
    <mergeCell ref="AG22:AJ22"/>
    <mergeCell ref="BN22:BQ22"/>
    <mergeCell ref="BS22:BV22"/>
    <mergeCell ref="CZ22:DC22"/>
    <mergeCell ref="DE22:DH22"/>
    <mergeCell ref="EL22:EO22"/>
    <mergeCell ref="EQ22:ET22"/>
    <mergeCell ref="DO21:DP21"/>
    <mergeCell ref="DQ21:DR21"/>
    <mergeCell ref="DS21:DT21"/>
    <mergeCell ref="DU21:DV21"/>
    <mergeCell ref="DW21:DX21"/>
    <mergeCell ref="DY21:EB21"/>
    <mergeCell ref="CK21:CL21"/>
    <mergeCell ref="CM21:CP21"/>
    <mergeCell ref="CP23:CS23"/>
    <mergeCell ref="CT23:CW23"/>
    <mergeCell ref="AZ23:BC23"/>
    <mergeCell ref="BD23:BG23"/>
    <mergeCell ref="BH23:BK23"/>
    <mergeCell ref="BL23:BO23"/>
    <mergeCell ref="BP23:BS23"/>
    <mergeCell ref="BT23:BW23"/>
    <mergeCell ref="Z23:AC23"/>
    <mergeCell ref="AD23:AG23"/>
    <mergeCell ref="AH23:AK23"/>
    <mergeCell ref="AN23:AQ23"/>
    <mergeCell ref="AR23:AU23"/>
    <mergeCell ref="AV23:AY23"/>
    <mergeCell ref="AH34:AJ34"/>
    <mergeCell ref="BT34:BV34"/>
    <mergeCell ref="DF34:DH34"/>
    <mergeCell ref="ER34:ET34"/>
    <mergeCell ref="AH35:AJ35"/>
    <mergeCell ref="BT35:BV35"/>
    <mergeCell ref="DF35:DH35"/>
    <mergeCell ref="ER35:ET35"/>
    <mergeCell ref="DX23:EA23"/>
    <mergeCell ref="EB23:EE23"/>
    <mergeCell ref="EF23:EI23"/>
    <mergeCell ref="EJ23:EM23"/>
    <mergeCell ref="EN23:EQ23"/>
    <mergeCell ref="ER23:EU23"/>
    <mergeCell ref="CX23:DA23"/>
    <mergeCell ref="DB23:DE23"/>
    <mergeCell ref="DF23:DI23"/>
    <mergeCell ref="DL23:DO23"/>
    <mergeCell ref="DP23:DS23"/>
    <mergeCell ref="DT23:DW23"/>
    <mergeCell ref="BZ23:CC23"/>
    <mergeCell ref="CD23:CG23"/>
    <mergeCell ref="CH23:CK23"/>
    <mergeCell ref="CL23:CO23"/>
    <mergeCell ref="EQ38:ET38"/>
    <mergeCell ref="B39:E39"/>
    <mergeCell ref="F39:I39"/>
    <mergeCell ref="J39:M39"/>
    <mergeCell ref="N39:Q39"/>
    <mergeCell ref="R39:U39"/>
    <mergeCell ref="V39:Y39"/>
    <mergeCell ref="Z39:AC39"/>
    <mergeCell ref="AD39:AG39"/>
    <mergeCell ref="AB38:AE38"/>
    <mergeCell ref="AG38:AJ38"/>
    <mergeCell ref="BN38:BQ38"/>
    <mergeCell ref="BS38:BV38"/>
    <mergeCell ref="CZ38:DC38"/>
    <mergeCell ref="DE38:DH38"/>
    <mergeCell ref="BZ39:CC39"/>
    <mergeCell ref="CD39:CG39"/>
    <mergeCell ref="AH39:AK39"/>
    <mergeCell ref="AN39:AQ39"/>
    <mergeCell ref="AR39:AU39"/>
    <mergeCell ref="AV39:AY39"/>
    <mergeCell ref="AZ39:BC39"/>
    <mergeCell ref="BD39:BG39"/>
    <mergeCell ref="EL38:EO38"/>
    <mergeCell ref="EF39:EI39"/>
    <mergeCell ref="EJ39:EM39"/>
    <mergeCell ref="EN39:EQ39"/>
    <mergeCell ref="ER39:EU39"/>
    <mergeCell ref="AH50:AJ50"/>
    <mergeCell ref="BT50:BV50"/>
    <mergeCell ref="DF50:DH50"/>
    <mergeCell ref="ER50:ET50"/>
    <mergeCell ref="DF39:DI39"/>
    <mergeCell ref="DL39:DO39"/>
    <mergeCell ref="DP39:DS39"/>
    <mergeCell ref="DT39:DW39"/>
    <mergeCell ref="DX39:EA39"/>
    <mergeCell ref="EB39:EE39"/>
    <mergeCell ref="CH39:CK39"/>
    <mergeCell ref="CL39:CO39"/>
    <mergeCell ref="CP39:CS39"/>
    <mergeCell ref="CT39:CW39"/>
    <mergeCell ref="CX39:DA39"/>
    <mergeCell ref="DB39:DE39"/>
    <mergeCell ref="BH39:BK39"/>
    <mergeCell ref="BL39:BO39"/>
    <mergeCell ref="BP39:BS39"/>
    <mergeCell ref="BT39:BW39"/>
    <mergeCell ref="AH51:AJ51"/>
    <mergeCell ref="BT51:BV51"/>
    <mergeCell ref="DF51:DH51"/>
    <mergeCell ref="ER51:ET51"/>
    <mergeCell ref="AB53:AE53"/>
    <mergeCell ref="AG53:AJ53"/>
    <mergeCell ref="BN53:BQ53"/>
    <mergeCell ref="BS53:BV53"/>
    <mergeCell ref="CZ53:DC53"/>
    <mergeCell ref="DE53:DH53"/>
    <mergeCell ref="EL53:EO53"/>
    <mergeCell ref="EQ53:ET53"/>
    <mergeCell ref="B54:E54"/>
    <mergeCell ref="F54:I54"/>
    <mergeCell ref="J54:M54"/>
    <mergeCell ref="N54:Q54"/>
    <mergeCell ref="R54:U54"/>
    <mergeCell ref="V54:Y54"/>
    <mergeCell ref="Z54:AC54"/>
    <mergeCell ref="AD54:AG54"/>
    <mergeCell ref="CT54:CW54"/>
    <mergeCell ref="CX54:DA54"/>
    <mergeCell ref="DB54:DE54"/>
    <mergeCell ref="BH54:BK54"/>
    <mergeCell ref="BL54:BO54"/>
    <mergeCell ref="BP54:BS54"/>
    <mergeCell ref="BT54:BW54"/>
    <mergeCell ref="BZ54:CC54"/>
    <mergeCell ref="ER66:ET66"/>
    <mergeCell ref="A68:B68"/>
    <mergeCell ref="C68:D68"/>
    <mergeCell ref="E68:F68"/>
    <mergeCell ref="G68:H68"/>
    <mergeCell ref="I68:J68"/>
    <mergeCell ref="K68:L68"/>
    <mergeCell ref="EF54:EI54"/>
    <mergeCell ref="EJ54:EM54"/>
    <mergeCell ref="EN54:EQ54"/>
    <mergeCell ref="ER54:EU54"/>
    <mergeCell ref="AH65:AJ65"/>
    <mergeCell ref="BT65:BV65"/>
    <mergeCell ref="DF65:DH65"/>
    <mergeCell ref="ER65:ET65"/>
    <mergeCell ref="DF54:DI54"/>
    <mergeCell ref="DL54:DO54"/>
    <mergeCell ref="DP54:DS54"/>
    <mergeCell ref="DT54:DW54"/>
    <mergeCell ref="DX54:EA54"/>
    <mergeCell ref="EB54:EE54"/>
    <mergeCell ref="CH54:CK54"/>
    <mergeCell ref="CL54:CO54"/>
    <mergeCell ref="AH54:AK54"/>
    <mergeCell ref="CP54:CS54"/>
    <mergeCell ref="M68:N68"/>
    <mergeCell ref="O68:P68"/>
    <mergeCell ref="Q68:R68"/>
    <mergeCell ref="S68:T68"/>
    <mergeCell ref="U68:V68"/>
    <mergeCell ref="W68:X68"/>
    <mergeCell ref="AH66:AJ66"/>
    <mergeCell ref="BT66:BV66"/>
    <mergeCell ref="AS68:AT68"/>
    <mergeCell ref="CD54:CG54"/>
    <mergeCell ref="AN54:AQ54"/>
    <mergeCell ref="AR54:AU54"/>
    <mergeCell ref="AV54:AY54"/>
    <mergeCell ref="AZ54:BC54"/>
    <mergeCell ref="BD54:BG54"/>
    <mergeCell ref="DF66:DH66"/>
    <mergeCell ref="AM69:AN69"/>
    <mergeCell ref="AO69:AP69"/>
    <mergeCell ref="BG68:BH68"/>
    <mergeCell ref="BI68:BJ68"/>
    <mergeCell ref="BK68:BL68"/>
    <mergeCell ref="BM68:BN68"/>
    <mergeCell ref="A69:B69"/>
    <mergeCell ref="C69:D69"/>
    <mergeCell ref="E69:F69"/>
    <mergeCell ref="G69:H69"/>
    <mergeCell ref="I69:J69"/>
    <mergeCell ref="K69:L69"/>
    <mergeCell ref="AU68:AV68"/>
    <mergeCell ref="AW68:AX68"/>
    <mergeCell ref="AY68:AZ68"/>
    <mergeCell ref="BA68:BB68"/>
    <mergeCell ref="BC68:BD68"/>
    <mergeCell ref="BE68:BF68"/>
    <mergeCell ref="Y68:Z68"/>
    <mergeCell ref="AA68:AB68"/>
    <mergeCell ref="AM68:AN68"/>
    <mergeCell ref="AO68:AP68"/>
    <mergeCell ref="AQ68:AR68"/>
    <mergeCell ref="U70:V70"/>
    <mergeCell ref="W70:X70"/>
    <mergeCell ref="Y70:Z70"/>
    <mergeCell ref="AA70:AB70"/>
    <mergeCell ref="BC69:BD69"/>
    <mergeCell ref="BE69:BF69"/>
    <mergeCell ref="A70:B70"/>
    <mergeCell ref="C70:D70"/>
    <mergeCell ref="E70:F70"/>
    <mergeCell ref="G70:H70"/>
    <mergeCell ref="I70:J70"/>
    <mergeCell ref="K70:L70"/>
    <mergeCell ref="M70:N70"/>
    <mergeCell ref="O70:P70"/>
    <mergeCell ref="AQ69:AR69"/>
    <mergeCell ref="AS69:AT69"/>
    <mergeCell ref="AU69:AV69"/>
    <mergeCell ref="AW69:AX69"/>
    <mergeCell ref="AY69:AZ69"/>
    <mergeCell ref="BA69:BB69"/>
    <mergeCell ref="M69:N69"/>
    <mergeCell ref="O69:P69"/>
    <mergeCell ref="Q69:R69"/>
    <mergeCell ref="S69:T69"/>
    <mergeCell ref="BK70:BL70"/>
    <mergeCell ref="BM70:BN70"/>
    <mergeCell ref="A71:B71"/>
    <mergeCell ref="C71:D71"/>
    <mergeCell ref="E71:F71"/>
    <mergeCell ref="G71:H71"/>
    <mergeCell ref="I71:J71"/>
    <mergeCell ref="K71:L71"/>
    <mergeCell ref="M71:N71"/>
    <mergeCell ref="O71:P71"/>
    <mergeCell ref="AY70:AZ70"/>
    <mergeCell ref="BA70:BB70"/>
    <mergeCell ref="BC70:BD70"/>
    <mergeCell ref="BE70:BF70"/>
    <mergeCell ref="BG70:BH70"/>
    <mergeCell ref="BI70:BJ70"/>
    <mergeCell ref="AM70:AN70"/>
    <mergeCell ref="AO70:AP70"/>
    <mergeCell ref="AQ70:AR70"/>
    <mergeCell ref="AS70:AT70"/>
    <mergeCell ref="AU70:AV70"/>
    <mergeCell ref="AW70:AX70"/>
    <mergeCell ref="Q70:R70"/>
    <mergeCell ref="S70:T70"/>
    <mergeCell ref="AU71:AV71"/>
    <mergeCell ref="AW71:AX71"/>
    <mergeCell ref="AY71:AZ71"/>
    <mergeCell ref="BA71:BB71"/>
    <mergeCell ref="BC71:BD71"/>
    <mergeCell ref="BE71:BF71"/>
    <mergeCell ref="Q71:R71"/>
    <mergeCell ref="S71:T71"/>
    <mergeCell ref="AM71:AN71"/>
    <mergeCell ref="AO71:AP71"/>
    <mergeCell ref="AQ71:AR71"/>
    <mergeCell ref="AS71:AT71"/>
    <mergeCell ref="M72:N72"/>
    <mergeCell ref="O72:P72"/>
    <mergeCell ref="Q72:R72"/>
    <mergeCell ref="S72:T72"/>
    <mergeCell ref="U72:V72"/>
    <mergeCell ref="W72:X72"/>
    <mergeCell ref="A72:B72"/>
    <mergeCell ref="C72:D72"/>
    <mergeCell ref="E72:F72"/>
    <mergeCell ref="G72:H72"/>
    <mergeCell ref="I72:J72"/>
    <mergeCell ref="K72:L72"/>
    <mergeCell ref="AM73:AN73"/>
    <mergeCell ref="AO73:AP73"/>
    <mergeCell ref="BG72:BH72"/>
    <mergeCell ref="BI72:BJ72"/>
    <mergeCell ref="BK72:BL72"/>
    <mergeCell ref="BM72:BN72"/>
    <mergeCell ref="A73:B73"/>
    <mergeCell ref="C73:D73"/>
    <mergeCell ref="E73:F73"/>
    <mergeCell ref="G73:H73"/>
    <mergeCell ref="I73:J73"/>
    <mergeCell ref="K73:L73"/>
    <mergeCell ref="AU72:AV72"/>
    <mergeCell ref="AW72:AX72"/>
    <mergeCell ref="AY72:AZ72"/>
    <mergeCell ref="BA72:BB72"/>
    <mergeCell ref="BC72:BD72"/>
    <mergeCell ref="BE72:BF72"/>
    <mergeCell ref="Y72:Z72"/>
    <mergeCell ref="AA72:AB72"/>
    <mergeCell ref="AM72:AN72"/>
    <mergeCell ref="AO72:AP72"/>
    <mergeCell ref="AQ72:AR72"/>
    <mergeCell ref="AS72:AT72"/>
    <mergeCell ref="U74:V74"/>
    <mergeCell ref="W74:X74"/>
    <mergeCell ref="Y74:Z74"/>
    <mergeCell ref="AA74:AB74"/>
    <mergeCell ref="BC73:BD73"/>
    <mergeCell ref="BE73:BF73"/>
    <mergeCell ref="A74:B74"/>
    <mergeCell ref="C74:D74"/>
    <mergeCell ref="E74:F74"/>
    <mergeCell ref="G74:H74"/>
    <mergeCell ref="I74:J74"/>
    <mergeCell ref="K74:L74"/>
    <mergeCell ref="M74:N74"/>
    <mergeCell ref="O74:P74"/>
    <mergeCell ref="AQ73:AR73"/>
    <mergeCell ref="AS73:AT73"/>
    <mergeCell ref="AU73:AV73"/>
    <mergeCell ref="AW73:AX73"/>
    <mergeCell ref="AY73:AZ73"/>
    <mergeCell ref="BA73:BB73"/>
    <mergeCell ref="M73:N73"/>
    <mergeCell ref="O73:P73"/>
    <mergeCell ref="Q73:R73"/>
    <mergeCell ref="S73:T73"/>
    <mergeCell ref="BK74:BL74"/>
    <mergeCell ref="BM74:BN74"/>
    <mergeCell ref="A75:B75"/>
    <mergeCell ref="C75:D75"/>
    <mergeCell ref="E75:F75"/>
    <mergeCell ref="G75:H75"/>
    <mergeCell ref="I75:J75"/>
    <mergeCell ref="K75:L75"/>
    <mergeCell ref="M75:N75"/>
    <mergeCell ref="O75:P75"/>
    <mergeCell ref="AY74:AZ74"/>
    <mergeCell ref="BA74:BB74"/>
    <mergeCell ref="BC74:BD74"/>
    <mergeCell ref="BE74:BF74"/>
    <mergeCell ref="BG74:BH74"/>
    <mergeCell ref="BI74:BJ74"/>
    <mergeCell ref="AM74:AN74"/>
    <mergeCell ref="AO74:AP74"/>
    <mergeCell ref="AQ74:AR74"/>
    <mergeCell ref="AS74:AT74"/>
    <mergeCell ref="AU74:AV74"/>
    <mergeCell ref="AW74:AX74"/>
    <mergeCell ref="Q74:R74"/>
    <mergeCell ref="S74:T74"/>
    <mergeCell ref="AU75:AV75"/>
    <mergeCell ref="AW75:AX75"/>
    <mergeCell ref="AY75:AZ75"/>
    <mergeCell ref="BA75:BB75"/>
    <mergeCell ref="BC75:BD75"/>
    <mergeCell ref="BE75:BF75"/>
    <mergeCell ref="Q75:R75"/>
    <mergeCell ref="S75:T75"/>
    <mergeCell ref="AM75:AN75"/>
    <mergeCell ref="AO75:AP75"/>
    <mergeCell ref="AQ75:AR75"/>
    <mergeCell ref="AS75:AT75"/>
    <mergeCell ref="M76:N76"/>
    <mergeCell ref="O76:P76"/>
    <mergeCell ref="Q76:R76"/>
    <mergeCell ref="S76:T76"/>
    <mergeCell ref="U76:V76"/>
    <mergeCell ref="W76:X76"/>
    <mergeCell ref="A76:B76"/>
    <mergeCell ref="C76:D76"/>
    <mergeCell ref="E76:F76"/>
    <mergeCell ref="G76:H76"/>
    <mergeCell ref="I76:J76"/>
    <mergeCell ref="K76:L76"/>
    <mergeCell ref="AM77:AN77"/>
    <mergeCell ref="AO77:AP77"/>
    <mergeCell ref="BG76:BH76"/>
    <mergeCell ref="BI76:BJ76"/>
    <mergeCell ref="BK76:BL76"/>
    <mergeCell ref="BM76:BN76"/>
    <mergeCell ref="A77:B77"/>
    <mergeCell ref="C77:D77"/>
    <mergeCell ref="E77:F77"/>
    <mergeCell ref="G77:H77"/>
    <mergeCell ref="I77:J77"/>
    <mergeCell ref="K77:L77"/>
    <mergeCell ref="AU76:AV76"/>
    <mergeCell ref="AW76:AX76"/>
    <mergeCell ref="AY76:AZ76"/>
    <mergeCell ref="BA76:BB76"/>
    <mergeCell ref="BC76:BD76"/>
    <mergeCell ref="BE76:BF76"/>
    <mergeCell ref="Y76:Z76"/>
    <mergeCell ref="AA76:AB76"/>
    <mergeCell ref="AM76:AN76"/>
    <mergeCell ref="AO76:AP76"/>
    <mergeCell ref="AQ76:AR76"/>
    <mergeCell ref="AS76:AT76"/>
    <mergeCell ref="U78:V78"/>
    <mergeCell ref="W78:X78"/>
    <mergeCell ref="Y78:Z78"/>
    <mergeCell ref="AA78:AB78"/>
    <mergeCell ref="BC77:BD77"/>
    <mergeCell ref="BE77:BF77"/>
    <mergeCell ref="A78:B78"/>
    <mergeCell ref="C78:D78"/>
    <mergeCell ref="E78:F78"/>
    <mergeCell ref="G78:H78"/>
    <mergeCell ref="I78:J78"/>
    <mergeCell ref="K78:L78"/>
    <mergeCell ref="M78:N78"/>
    <mergeCell ref="O78:P78"/>
    <mergeCell ref="AQ77:AR77"/>
    <mergeCell ref="AS77:AT77"/>
    <mergeCell ref="AU77:AV77"/>
    <mergeCell ref="AW77:AX77"/>
    <mergeCell ref="AY77:AZ77"/>
    <mergeCell ref="BA77:BB77"/>
    <mergeCell ref="M77:N77"/>
    <mergeCell ref="O77:P77"/>
    <mergeCell ref="Q77:R77"/>
    <mergeCell ref="S77:T77"/>
    <mergeCell ref="BK78:BL78"/>
    <mergeCell ref="BM78:BN78"/>
    <mergeCell ref="A79:B79"/>
    <mergeCell ref="C79:D79"/>
    <mergeCell ref="E79:F79"/>
    <mergeCell ref="G79:H79"/>
    <mergeCell ref="I79:J79"/>
    <mergeCell ref="K79:L79"/>
    <mergeCell ref="M79:N79"/>
    <mergeCell ref="O79:P79"/>
    <mergeCell ref="AY78:AZ78"/>
    <mergeCell ref="BA78:BB78"/>
    <mergeCell ref="BC78:BD78"/>
    <mergeCell ref="BE78:BF78"/>
    <mergeCell ref="BG78:BH78"/>
    <mergeCell ref="BI78:BJ78"/>
    <mergeCell ref="AM78:AN78"/>
    <mergeCell ref="AO78:AP78"/>
    <mergeCell ref="AQ78:AR78"/>
    <mergeCell ref="AS78:AT78"/>
    <mergeCell ref="AU78:AV78"/>
    <mergeCell ref="AW78:AX78"/>
    <mergeCell ref="Q78:R78"/>
    <mergeCell ref="S78:T78"/>
    <mergeCell ref="AU79:AV79"/>
    <mergeCell ref="AW79:AX79"/>
    <mergeCell ref="AY79:AZ79"/>
    <mergeCell ref="BA79:BB79"/>
    <mergeCell ref="BC79:BD79"/>
    <mergeCell ref="BE79:BF79"/>
    <mergeCell ref="Q79:R79"/>
    <mergeCell ref="S79:T79"/>
    <mergeCell ref="AM79:AN79"/>
    <mergeCell ref="AO79:AP79"/>
    <mergeCell ref="AQ79:AR79"/>
    <mergeCell ref="AS79:AT79"/>
    <mergeCell ref="M80:N80"/>
    <mergeCell ref="O80:P80"/>
    <mergeCell ref="Q80:R80"/>
    <mergeCell ref="S80:T80"/>
    <mergeCell ref="U80:V80"/>
    <mergeCell ref="W80:X80"/>
    <mergeCell ref="A80:B80"/>
    <mergeCell ref="C80:D80"/>
    <mergeCell ref="E80:F80"/>
    <mergeCell ref="G80:H80"/>
    <mergeCell ref="I80:J80"/>
    <mergeCell ref="K80:L80"/>
    <mergeCell ref="AM81:AN81"/>
    <mergeCell ref="AO81:AP81"/>
    <mergeCell ref="BG80:BH80"/>
    <mergeCell ref="BI80:BJ80"/>
    <mergeCell ref="BK80:BL80"/>
    <mergeCell ref="BM80:BN80"/>
    <mergeCell ref="A81:B81"/>
    <mergeCell ref="C81:D81"/>
    <mergeCell ref="E81:F81"/>
    <mergeCell ref="G81:H81"/>
    <mergeCell ref="I81:J81"/>
    <mergeCell ref="K81:L81"/>
    <mergeCell ref="AU80:AV80"/>
    <mergeCell ref="AW80:AX80"/>
    <mergeCell ref="AY80:AZ80"/>
    <mergeCell ref="BA80:BB80"/>
    <mergeCell ref="BC80:BD80"/>
    <mergeCell ref="BE80:BF80"/>
    <mergeCell ref="Y80:Z80"/>
    <mergeCell ref="AA80:AB80"/>
    <mergeCell ref="AM80:AN80"/>
    <mergeCell ref="AO80:AP80"/>
    <mergeCell ref="AQ80:AR80"/>
    <mergeCell ref="AS80:AT80"/>
    <mergeCell ref="U82:V82"/>
    <mergeCell ref="W82:X82"/>
    <mergeCell ref="Y82:Z82"/>
    <mergeCell ref="AA82:AB82"/>
    <mergeCell ref="BC81:BD81"/>
    <mergeCell ref="BE81:BF81"/>
    <mergeCell ref="A82:B82"/>
    <mergeCell ref="C82:D82"/>
    <mergeCell ref="E82:F82"/>
    <mergeCell ref="G82:H82"/>
    <mergeCell ref="I82:J82"/>
    <mergeCell ref="K82:L82"/>
    <mergeCell ref="M82:N82"/>
    <mergeCell ref="O82:P82"/>
    <mergeCell ref="AQ81:AR81"/>
    <mergeCell ref="AS81:AT81"/>
    <mergeCell ref="AU81:AV81"/>
    <mergeCell ref="AW81:AX81"/>
    <mergeCell ref="AY81:AZ81"/>
    <mergeCell ref="BA81:BB81"/>
    <mergeCell ref="M81:N81"/>
    <mergeCell ref="O81:P81"/>
    <mergeCell ref="Q81:R81"/>
    <mergeCell ref="S81:T81"/>
    <mergeCell ref="BK82:BL82"/>
    <mergeCell ref="BM82:BN82"/>
    <mergeCell ref="A83:B83"/>
    <mergeCell ref="C83:D83"/>
    <mergeCell ref="E83:F83"/>
    <mergeCell ref="G83:H83"/>
    <mergeCell ref="I83:J83"/>
    <mergeCell ref="K83:L83"/>
    <mergeCell ref="M83:N83"/>
    <mergeCell ref="O83:P83"/>
    <mergeCell ref="AY82:AZ82"/>
    <mergeCell ref="BA82:BB82"/>
    <mergeCell ref="BC82:BD82"/>
    <mergeCell ref="BE82:BF82"/>
    <mergeCell ref="BG82:BH82"/>
    <mergeCell ref="BI82:BJ82"/>
    <mergeCell ref="AM82:AN82"/>
    <mergeCell ref="AO82:AP82"/>
    <mergeCell ref="AQ82:AR82"/>
    <mergeCell ref="AS82:AT82"/>
    <mergeCell ref="AU82:AV82"/>
    <mergeCell ref="AW82:AX82"/>
    <mergeCell ref="Q82:R82"/>
    <mergeCell ref="S82:T82"/>
    <mergeCell ref="AU83:AV83"/>
    <mergeCell ref="AW83:AX83"/>
    <mergeCell ref="AY83:AZ83"/>
    <mergeCell ref="BA83:BB83"/>
    <mergeCell ref="BC83:BD83"/>
    <mergeCell ref="BE83:BF83"/>
    <mergeCell ref="Q83:R83"/>
    <mergeCell ref="S83:T83"/>
    <mergeCell ref="AM83:AN83"/>
    <mergeCell ref="AO83:AP83"/>
    <mergeCell ref="AQ83:AR83"/>
    <mergeCell ref="AS83:AT83"/>
    <mergeCell ref="Q84:R84"/>
    <mergeCell ref="S84:T84"/>
    <mergeCell ref="U84:V84"/>
    <mergeCell ref="W84:X84"/>
    <mergeCell ref="A84:B84"/>
    <mergeCell ref="C84:D84"/>
    <mergeCell ref="E84:F84"/>
    <mergeCell ref="G84:H84"/>
    <mergeCell ref="I84:J84"/>
    <mergeCell ref="K84:L84"/>
    <mergeCell ref="BG84:BH84"/>
    <mergeCell ref="BI84:BJ84"/>
    <mergeCell ref="BK84:BL84"/>
    <mergeCell ref="BM84:BN84"/>
    <mergeCell ref="A85:B85"/>
    <mergeCell ref="C85:D85"/>
    <mergeCell ref="E85:F85"/>
    <mergeCell ref="G85:H85"/>
    <mergeCell ref="I85:J85"/>
    <mergeCell ref="K85:L85"/>
    <mergeCell ref="AU84:AV84"/>
    <mergeCell ref="AW84:AX84"/>
    <mergeCell ref="AY84:AZ84"/>
    <mergeCell ref="BA84:BB84"/>
    <mergeCell ref="BC84:BD84"/>
    <mergeCell ref="BE84:BF84"/>
    <mergeCell ref="Y84:Z84"/>
    <mergeCell ref="AA84:AB84"/>
    <mergeCell ref="AM84:AN84"/>
    <mergeCell ref="AO84:AP84"/>
    <mergeCell ref="AQ84:AR84"/>
    <mergeCell ref="AS84:AT84"/>
    <mergeCell ref="M84:N84"/>
    <mergeCell ref="O84:P84"/>
    <mergeCell ref="BC85:BD85"/>
    <mergeCell ref="BE85:BF85"/>
    <mergeCell ref="A86:B86"/>
    <mergeCell ref="C86:D86"/>
    <mergeCell ref="E86:F86"/>
    <mergeCell ref="G86:H86"/>
    <mergeCell ref="I86:J86"/>
    <mergeCell ref="K86:L86"/>
    <mergeCell ref="M86:N86"/>
    <mergeCell ref="O86:R86"/>
    <mergeCell ref="AQ85:AR85"/>
    <mergeCell ref="AS85:AT85"/>
    <mergeCell ref="AU85:AV85"/>
    <mergeCell ref="AW85:AX85"/>
    <mergeCell ref="AY85:AZ85"/>
    <mergeCell ref="BA85:BB85"/>
    <mergeCell ref="M85:N85"/>
    <mergeCell ref="O85:P85"/>
    <mergeCell ref="Q85:R85"/>
    <mergeCell ref="S85:T85"/>
    <mergeCell ref="AM85:AN85"/>
    <mergeCell ref="AO85:AP85"/>
    <mergeCell ref="AW86:AX86"/>
    <mergeCell ref="AY86:AZ86"/>
    <mergeCell ref="BA86:BD86"/>
    <mergeCell ref="BE86:BF86"/>
    <mergeCell ref="AB87:AE87"/>
    <mergeCell ref="AG87:AJ87"/>
    <mergeCell ref="S86:T86"/>
    <mergeCell ref="AM86:AN86"/>
    <mergeCell ref="AO86:AP86"/>
    <mergeCell ref="AQ86:AR86"/>
    <mergeCell ref="AS86:AT86"/>
    <mergeCell ref="AU86:AV86"/>
    <mergeCell ref="BD88:BG88"/>
    <mergeCell ref="BN87:BQ87"/>
    <mergeCell ref="BS87:BV87"/>
    <mergeCell ref="B88:E88"/>
    <mergeCell ref="F88:I88"/>
    <mergeCell ref="J88:M88"/>
    <mergeCell ref="N88:Q88"/>
    <mergeCell ref="R88:U88"/>
    <mergeCell ref="V88:Y88"/>
    <mergeCell ref="Z88:AC88"/>
    <mergeCell ref="AD88:AG88"/>
    <mergeCell ref="DF88:DI88"/>
    <mergeCell ref="AH99:AJ99"/>
    <mergeCell ref="BT99:BV99"/>
    <mergeCell ref="DF99:DH99"/>
    <mergeCell ref="AH100:AJ100"/>
    <mergeCell ref="BT100:BV100"/>
    <mergeCell ref="DF100:DH100"/>
    <mergeCell ref="CH88:CK88"/>
    <mergeCell ref="CL88:CO88"/>
    <mergeCell ref="CP88:CS88"/>
    <mergeCell ref="CT88:CW88"/>
    <mergeCell ref="CX88:DA88"/>
    <mergeCell ref="DB88:DE88"/>
    <mergeCell ref="BH88:BK88"/>
    <mergeCell ref="BL88:BO88"/>
    <mergeCell ref="BP88:BS88"/>
    <mergeCell ref="BT88:BW88"/>
    <mergeCell ref="BZ88:CC88"/>
    <mergeCell ref="CD88:CG88"/>
    <mergeCell ref="AH88:AK88"/>
    <mergeCell ref="AN88:AQ88"/>
    <mergeCell ref="AR88:AU88"/>
    <mergeCell ref="AV88:AY88"/>
    <mergeCell ref="AZ88:BC88"/>
    <mergeCell ref="BL103:BO103"/>
    <mergeCell ref="BP103:BS103"/>
    <mergeCell ref="BT103:BW103"/>
    <mergeCell ref="BZ103:CC103"/>
    <mergeCell ref="BN102:BQ102"/>
    <mergeCell ref="BS102:BV102"/>
    <mergeCell ref="CZ102:DC102"/>
    <mergeCell ref="DE102:DH102"/>
    <mergeCell ref="AB103:AE103"/>
    <mergeCell ref="AG103:AJ103"/>
    <mergeCell ref="AN103:AQ103"/>
    <mergeCell ref="AR103:AU103"/>
    <mergeCell ref="AV103:AY103"/>
    <mergeCell ref="AZ103:BC103"/>
    <mergeCell ref="AH104:AK104"/>
    <mergeCell ref="BT114:BV114"/>
    <mergeCell ref="DF114:DH114"/>
    <mergeCell ref="AH115:AJ115"/>
    <mergeCell ref="BT115:BV115"/>
    <mergeCell ref="DF115:DH115"/>
    <mergeCell ref="DB103:DE103"/>
    <mergeCell ref="DF103:DI103"/>
    <mergeCell ref="B104:E104"/>
    <mergeCell ref="F104:I104"/>
    <mergeCell ref="J104:M104"/>
    <mergeCell ref="N104:Q104"/>
    <mergeCell ref="R104:U104"/>
    <mergeCell ref="V104:Y104"/>
    <mergeCell ref="Z104:AC104"/>
    <mergeCell ref="AD104:AG104"/>
    <mergeCell ref="CD103:CG103"/>
    <mergeCell ref="CH103:CK103"/>
    <mergeCell ref="CL103:CO103"/>
    <mergeCell ref="CP103:CS103"/>
    <mergeCell ref="CT103:CW103"/>
    <mergeCell ref="CX103:DA103"/>
    <mergeCell ref="BD103:BG103"/>
    <mergeCell ref="BH103:BK103"/>
    <mergeCell ref="AH116:AJ116"/>
    <mergeCell ref="BN118:BQ118"/>
    <mergeCell ref="BS118:BV118"/>
    <mergeCell ref="CZ118:DC118"/>
    <mergeCell ref="DE118:DH118"/>
    <mergeCell ref="AB119:AE119"/>
    <mergeCell ref="AG119:AJ119"/>
    <mergeCell ref="AN119:AQ119"/>
    <mergeCell ref="AR119:AU119"/>
    <mergeCell ref="AV119:AY119"/>
    <mergeCell ref="B120:E120"/>
    <mergeCell ref="F120:I120"/>
    <mergeCell ref="J120:M120"/>
    <mergeCell ref="N120:Q120"/>
    <mergeCell ref="R120:U120"/>
    <mergeCell ref="V120:Y120"/>
    <mergeCell ref="Z120:AC120"/>
    <mergeCell ref="BZ119:CC119"/>
    <mergeCell ref="CD119:CG119"/>
    <mergeCell ref="AZ119:BC119"/>
    <mergeCell ref="BD119:BG119"/>
    <mergeCell ref="BH119:BK119"/>
    <mergeCell ref="BL119:BO119"/>
    <mergeCell ref="BP119:BS119"/>
    <mergeCell ref="BT119:BW119"/>
    <mergeCell ref="AD120:AG120"/>
    <mergeCell ref="AH120:AK120"/>
    <mergeCell ref="BT130:BV130"/>
    <mergeCell ref="DF130:DH130"/>
    <mergeCell ref="AH131:AJ131"/>
    <mergeCell ref="BT131:BV131"/>
    <mergeCell ref="CX119:DA119"/>
    <mergeCell ref="DB119:DE119"/>
    <mergeCell ref="DF119:DI119"/>
    <mergeCell ref="CH119:CK119"/>
    <mergeCell ref="CL119:CO119"/>
    <mergeCell ref="CP119:CS119"/>
    <mergeCell ref="CT119:CW119"/>
    <mergeCell ref="B139:E139"/>
    <mergeCell ref="F139:I139"/>
    <mergeCell ref="J139:M139"/>
    <mergeCell ref="N139:Q139"/>
    <mergeCell ref="R139:U139"/>
    <mergeCell ref="V139:Y139"/>
    <mergeCell ref="AH132:AJ132"/>
    <mergeCell ref="AF137:AK137"/>
    <mergeCell ref="BR137:BW137"/>
    <mergeCell ref="AB138:AE138"/>
    <mergeCell ref="AG138:AJ138"/>
    <mergeCell ref="BN138:BQ138"/>
    <mergeCell ref="BS138:BV138"/>
    <mergeCell ref="AZ139:BC139"/>
    <mergeCell ref="BD139:BG139"/>
    <mergeCell ref="BH139:BK139"/>
    <mergeCell ref="BL139:BO139"/>
    <mergeCell ref="BP139:BS139"/>
    <mergeCell ref="BT139:BW139"/>
    <mergeCell ref="Z139:AC139"/>
    <mergeCell ref="AD139:AG139"/>
    <mergeCell ref="AH139:AK139"/>
    <mergeCell ref="AN139:AQ139"/>
    <mergeCell ref="AR139:AU139"/>
    <mergeCell ref="AV139:AY139"/>
    <mergeCell ref="B155:E155"/>
    <mergeCell ref="F155:I155"/>
    <mergeCell ref="J155:M155"/>
    <mergeCell ref="N155:Q155"/>
    <mergeCell ref="R155:U155"/>
    <mergeCell ref="V155:Y155"/>
    <mergeCell ref="AH150:AJ150"/>
    <mergeCell ref="BT150:BV150"/>
    <mergeCell ref="AH151:AJ151"/>
    <mergeCell ref="BT151:BV151"/>
    <mergeCell ref="AB154:AE154"/>
    <mergeCell ref="AG154:AJ154"/>
    <mergeCell ref="BN154:BQ154"/>
    <mergeCell ref="BS154:BV154"/>
    <mergeCell ref="AZ155:BC155"/>
    <mergeCell ref="BD155:BG155"/>
    <mergeCell ref="BH155:BK155"/>
    <mergeCell ref="BL155:BO155"/>
    <mergeCell ref="BP155:BS155"/>
    <mergeCell ref="BT155:BW155"/>
    <mergeCell ref="Z155:AC155"/>
    <mergeCell ref="AD155:AG155"/>
    <mergeCell ref="AH155:AK155"/>
    <mergeCell ref="AN155:AQ155"/>
    <mergeCell ref="AR155:AU155"/>
    <mergeCell ref="AV155:AY155"/>
    <mergeCell ref="B171:E171"/>
    <mergeCell ref="F171:I171"/>
    <mergeCell ref="J171:M171"/>
    <mergeCell ref="N171:Q171"/>
    <mergeCell ref="R171:U171"/>
    <mergeCell ref="V171:Y171"/>
    <mergeCell ref="AH166:AJ166"/>
    <mergeCell ref="BT166:BV166"/>
    <mergeCell ref="AH167:AJ167"/>
    <mergeCell ref="BT167:BV167"/>
    <mergeCell ref="AB170:AE170"/>
    <mergeCell ref="AG170:AJ170"/>
    <mergeCell ref="BN170:BQ170"/>
    <mergeCell ref="BS170:BV170"/>
    <mergeCell ref="AH182:AJ182"/>
    <mergeCell ref="BT182:BV182"/>
    <mergeCell ref="AH183:AJ183"/>
    <mergeCell ref="BT183:BV183"/>
    <mergeCell ref="AF189:AK189"/>
    <mergeCell ref="AB190:AE190"/>
    <mergeCell ref="AG190:AJ190"/>
    <mergeCell ref="AZ171:BC171"/>
    <mergeCell ref="BD171:BG171"/>
    <mergeCell ref="BH171:BK171"/>
    <mergeCell ref="BL171:BO171"/>
    <mergeCell ref="BP171:BS171"/>
    <mergeCell ref="BT171:BW171"/>
    <mergeCell ref="Z171:AC171"/>
    <mergeCell ref="AD171:AG171"/>
    <mergeCell ref="AH171:AK171"/>
    <mergeCell ref="AN171:AQ171"/>
    <mergeCell ref="AR171:AU171"/>
    <mergeCell ref="AV171:AY171"/>
    <mergeCell ref="Z191:AC191"/>
    <mergeCell ref="AD191:AG191"/>
    <mergeCell ref="AH191:AK191"/>
    <mergeCell ref="AH202:AJ202"/>
    <mergeCell ref="AH203:AJ203"/>
    <mergeCell ref="AF206:AK206"/>
    <mergeCell ref="B191:E191"/>
    <mergeCell ref="F191:I191"/>
    <mergeCell ref="J191:M191"/>
    <mergeCell ref="N191:Q191"/>
    <mergeCell ref="R191:U191"/>
    <mergeCell ref="V191:Y191"/>
    <mergeCell ref="AH208:AK208"/>
    <mergeCell ref="AH219:AJ219"/>
    <mergeCell ref="AH220:AJ220"/>
    <mergeCell ref="AF223:AK223"/>
    <mergeCell ref="AB224:AE224"/>
    <mergeCell ref="AG224:AJ224"/>
    <mergeCell ref="AB207:AE207"/>
    <mergeCell ref="AG207:AJ207"/>
    <mergeCell ref="B208:E208"/>
    <mergeCell ref="F208:I208"/>
    <mergeCell ref="J208:M208"/>
    <mergeCell ref="N208:Q208"/>
    <mergeCell ref="R208:U208"/>
    <mergeCell ref="V208:Y208"/>
    <mergeCell ref="Z208:AC208"/>
    <mergeCell ref="AD208:AG208"/>
    <mergeCell ref="Z225:AC225"/>
    <mergeCell ref="AD225:AG225"/>
    <mergeCell ref="AH225:AK225"/>
    <mergeCell ref="AH236:AJ236"/>
    <mergeCell ref="AH237:AJ237"/>
    <mergeCell ref="B225:E225"/>
    <mergeCell ref="F225:I225"/>
    <mergeCell ref="J225:M225"/>
    <mergeCell ref="N225:Q225"/>
    <mergeCell ref="R225:U225"/>
    <mergeCell ref="V225:Y225"/>
  </mergeCells>
  <conditionalFormatting sqref="AO172:AO180 AS172:AS180 AW172:AW180 BA172:BA180 BE172:BE180 BI172:BI180 BM172:BM180 BQ172:BQ180 BU172:BU180 AO156:AO164 AS156:AS164 AW156:AW164 BA156:BA164 BE156:BE164 BI156:BI164 BM156:BM164 BQ156:BQ164 BU156:BU164 AO140:AO148 AS140:AS148 AW140:AW148 BA140:BA148 BE140:BE148 BI140:BI148 BM140:BM148 BQ140:BQ148 BU140:BU148">
    <cfRule type="cellIs" dxfId="195" priority="12" operator="between">
      <formula>0.8</formula>
      <formula>0.8999</formula>
    </cfRule>
  </conditionalFormatting>
  <conditionalFormatting sqref="AO172:AO180 AS172:AS180 AW172:AW180 BA172:BA180 BE172:BE180 BI172:BI180 BM172:BM180 BQ172:BQ180 BU172:BU180 AO156:AO164 AS156:AS164 AW156:AW164 BA156:BA164 BE156:BE164 BI156:BI164 BM156:BM164 BQ156:BQ164 BU156:BU164 AO140:AO148 AS140:AS148 AW140:AW148 BA140:BA148 BE140:BE148 BI140:BI148 BM140:BM148 BQ140:BQ148 BU140:BU148">
    <cfRule type="cellIs" dxfId="194" priority="11" operator="lessThan">
      <formula>0.8</formula>
    </cfRule>
  </conditionalFormatting>
  <conditionalFormatting sqref="AQ140:AQ148 AU140:AU148 AY140:AY148 BC140:BC148 BG140:BG148 BK140:BK148 BO140:BO148 BS140:BS148 BW140:BW148 AQ156:AQ164 AU156:AU164 AY156:AY164 BC156:BC164 BG156:BG164 BK156:BK164 BO156:BO164 BS156:BS164 BW156:BW164 AQ172:AQ180 AU172:AU180 AY172:AY180 BC172:BC180 BG172:BG180 BK172:BK180 BO172:BO180 BS172:BS180 BW172:BW180">
    <cfRule type="cellIs" dxfId="193" priority="10" operator="between">
      <formula>0.1</formula>
      <formula>0.1999</formula>
    </cfRule>
  </conditionalFormatting>
  <conditionalFormatting sqref="AQ140:AQ148 AU140:AU148 AY140:AY148 BC140:BC148 BG140:BG148 BK140:BK148 BO140:BO148 BS140:BS148 BW140:BW148 AQ156:AQ164 AU156:AU164 AY156:AY164 BC156:BC164 BG156:BG164 BK156:BK164 BO156:BO164 BS156:BS164 BW156:BW164 AQ172:AQ180 AU172:AU180 AY172:AY180 BC172:BC180 BG172:BG180 BK172:BK180 BO172:BO180 BS172:BS180 BW172:BW180">
    <cfRule type="cellIs" dxfId="192" priority="9" operator="greaterThan">
      <formula>0.1999</formula>
    </cfRule>
  </conditionalFormatting>
  <conditionalFormatting sqref="AO89:AO97 AS89:AS97 AW89:AW97 BA89:BA97 BE89:BE97 BI89:BI97 BM89:BM97 BQ89:BQ97 BU89:BU97 AO104:AO112 AS104:AS112 AW104:AW112 BA104:BA112 BE104:BE112 BI104:BI112 BM104:BM112 BQ104:BQ112 BU104:BU112 AO120:AO128 AS120:AS128 AW120:AW128 BA120:BA128 BE120:BE128 BI120:BI128 BM120:BM128 BQ120:BQ128 BU120:BU128">
    <cfRule type="cellIs" dxfId="191" priority="7" operator="lessThan">
      <formula>0.8</formula>
    </cfRule>
    <cfRule type="cellIs" dxfId="190" priority="8" operator="between">
      <formula>0.8</formula>
      <formula>0.8999</formula>
    </cfRule>
  </conditionalFormatting>
  <conditionalFormatting sqref="AQ89:AQ97 AU89:AU97 AY89:AY97 BC89:BC97 BG89:BG97 BK89:BK97 BO89:BO97 BS89:BS97 BW89:BW97 AQ104:AQ112 AQ120:AQ128 AU120:AU128 AY120:AY128 BC120:BC128 BG120:BG128 BK120:BK128 BO120:BO128 BS120:BS128 BW120:BW128 AU104:AU112 AY104:AY112 BC104:BC112 BG104:BG112 BK104:BK112 BO104:BO112 BS104:BS112 BW104:BW112">
    <cfRule type="cellIs" dxfId="189" priority="5" operator="greaterThan">
      <formula>0.2</formula>
    </cfRule>
    <cfRule type="cellIs" dxfId="188" priority="6" operator="between">
      <formula>0.1001</formula>
      <formula>0.2</formula>
    </cfRule>
  </conditionalFormatting>
  <conditionalFormatting sqref="C192:C200 C209:C217 C226:C234 G192:G200 K192:K200 O192:O200 S192:S200 W192:W200 AA192:AA200 AE192:AE200 AI192:AI200 G209:G217 G226:G234 K226:K234 O226:O234 S226:S234 W226:W234 AA226:AA234 AE226:AE234 AI226:AI234 AI209:AI217 AE209:AE217 AA209:AA217 W209:W217 S209:S217 O209:O217 K209:K217">
    <cfRule type="cellIs" dxfId="187" priority="3" operator="lessThan">
      <formula>0.8</formula>
    </cfRule>
    <cfRule type="cellIs" dxfId="186" priority="4" operator="between">
      <formula>0.8</formula>
      <formula>0.8999</formula>
    </cfRule>
  </conditionalFormatting>
  <conditionalFormatting sqref="E192:E200 E209:E217 E226:E234 I226:I234 M226:M234 Q226:Q234 U226:U234 Y226:Y234 AC226:AC234 AG226:AG234 AK226:AK234 AK209:AK217 AG209:AG217 AC209:AC217 Y209:Y217 U209:U217 Q209:Q217 M209:M217 I209:I217 I192:I200 M192:M200 Q192:Q200 U192:U200 Y192:Y200 AC192:AC200 AG192:AG200 AK192:AK200">
    <cfRule type="cellIs" dxfId="185" priority="1" operator="greaterThan">
      <formula>0.2</formula>
    </cfRule>
    <cfRule type="cellIs" dxfId="184" priority="2" operator="between">
      <formula>0.1001</formula>
      <formula>0.2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252C-A50A-2C48-8A96-87EAAEEF9A51}">
  <dimension ref="A1:BZ67"/>
  <sheetViews>
    <sheetView topLeftCell="Y17" zoomScale="50" zoomScaleNormal="75" workbookViewId="0">
      <selection activeCell="BU64" sqref="BU64:BX64"/>
    </sheetView>
  </sheetViews>
  <sheetFormatPr baseColWidth="10" defaultRowHeight="16" x14ac:dyDescent="0.2"/>
  <cols>
    <col min="1" max="1" width="9.1640625" style="10" customWidth="1"/>
    <col min="2" max="2" width="3.33203125" style="10" customWidth="1"/>
    <col min="3" max="3" width="8" style="10" customWidth="1"/>
    <col min="4" max="4" width="3.33203125" style="10" customWidth="1"/>
    <col min="5" max="5" width="8" style="10" customWidth="1"/>
    <col min="6" max="6" width="3.33203125" style="10" customWidth="1"/>
    <col min="7" max="7" width="8" style="10" customWidth="1"/>
    <col min="8" max="8" width="3.33203125" style="10" customWidth="1"/>
    <col min="9" max="9" width="8" style="10" customWidth="1"/>
    <col min="10" max="10" width="3.33203125" style="10" customWidth="1"/>
    <col min="11" max="11" width="8" style="10" customWidth="1"/>
    <col min="12" max="12" width="3.33203125" style="10" customWidth="1"/>
    <col min="13" max="13" width="8" style="10" customWidth="1"/>
    <col min="14" max="14" width="3.33203125" style="10" customWidth="1"/>
    <col min="15" max="15" width="8" style="10" customWidth="1"/>
    <col min="16" max="16" width="3.33203125" style="10" customWidth="1"/>
    <col min="17" max="17" width="8" style="10" customWidth="1"/>
    <col min="18" max="18" width="3.33203125" style="10" customWidth="1"/>
    <col min="19" max="19" width="8" style="10" customWidth="1"/>
    <col min="20" max="20" width="3.33203125" style="10" customWidth="1"/>
    <col min="21" max="21" width="8" style="10" customWidth="1"/>
    <col min="22" max="22" width="3.33203125" style="10" customWidth="1"/>
    <col min="23" max="23" width="8" style="10" customWidth="1"/>
    <col min="24" max="24" width="3.33203125" style="10" customWidth="1"/>
    <col min="25" max="25" width="8" style="10" customWidth="1"/>
    <col min="26" max="26" width="3.33203125" style="10" customWidth="1"/>
    <col min="27" max="27" width="8" style="10" customWidth="1"/>
    <col min="28" max="28" width="3.33203125" style="10" customWidth="1"/>
    <col min="29" max="29" width="8" style="10" customWidth="1"/>
    <col min="30" max="30" width="3.33203125" style="10" customWidth="1"/>
    <col min="31" max="31" width="8" style="10" customWidth="1"/>
    <col min="32" max="32" width="3.33203125" style="10" customWidth="1"/>
    <col min="33" max="33" width="8" style="10" customWidth="1"/>
    <col min="34" max="34" width="3.33203125" style="10" customWidth="1"/>
    <col min="35" max="35" width="8" style="10" customWidth="1"/>
    <col min="36" max="36" width="3.33203125" style="10" customWidth="1"/>
    <col min="37" max="37" width="8" style="10" customWidth="1"/>
    <col min="38" max="38" width="8" style="90" customWidth="1"/>
    <col min="39" max="39" width="10.83203125" style="10" customWidth="1"/>
    <col min="40" max="40" width="9.1640625" style="10" customWidth="1"/>
    <col min="41" max="76" width="2" style="10" customWidth="1"/>
    <col min="77" max="16384" width="10.83203125" style="10"/>
  </cols>
  <sheetData>
    <row r="1" spans="1:76" s="13" customFormat="1" x14ac:dyDescent="0.2">
      <c r="A1" s="194" t="s">
        <v>145</v>
      </c>
      <c r="B1" s="195"/>
      <c r="C1" s="195"/>
      <c r="D1" s="196"/>
      <c r="E1" s="232" t="s">
        <v>66</v>
      </c>
      <c r="F1" s="233"/>
      <c r="G1" s="232" t="s">
        <v>47</v>
      </c>
      <c r="H1" s="233"/>
      <c r="I1" s="232" t="s">
        <v>48</v>
      </c>
      <c r="J1" s="233"/>
      <c r="K1" s="232" t="s">
        <v>76</v>
      </c>
      <c r="L1" s="233"/>
      <c r="M1" s="232" t="s">
        <v>77</v>
      </c>
      <c r="N1" s="234"/>
      <c r="O1" s="274" t="s">
        <v>147</v>
      </c>
      <c r="P1" s="275"/>
      <c r="Q1" s="160" t="s">
        <v>49</v>
      </c>
      <c r="R1" s="160"/>
      <c r="S1" s="161" t="s">
        <v>140</v>
      </c>
      <c r="T1" s="161"/>
      <c r="U1" s="177" t="s">
        <v>51</v>
      </c>
      <c r="V1" s="178"/>
      <c r="W1" s="179" t="s">
        <v>52</v>
      </c>
      <c r="X1" s="180"/>
      <c r="Y1" s="177" t="s">
        <v>29</v>
      </c>
      <c r="Z1" s="178"/>
      <c r="AA1" s="179" t="s">
        <v>53</v>
      </c>
      <c r="AB1" s="180"/>
      <c r="AG1" s="81"/>
      <c r="AH1" s="81"/>
      <c r="AI1" s="81"/>
      <c r="AJ1" s="81"/>
      <c r="AK1" s="81"/>
      <c r="AL1" s="150"/>
      <c r="AN1" s="150"/>
      <c r="AQ1" s="148"/>
      <c r="AR1" s="148"/>
      <c r="AS1" s="148"/>
      <c r="AT1" s="148"/>
      <c r="AU1" s="148"/>
      <c r="AV1" s="225"/>
      <c r="AW1" s="225"/>
      <c r="AX1" s="225"/>
      <c r="AY1" s="225"/>
      <c r="AZ1" s="225"/>
      <c r="BA1" s="225"/>
      <c r="BB1" s="273"/>
      <c r="BC1" s="273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150"/>
      <c r="BQ1" s="150"/>
      <c r="BT1" s="148"/>
      <c r="BU1" s="148"/>
      <c r="BV1" s="148"/>
      <c r="BW1" s="148"/>
      <c r="BX1" s="148"/>
    </row>
    <row r="2" spans="1:76" s="13" customFormat="1" ht="17" thickBot="1" x14ac:dyDescent="0.25">
      <c r="A2" s="197" t="s">
        <v>146</v>
      </c>
      <c r="B2" s="198"/>
      <c r="C2" s="198"/>
      <c r="D2" s="199"/>
      <c r="E2" s="228" t="s">
        <v>66</v>
      </c>
      <c r="F2" s="229"/>
      <c r="G2" s="228" t="s">
        <v>47</v>
      </c>
      <c r="H2" s="229"/>
      <c r="I2" s="228" t="s">
        <v>48</v>
      </c>
      <c r="J2" s="229"/>
      <c r="K2" s="228" t="s">
        <v>76</v>
      </c>
      <c r="L2" s="229"/>
      <c r="M2" s="228" t="s">
        <v>77</v>
      </c>
      <c r="N2" s="230"/>
      <c r="O2" s="276"/>
      <c r="P2" s="277"/>
      <c r="Q2" s="160" t="s">
        <v>85</v>
      </c>
      <c r="R2" s="160"/>
      <c r="S2" s="161" t="s">
        <v>86</v>
      </c>
      <c r="T2" s="161"/>
      <c r="U2" s="82"/>
      <c r="V2" s="82"/>
      <c r="W2" s="82"/>
      <c r="X2" s="82"/>
      <c r="AG2" s="81"/>
      <c r="AH2" s="81"/>
      <c r="AI2" s="81"/>
      <c r="AJ2" s="81"/>
      <c r="AK2" s="81"/>
      <c r="AL2" s="150"/>
      <c r="AN2" s="150"/>
      <c r="AQ2" s="148"/>
      <c r="AR2" s="148"/>
      <c r="AS2" s="148"/>
      <c r="AT2" s="148"/>
      <c r="AU2" s="148"/>
      <c r="AV2" s="225"/>
      <c r="AW2" s="225"/>
      <c r="AX2" s="225"/>
      <c r="AY2" s="225"/>
      <c r="AZ2" s="225"/>
      <c r="BA2" s="225"/>
      <c r="BB2" s="273"/>
      <c r="BC2" s="273"/>
      <c r="BD2" s="225"/>
      <c r="BE2" s="225"/>
      <c r="BF2" s="225"/>
      <c r="BG2" s="225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T2" s="148"/>
      <c r="BU2" s="148"/>
      <c r="BV2" s="148"/>
      <c r="BW2" s="148"/>
      <c r="BX2" s="148"/>
    </row>
    <row r="3" spans="1:76" s="13" customFormat="1" ht="16" customHeight="1" x14ac:dyDescent="0.2">
      <c r="A3" s="200" t="s">
        <v>148</v>
      </c>
      <c r="B3" s="201"/>
      <c r="C3" s="201"/>
      <c r="D3" s="201"/>
      <c r="E3" s="240" t="s">
        <v>96</v>
      </c>
      <c r="F3" s="241"/>
      <c r="G3" s="240" t="s">
        <v>97</v>
      </c>
      <c r="H3" s="241"/>
      <c r="I3" s="240" t="s">
        <v>98</v>
      </c>
      <c r="J3" s="242"/>
      <c r="K3" s="135"/>
      <c r="L3" s="135"/>
      <c r="M3" s="136"/>
      <c r="N3" s="136"/>
      <c r="O3" s="281" t="s">
        <v>149</v>
      </c>
      <c r="P3" s="282"/>
      <c r="Q3" s="108"/>
      <c r="R3" s="108"/>
      <c r="S3" s="108"/>
      <c r="T3" s="108"/>
      <c r="U3" s="105"/>
      <c r="V3" s="105"/>
      <c r="W3" s="105"/>
      <c r="X3" s="105"/>
      <c r="AG3" s="94"/>
      <c r="AH3" s="94"/>
      <c r="AI3" s="94"/>
      <c r="AJ3" s="94"/>
      <c r="AK3" s="94"/>
      <c r="AL3" s="150"/>
      <c r="AN3" s="150"/>
      <c r="AQ3" s="148"/>
      <c r="AR3" s="148"/>
      <c r="AS3" s="148"/>
      <c r="AT3" s="148"/>
      <c r="AU3" s="148"/>
      <c r="AV3" s="225"/>
      <c r="AW3" s="225"/>
      <c r="AX3" s="154"/>
      <c r="AY3" s="154"/>
      <c r="AZ3" s="150"/>
      <c r="BA3" s="150"/>
      <c r="BB3" s="272"/>
      <c r="BC3" s="272"/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T3" s="148"/>
      <c r="BU3" s="148"/>
      <c r="BV3" s="148"/>
      <c r="BW3" s="148"/>
      <c r="BX3" s="148"/>
    </row>
    <row r="4" spans="1:76" s="13" customFormat="1" ht="17" thickBot="1" x14ac:dyDescent="0.25">
      <c r="A4" s="212" t="s">
        <v>150</v>
      </c>
      <c r="B4" s="213"/>
      <c r="C4" s="213"/>
      <c r="D4" s="213"/>
      <c r="E4" s="237" t="s">
        <v>99</v>
      </c>
      <c r="F4" s="238"/>
      <c r="G4" s="237" t="s">
        <v>100</v>
      </c>
      <c r="H4" s="238"/>
      <c r="I4" s="237" t="s">
        <v>101</v>
      </c>
      <c r="J4" s="239"/>
      <c r="K4" s="137"/>
      <c r="L4" s="137"/>
      <c r="M4" s="138"/>
      <c r="N4" s="138"/>
      <c r="O4" s="283"/>
      <c r="P4" s="284"/>
      <c r="Q4" s="108"/>
      <c r="R4" s="108"/>
      <c r="S4" s="108"/>
      <c r="T4" s="108"/>
      <c r="U4" s="105"/>
      <c r="V4" s="105"/>
      <c r="W4" s="105"/>
      <c r="X4" s="105"/>
      <c r="AG4" s="94"/>
      <c r="AH4" s="94"/>
      <c r="AI4" s="94"/>
      <c r="AJ4" s="94"/>
      <c r="AK4" s="94"/>
      <c r="AL4" s="150"/>
      <c r="AN4" s="150"/>
      <c r="AQ4" s="148"/>
      <c r="AR4" s="148"/>
      <c r="AS4" s="148"/>
      <c r="AT4" s="148"/>
      <c r="AU4" s="148"/>
      <c r="AV4" s="225"/>
      <c r="AW4" s="225"/>
      <c r="AX4" s="154"/>
      <c r="AY4" s="154"/>
      <c r="AZ4" s="150"/>
      <c r="BA4" s="150"/>
      <c r="BB4" s="272"/>
      <c r="BC4" s="272"/>
      <c r="BD4" s="150"/>
      <c r="BE4" s="150"/>
      <c r="BF4" s="150"/>
      <c r="BG4" s="150"/>
      <c r="BH4" s="150"/>
      <c r="BI4" s="150"/>
      <c r="BJ4" s="150"/>
      <c r="BK4" s="150"/>
      <c r="BL4" s="150"/>
      <c r="BM4" s="150"/>
      <c r="BN4" s="150"/>
      <c r="BO4" s="150"/>
      <c r="BP4" s="150"/>
      <c r="BQ4" s="150"/>
      <c r="BT4" s="148"/>
      <c r="BU4" s="148"/>
      <c r="BV4" s="148"/>
      <c r="BW4" s="148"/>
      <c r="BX4" s="148"/>
    </row>
    <row r="5" spans="1:76" s="13" customFormat="1" ht="16" customHeight="1" x14ac:dyDescent="0.2">
      <c r="A5" s="200" t="s">
        <v>151</v>
      </c>
      <c r="B5" s="201"/>
      <c r="C5" s="201"/>
      <c r="D5" s="201"/>
      <c r="E5" s="240" t="s">
        <v>102</v>
      </c>
      <c r="F5" s="241"/>
      <c r="G5" s="240" t="s">
        <v>103</v>
      </c>
      <c r="H5" s="241"/>
      <c r="I5" s="240" t="s">
        <v>104</v>
      </c>
      <c r="J5" s="242"/>
      <c r="K5" s="135"/>
      <c r="L5" s="135"/>
      <c r="M5" s="136"/>
      <c r="N5" s="136"/>
      <c r="O5" s="281" t="s">
        <v>149</v>
      </c>
      <c r="P5" s="282"/>
      <c r="Q5" s="108"/>
      <c r="R5" s="108"/>
      <c r="S5" s="108"/>
      <c r="T5" s="108"/>
      <c r="U5" s="105"/>
      <c r="V5" s="105"/>
      <c r="W5" s="105"/>
      <c r="X5" s="105"/>
      <c r="AG5" s="94"/>
      <c r="AH5" s="94"/>
      <c r="AI5" s="94"/>
      <c r="AJ5" s="94"/>
      <c r="AK5" s="94"/>
      <c r="AL5" s="150"/>
      <c r="AN5" s="150"/>
      <c r="AQ5" s="148"/>
      <c r="AR5" s="148"/>
      <c r="AS5" s="148"/>
      <c r="AT5" s="148"/>
      <c r="AU5" s="148"/>
      <c r="AV5" s="225"/>
      <c r="AW5" s="225"/>
      <c r="AX5" s="154"/>
      <c r="AY5" s="154"/>
      <c r="AZ5" s="150"/>
      <c r="BA5" s="150"/>
      <c r="BB5" s="272"/>
      <c r="BC5" s="272"/>
      <c r="BD5" s="150"/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T5" s="148"/>
      <c r="BU5" s="148"/>
      <c r="BV5" s="148"/>
      <c r="BW5" s="148"/>
      <c r="BX5" s="148"/>
    </row>
    <row r="6" spans="1:76" s="13" customFormat="1" ht="17" thickBot="1" x14ac:dyDescent="0.25">
      <c r="A6" s="212" t="s">
        <v>152</v>
      </c>
      <c r="B6" s="213"/>
      <c r="C6" s="213"/>
      <c r="D6" s="213"/>
      <c r="E6" s="237" t="s">
        <v>104</v>
      </c>
      <c r="F6" s="238"/>
      <c r="G6" s="237" t="s">
        <v>105</v>
      </c>
      <c r="H6" s="238"/>
      <c r="I6" s="237" t="s">
        <v>106</v>
      </c>
      <c r="J6" s="239"/>
      <c r="K6" s="137"/>
      <c r="L6" s="137"/>
      <c r="M6" s="138"/>
      <c r="N6" s="138"/>
      <c r="O6" s="283"/>
      <c r="P6" s="284"/>
      <c r="Q6" s="108"/>
      <c r="R6" s="108"/>
      <c r="S6" s="108"/>
      <c r="T6" s="108"/>
      <c r="U6" s="105"/>
      <c r="V6" s="105"/>
      <c r="W6" s="105"/>
      <c r="X6" s="105"/>
      <c r="AG6" s="94"/>
      <c r="AH6" s="94"/>
      <c r="AI6" s="94"/>
      <c r="AJ6" s="94"/>
      <c r="AK6" s="94"/>
      <c r="AL6" s="150"/>
      <c r="AN6" s="150"/>
      <c r="AQ6" s="148"/>
      <c r="AR6" s="148"/>
      <c r="AS6" s="148"/>
      <c r="AT6" s="148"/>
      <c r="AU6" s="148"/>
      <c r="AV6" s="225"/>
      <c r="AW6" s="225"/>
      <c r="AX6" s="154"/>
      <c r="AY6" s="154"/>
      <c r="AZ6" s="150"/>
      <c r="BA6" s="150"/>
      <c r="BB6" s="272"/>
      <c r="BC6" s="272"/>
      <c r="BD6" s="150"/>
      <c r="BE6" s="150"/>
      <c r="BF6" s="150"/>
      <c r="BG6" s="150"/>
      <c r="BH6" s="150"/>
      <c r="BI6" s="150"/>
      <c r="BJ6" s="150"/>
      <c r="BK6" s="150"/>
      <c r="BL6" s="150"/>
      <c r="BM6" s="150"/>
      <c r="BN6" s="150"/>
      <c r="BO6" s="150"/>
      <c r="BP6" s="150"/>
      <c r="BQ6" s="150"/>
      <c r="BT6" s="148"/>
      <c r="BU6" s="148"/>
      <c r="BV6" s="148"/>
      <c r="BW6" s="148"/>
      <c r="BX6" s="148"/>
    </row>
    <row r="7" spans="1:76" s="13" customFormat="1" ht="16" customHeight="1" x14ac:dyDescent="0.2">
      <c r="A7" s="200" t="s">
        <v>153</v>
      </c>
      <c r="B7" s="201"/>
      <c r="C7" s="201"/>
      <c r="D7" s="201"/>
      <c r="E7" s="240" t="s">
        <v>107</v>
      </c>
      <c r="F7" s="241"/>
      <c r="G7" s="240" t="s">
        <v>108</v>
      </c>
      <c r="H7" s="241"/>
      <c r="I7" s="240" t="s">
        <v>109</v>
      </c>
      <c r="J7" s="242"/>
      <c r="K7" s="135"/>
      <c r="L7" s="135"/>
      <c r="M7" s="136"/>
      <c r="N7" s="136"/>
      <c r="O7" s="281" t="s">
        <v>149</v>
      </c>
      <c r="P7" s="282"/>
      <c r="Q7" s="108"/>
      <c r="R7" s="108"/>
      <c r="S7" s="108"/>
      <c r="T7" s="108"/>
      <c r="U7" s="105"/>
      <c r="V7" s="105"/>
      <c r="W7" s="105"/>
      <c r="X7" s="105"/>
      <c r="AG7" s="94"/>
      <c r="AH7" s="94"/>
      <c r="AI7" s="94"/>
      <c r="AJ7" s="94"/>
      <c r="AK7" s="94"/>
      <c r="AL7" s="150"/>
      <c r="AN7" s="150"/>
      <c r="AQ7" s="148"/>
      <c r="AR7" s="148"/>
      <c r="AS7" s="148"/>
      <c r="AT7" s="148"/>
      <c r="AU7" s="148"/>
      <c r="AV7" s="225"/>
      <c r="AW7" s="225"/>
      <c r="AX7" s="154"/>
      <c r="AY7" s="154"/>
      <c r="AZ7" s="150"/>
      <c r="BA7" s="150"/>
      <c r="BB7" s="272"/>
      <c r="BC7" s="272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T7" s="148"/>
      <c r="BU7" s="148"/>
      <c r="BV7" s="148"/>
      <c r="BW7" s="148"/>
      <c r="BX7" s="148"/>
    </row>
    <row r="8" spans="1:76" s="13" customFormat="1" ht="17" thickBot="1" x14ac:dyDescent="0.25">
      <c r="A8" s="212" t="s">
        <v>154</v>
      </c>
      <c r="B8" s="213"/>
      <c r="C8" s="213"/>
      <c r="D8" s="213"/>
      <c r="E8" s="237" t="s">
        <v>107</v>
      </c>
      <c r="F8" s="238"/>
      <c r="G8" s="237" t="s">
        <v>110</v>
      </c>
      <c r="H8" s="238"/>
      <c r="I8" s="237" t="s">
        <v>111</v>
      </c>
      <c r="J8" s="239"/>
      <c r="K8" s="137"/>
      <c r="L8" s="137"/>
      <c r="M8" s="138"/>
      <c r="N8" s="138"/>
      <c r="O8" s="283"/>
      <c r="P8" s="284"/>
      <c r="Q8" s="108"/>
      <c r="R8" s="108"/>
      <c r="S8" s="108"/>
      <c r="T8" s="108"/>
      <c r="U8" s="105"/>
      <c r="V8" s="105"/>
      <c r="W8" s="105"/>
      <c r="X8" s="105"/>
      <c r="AG8" s="94"/>
      <c r="AH8" s="94"/>
      <c r="AI8" s="94"/>
      <c r="AJ8" s="94"/>
      <c r="AK8" s="94"/>
      <c r="AL8" s="150"/>
      <c r="AN8" s="150"/>
      <c r="AQ8" s="148"/>
      <c r="AR8" s="148"/>
      <c r="AS8" s="148"/>
      <c r="AT8" s="148"/>
      <c r="AU8" s="148"/>
      <c r="AV8" s="225"/>
      <c r="AW8" s="225"/>
      <c r="AX8" s="154"/>
      <c r="AY8" s="154"/>
      <c r="AZ8" s="150"/>
      <c r="BA8" s="150"/>
      <c r="BB8" s="272"/>
      <c r="BC8" s="272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T8" s="148"/>
      <c r="BU8" s="148"/>
      <c r="BV8" s="148"/>
      <c r="BW8" s="148"/>
      <c r="BX8" s="148"/>
    </row>
    <row r="9" spans="1:76" s="13" customFormat="1" ht="16" customHeight="1" x14ac:dyDescent="0.2">
      <c r="A9" s="200" t="s">
        <v>155</v>
      </c>
      <c r="B9" s="201"/>
      <c r="C9" s="201"/>
      <c r="D9" s="201"/>
      <c r="E9" s="240" t="s">
        <v>112</v>
      </c>
      <c r="F9" s="241"/>
      <c r="G9" s="240" t="s">
        <v>104</v>
      </c>
      <c r="H9" s="241"/>
      <c r="I9" s="240" t="s">
        <v>113</v>
      </c>
      <c r="J9" s="242"/>
      <c r="K9" s="135"/>
      <c r="L9" s="135"/>
      <c r="M9" s="136"/>
      <c r="N9" s="136"/>
      <c r="O9" s="281" t="s">
        <v>149</v>
      </c>
      <c r="P9" s="282"/>
      <c r="Q9" s="108"/>
      <c r="R9" s="108"/>
      <c r="S9" s="108"/>
      <c r="T9" s="108"/>
      <c r="U9" s="105"/>
      <c r="V9" s="105"/>
      <c r="W9" s="105"/>
      <c r="X9" s="105"/>
      <c r="AG9" s="94"/>
      <c r="AH9" s="94"/>
      <c r="AI9" s="94"/>
      <c r="AJ9" s="94"/>
      <c r="AK9" s="94"/>
      <c r="AL9" s="150"/>
      <c r="AN9" s="150"/>
      <c r="AQ9" s="148"/>
      <c r="AR9" s="148"/>
      <c r="AS9" s="148"/>
      <c r="AT9" s="148"/>
      <c r="AU9" s="148"/>
      <c r="AV9" s="225"/>
      <c r="AW9" s="225"/>
      <c r="AX9" s="154"/>
      <c r="AY9" s="154"/>
      <c r="AZ9" s="150"/>
      <c r="BA9" s="150"/>
      <c r="BB9" s="272"/>
      <c r="BC9" s="272"/>
      <c r="BD9" s="150"/>
      <c r="BE9" s="150"/>
      <c r="BF9" s="150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T9" s="148"/>
      <c r="BU9" s="148"/>
      <c r="BV9" s="148"/>
      <c r="BW9" s="148"/>
      <c r="BX9" s="148"/>
    </row>
    <row r="10" spans="1:76" s="13" customFormat="1" ht="17" thickBot="1" x14ac:dyDescent="0.25">
      <c r="A10" s="212" t="s">
        <v>156</v>
      </c>
      <c r="B10" s="213"/>
      <c r="C10" s="213"/>
      <c r="D10" s="213"/>
      <c r="E10" s="237" t="s">
        <v>114</v>
      </c>
      <c r="F10" s="238"/>
      <c r="G10" s="237" t="s">
        <v>104</v>
      </c>
      <c r="H10" s="238"/>
      <c r="I10" s="237" t="s">
        <v>115</v>
      </c>
      <c r="J10" s="239"/>
      <c r="K10" s="137"/>
      <c r="L10" s="137"/>
      <c r="M10" s="138"/>
      <c r="N10" s="138"/>
      <c r="O10" s="283"/>
      <c r="P10" s="284"/>
      <c r="Q10" s="108"/>
      <c r="R10" s="108"/>
      <c r="S10" s="108"/>
      <c r="T10" s="108"/>
      <c r="U10" s="105"/>
      <c r="V10" s="105"/>
      <c r="W10" s="105"/>
      <c r="X10" s="105"/>
      <c r="AG10" s="94"/>
      <c r="AH10" s="94"/>
      <c r="AI10" s="94"/>
      <c r="AJ10" s="94"/>
      <c r="AK10" s="94"/>
      <c r="AL10" s="150"/>
      <c r="AN10" s="150"/>
      <c r="AQ10" s="148"/>
      <c r="AR10" s="148"/>
      <c r="AS10" s="148"/>
      <c r="AT10" s="148"/>
      <c r="AU10" s="148"/>
      <c r="AV10" s="225"/>
      <c r="AW10" s="225"/>
      <c r="AX10" s="154"/>
      <c r="AY10" s="154"/>
      <c r="AZ10" s="150"/>
      <c r="BA10" s="150"/>
      <c r="BB10" s="272"/>
      <c r="BC10" s="272"/>
      <c r="BD10" s="150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T10" s="148"/>
      <c r="BU10" s="148"/>
      <c r="BV10" s="148"/>
      <c r="BW10" s="148"/>
      <c r="BX10" s="148"/>
    </row>
    <row r="11" spans="1:76" s="13" customFormat="1" ht="16" customHeight="1" x14ac:dyDescent="0.2">
      <c r="A11" s="200" t="s">
        <v>157</v>
      </c>
      <c r="B11" s="201"/>
      <c r="C11" s="201"/>
      <c r="D11" s="201"/>
      <c r="E11" s="240" t="s">
        <v>116</v>
      </c>
      <c r="F11" s="241"/>
      <c r="G11" s="240" t="s">
        <v>117</v>
      </c>
      <c r="H11" s="241"/>
      <c r="I11" s="240" t="s">
        <v>118</v>
      </c>
      <c r="J11" s="242"/>
      <c r="K11" s="135"/>
      <c r="L11" s="135"/>
      <c r="M11" s="136"/>
      <c r="N11" s="136"/>
      <c r="O11" s="281" t="s">
        <v>149</v>
      </c>
      <c r="P11" s="282"/>
      <c r="Q11" s="108"/>
      <c r="R11" s="108"/>
      <c r="S11" s="108"/>
      <c r="T11" s="108"/>
      <c r="U11" s="105"/>
      <c r="V11" s="105"/>
      <c r="W11" s="105"/>
      <c r="X11" s="105"/>
      <c r="AG11" s="94"/>
      <c r="AH11" s="94"/>
      <c r="AI11" s="94"/>
      <c r="AJ11" s="94"/>
      <c r="AK11" s="94"/>
      <c r="AL11" s="150"/>
      <c r="AN11" s="150"/>
      <c r="AQ11" s="148"/>
      <c r="AR11" s="148"/>
      <c r="AS11" s="148"/>
      <c r="AT11" s="148"/>
      <c r="AU11" s="148"/>
      <c r="AV11" s="225"/>
      <c r="AW11" s="225"/>
      <c r="AX11" s="154"/>
      <c r="AY11" s="154"/>
      <c r="AZ11" s="150"/>
      <c r="BA11" s="150"/>
      <c r="BB11" s="272"/>
      <c r="BC11" s="272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T11" s="148"/>
      <c r="BU11" s="148"/>
      <c r="BV11" s="148"/>
      <c r="BW11" s="148"/>
      <c r="BX11" s="148"/>
    </row>
    <row r="12" spans="1:76" s="13" customFormat="1" ht="17" thickBot="1" x14ac:dyDescent="0.25">
      <c r="A12" s="212" t="s">
        <v>158</v>
      </c>
      <c r="B12" s="213"/>
      <c r="C12" s="213"/>
      <c r="D12" s="213"/>
      <c r="E12" s="237" t="s">
        <v>119</v>
      </c>
      <c r="F12" s="238"/>
      <c r="G12" s="237" t="s">
        <v>120</v>
      </c>
      <c r="H12" s="238"/>
      <c r="I12" s="237" t="s">
        <v>121</v>
      </c>
      <c r="J12" s="239"/>
      <c r="K12" s="137"/>
      <c r="L12" s="137"/>
      <c r="M12" s="138"/>
      <c r="N12" s="138"/>
      <c r="O12" s="283"/>
      <c r="P12" s="284"/>
      <c r="Q12" s="108"/>
      <c r="R12" s="108"/>
      <c r="S12" s="108"/>
      <c r="T12" s="108"/>
      <c r="U12" s="105"/>
      <c r="V12" s="105"/>
      <c r="W12" s="105"/>
      <c r="X12" s="105"/>
      <c r="AG12" s="94"/>
      <c r="AH12" s="94"/>
      <c r="AI12" s="94"/>
      <c r="AJ12" s="94"/>
      <c r="AK12" s="94"/>
      <c r="AL12" s="150"/>
      <c r="AN12" s="150"/>
      <c r="AQ12" s="148"/>
      <c r="AR12" s="148"/>
      <c r="AS12" s="148"/>
      <c r="AT12" s="148"/>
      <c r="AU12" s="148"/>
      <c r="AV12" s="225"/>
      <c r="AW12" s="225"/>
      <c r="AX12" s="154"/>
      <c r="AY12" s="154"/>
      <c r="AZ12" s="150"/>
      <c r="BA12" s="150"/>
      <c r="BB12" s="272"/>
      <c r="BC12" s="272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T12" s="148"/>
      <c r="BU12" s="148"/>
      <c r="BV12" s="148"/>
      <c r="BW12" s="148"/>
      <c r="BX12" s="148"/>
    </row>
    <row r="13" spans="1:76" s="13" customFormat="1" ht="16" customHeight="1" x14ac:dyDescent="0.2">
      <c r="A13" s="200" t="s">
        <v>159</v>
      </c>
      <c r="B13" s="201"/>
      <c r="C13" s="201"/>
      <c r="D13" s="201"/>
      <c r="E13" s="240" t="s">
        <v>122</v>
      </c>
      <c r="F13" s="241"/>
      <c r="G13" s="240" t="s">
        <v>125</v>
      </c>
      <c r="H13" s="241"/>
      <c r="I13" s="240"/>
      <c r="J13" s="242"/>
      <c r="K13" s="135"/>
      <c r="L13" s="135"/>
      <c r="M13" s="136"/>
      <c r="N13" s="136"/>
      <c r="O13" s="281" t="s">
        <v>149</v>
      </c>
      <c r="P13" s="282"/>
      <c r="Q13" s="108"/>
      <c r="R13" s="108"/>
      <c r="S13" s="108"/>
      <c r="T13" s="108"/>
      <c r="U13" s="105"/>
      <c r="V13" s="105"/>
      <c r="W13" s="105"/>
      <c r="X13" s="105"/>
      <c r="AG13" s="94"/>
      <c r="AH13" s="94"/>
      <c r="AI13" s="94"/>
      <c r="AJ13" s="94"/>
      <c r="AK13" s="94"/>
      <c r="AL13" s="150"/>
      <c r="AN13" s="150"/>
      <c r="AQ13" s="148"/>
      <c r="AR13" s="148"/>
      <c r="AS13" s="148"/>
      <c r="AT13" s="148"/>
      <c r="AU13" s="148"/>
      <c r="AV13" s="225"/>
      <c r="AW13" s="225"/>
      <c r="AX13" s="154"/>
      <c r="AY13" s="154"/>
      <c r="AZ13" s="150"/>
      <c r="BA13" s="150"/>
      <c r="BB13" s="272"/>
      <c r="BC13" s="272"/>
      <c r="BD13" s="150"/>
      <c r="BE13" s="150"/>
      <c r="BF13" s="150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T13" s="148"/>
      <c r="BU13" s="148"/>
      <c r="BV13" s="148"/>
      <c r="BW13" s="148"/>
      <c r="BX13" s="148"/>
    </row>
    <row r="14" spans="1:76" s="13" customFormat="1" ht="17" thickBot="1" x14ac:dyDescent="0.25">
      <c r="A14" s="212" t="s">
        <v>160</v>
      </c>
      <c r="B14" s="213"/>
      <c r="C14" s="213"/>
      <c r="D14" s="213"/>
      <c r="E14" s="237" t="s">
        <v>124</v>
      </c>
      <c r="F14" s="238"/>
      <c r="G14" s="237" t="s">
        <v>123</v>
      </c>
      <c r="H14" s="238"/>
      <c r="I14" s="237"/>
      <c r="J14" s="239"/>
      <c r="K14" s="137"/>
      <c r="L14" s="137"/>
      <c r="M14" s="138"/>
      <c r="N14" s="138"/>
      <c r="O14" s="283"/>
      <c r="P14" s="284"/>
      <c r="Q14" s="108"/>
      <c r="R14" s="108"/>
      <c r="S14" s="108"/>
      <c r="T14" s="108"/>
      <c r="U14" s="105"/>
      <c r="V14" s="105"/>
      <c r="W14" s="105"/>
      <c r="X14" s="105"/>
      <c r="AG14" s="94"/>
      <c r="AH14" s="94"/>
      <c r="AI14" s="94"/>
      <c r="AJ14" s="94"/>
      <c r="AK14" s="94"/>
      <c r="AL14" s="150"/>
      <c r="AN14" s="150"/>
      <c r="AQ14" s="148"/>
      <c r="AR14" s="148"/>
      <c r="AS14" s="148"/>
      <c r="AT14" s="148"/>
      <c r="AU14" s="148"/>
      <c r="AV14" s="225"/>
      <c r="AW14" s="225"/>
      <c r="AX14" s="154"/>
      <c r="AY14" s="154"/>
      <c r="AZ14" s="150"/>
      <c r="BA14" s="150"/>
      <c r="BB14" s="272"/>
      <c r="BC14" s="272"/>
      <c r="BD14" s="150"/>
      <c r="BE14" s="150"/>
      <c r="BF14" s="150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  <c r="BQ14" s="150"/>
      <c r="BT14" s="148"/>
      <c r="BU14" s="148"/>
      <c r="BV14" s="148"/>
      <c r="BW14" s="148"/>
      <c r="BX14" s="148"/>
    </row>
    <row r="15" spans="1:76" s="13" customFormat="1" ht="16" customHeight="1" x14ac:dyDescent="0.2">
      <c r="A15" s="200" t="s">
        <v>161</v>
      </c>
      <c r="B15" s="201"/>
      <c r="C15" s="201"/>
      <c r="D15" s="201"/>
      <c r="E15" s="240" t="s">
        <v>124</v>
      </c>
      <c r="F15" s="241"/>
      <c r="G15" s="240" t="s">
        <v>131</v>
      </c>
      <c r="H15" s="241"/>
      <c r="I15" s="240" t="s">
        <v>123</v>
      </c>
      <c r="J15" s="242"/>
      <c r="K15" s="135"/>
      <c r="L15" s="135"/>
      <c r="M15" s="136"/>
      <c r="N15" s="136"/>
      <c r="O15" s="281" t="s">
        <v>149</v>
      </c>
      <c r="P15" s="282"/>
      <c r="Q15" s="108"/>
      <c r="R15" s="108"/>
      <c r="S15" s="108"/>
      <c r="T15" s="108"/>
      <c r="U15" s="105"/>
      <c r="V15" s="105"/>
      <c r="W15" s="105"/>
      <c r="X15" s="105"/>
      <c r="AG15" s="94"/>
      <c r="AH15" s="94"/>
      <c r="AI15" s="94"/>
      <c r="AJ15" s="94"/>
      <c r="AK15" s="94"/>
      <c r="AL15" s="150"/>
      <c r="AN15" s="150"/>
      <c r="AQ15" s="148"/>
      <c r="AR15" s="148"/>
      <c r="AS15" s="148"/>
      <c r="AT15" s="148"/>
      <c r="AU15" s="148"/>
      <c r="AV15" s="225"/>
      <c r="AW15" s="225"/>
      <c r="AX15" s="154"/>
      <c r="AY15" s="154"/>
      <c r="AZ15" s="150"/>
      <c r="BA15" s="150"/>
      <c r="BB15" s="272"/>
      <c r="BC15" s="272"/>
      <c r="BD15" s="150"/>
      <c r="BE15" s="150"/>
      <c r="BF15" s="150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  <c r="BQ15" s="150"/>
      <c r="BT15" s="148"/>
      <c r="BU15" s="148"/>
      <c r="BV15" s="148"/>
      <c r="BW15" s="148"/>
      <c r="BX15" s="148"/>
    </row>
    <row r="16" spans="1:76" s="13" customFormat="1" ht="17" thickBot="1" x14ac:dyDescent="0.25">
      <c r="A16" s="212" t="s">
        <v>162</v>
      </c>
      <c r="B16" s="213"/>
      <c r="C16" s="213"/>
      <c r="D16" s="213"/>
      <c r="E16" s="237" t="s">
        <v>132</v>
      </c>
      <c r="F16" s="238"/>
      <c r="G16" s="237" t="s">
        <v>100</v>
      </c>
      <c r="H16" s="238"/>
      <c r="I16" s="237" t="s">
        <v>133</v>
      </c>
      <c r="J16" s="239"/>
      <c r="K16" s="137"/>
      <c r="L16" s="137"/>
      <c r="M16" s="138"/>
      <c r="N16" s="138"/>
      <c r="O16" s="283"/>
      <c r="P16" s="284"/>
      <c r="Q16" s="108"/>
      <c r="R16" s="108"/>
      <c r="S16" s="108"/>
      <c r="T16" s="108"/>
      <c r="U16" s="105"/>
      <c r="V16" s="105"/>
      <c r="W16" s="105"/>
      <c r="X16" s="105"/>
      <c r="AG16" s="94"/>
      <c r="AH16" s="94"/>
      <c r="AI16" s="94"/>
      <c r="AJ16" s="94"/>
      <c r="AK16" s="94"/>
      <c r="AL16" s="150"/>
      <c r="AN16" s="150"/>
      <c r="AQ16" s="148"/>
      <c r="AR16" s="148"/>
      <c r="AS16" s="148"/>
      <c r="AT16" s="148"/>
      <c r="AU16" s="148"/>
      <c r="AV16" s="225"/>
      <c r="AW16" s="225"/>
      <c r="AX16" s="154"/>
      <c r="AY16" s="154"/>
      <c r="AZ16" s="150"/>
      <c r="BA16" s="150"/>
      <c r="BB16" s="272"/>
      <c r="BC16" s="272"/>
      <c r="BD16" s="150"/>
      <c r="BE16" s="150"/>
      <c r="BF16" s="150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  <c r="BT16" s="148"/>
      <c r="BU16" s="148"/>
      <c r="BV16" s="148"/>
      <c r="BW16" s="148"/>
      <c r="BX16" s="148"/>
    </row>
    <row r="17" spans="1:76" s="13" customFormat="1" ht="16" customHeight="1" x14ac:dyDescent="0.2">
      <c r="A17" s="200" t="s">
        <v>163</v>
      </c>
      <c r="B17" s="201"/>
      <c r="C17" s="201"/>
      <c r="D17" s="201"/>
      <c r="E17" s="240" t="s">
        <v>128</v>
      </c>
      <c r="F17" s="241"/>
      <c r="G17" s="240" t="s">
        <v>129</v>
      </c>
      <c r="H17" s="241"/>
      <c r="I17" s="240" t="s">
        <v>100</v>
      </c>
      <c r="J17" s="242"/>
      <c r="K17" s="135"/>
      <c r="L17" s="135"/>
      <c r="M17" s="136"/>
      <c r="N17" s="136"/>
      <c r="O17" s="281" t="s">
        <v>149</v>
      </c>
      <c r="P17" s="282"/>
      <c r="Q17" s="108"/>
      <c r="R17" s="108"/>
      <c r="S17" s="108"/>
      <c r="T17" s="108"/>
      <c r="U17" s="105"/>
      <c r="V17" s="105"/>
      <c r="W17" s="105"/>
      <c r="X17" s="105"/>
      <c r="AG17" s="94"/>
      <c r="AH17" s="94"/>
      <c r="AI17" s="94"/>
      <c r="AJ17" s="94"/>
      <c r="AK17" s="94"/>
      <c r="AL17" s="150"/>
      <c r="AN17" s="150"/>
      <c r="AQ17" s="148"/>
      <c r="AR17" s="148"/>
      <c r="AS17" s="148"/>
      <c r="AT17" s="148"/>
      <c r="AU17" s="148"/>
      <c r="AV17" s="225"/>
      <c r="AW17" s="225"/>
      <c r="AX17" s="154"/>
      <c r="AY17" s="154"/>
      <c r="AZ17" s="150"/>
      <c r="BA17" s="150"/>
      <c r="BB17" s="272"/>
      <c r="BC17" s="272"/>
      <c r="BD17" s="150"/>
      <c r="BE17" s="150"/>
      <c r="BF17" s="150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  <c r="BQ17" s="150"/>
      <c r="BT17" s="148"/>
      <c r="BU17" s="148"/>
      <c r="BV17" s="148"/>
      <c r="BW17" s="148"/>
      <c r="BX17" s="148"/>
    </row>
    <row r="18" spans="1:76" s="13" customFormat="1" ht="17" thickBot="1" x14ac:dyDescent="0.25">
      <c r="A18" s="212" t="s">
        <v>164</v>
      </c>
      <c r="B18" s="213"/>
      <c r="C18" s="213"/>
      <c r="D18" s="213"/>
      <c r="E18" s="237" t="s">
        <v>130</v>
      </c>
      <c r="F18" s="238"/>
      <c r="G18" s="237" t="s">
        <v>129</v>
      </c>
      <c r="H18" s="238"/>
      <c r="I18" s="237" t="s">
        <v>100</v>
      </c>
      <c r="J18" s="239"/>
      <c r="K18" s="137"/>
      <c r="L18" s="137"/>
      <c r="M18" s="138"/>
      <c r="N18" s="138"/>
      <c r="O18" s="283"/>
      <c r="P18" s="284"/>
      <c r="Q18" s="108"/>
      <c r="R18" s="108"/>
      <c r="S18" s="108"/>
      <c r="T18" s="108"/>
      <c r="U18" s="105"/>
      <c r="V18" s="105"/>
      <c r="W18" s="105"/>
      <c r="X18" s="105"/>
      <c r="AG18" s="94"/>
      <c r="AH18" s="94"/>
      <c r="AI18" s="94"/>
      <c r="AJ18" s="94"/>
      <c r="AK18" s="94"/>
      <c r="AL18" s="150"/>
      <c r="AN18" s="150"/>
      <c r="AQ18" s="148"/>
      <c r="AR18" s="148"/>
      <c r="AS18" s="148"/>
      <c r="AT18" s="148"/>
      <c r="AU18" s="148"/>
      <c r="AV18" s="225"/>
      <c r="AW18" s="225"/>
      <c r="AX18" s="154"/>
      <c r="AY18" s="154"/>
      <c r="AZ18" s="150"/>
      <c r="BA18" s="150"/>
      <c r="BB18" s="272"/>
      <c r="BC18" s="272"/>
      <c r="BD18" s="150"/>
      <c r="BE18" s="150"/>
      <c r="BF18" s="150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  <c r="BQ18" s="150"/>
      <c r="BT18" s="148"/>
      <c r="BU18" s="148"/>
      <c r="BV18" s="148"/>
      <c r="BW18" s="148"/>
      <c r="BX18" s="148"/>
    </row>
    <row r="19" spans="1:76" s="13" customFormat="1" ht="16" customHeight="1" x14ac:dyDescent="0.2">
      <c r="A19" s="202" t="s">
        <v>165</v>
      </c>
      <c r="B19" s="203"/>
      <c r="C19" s="203"/>
      <c r="D19" s="204"/>
      <c r="E19" s="240" t="s">
        <v>96</v>
      </c>
      <c r="F19" s="241"/>
      <c r="G19" s="240" t="s">
        <v>98</v>
      </c>
      <c r="H19" s="241"/>
      <c r="I19" s="240" t="s">
        <v>126</v>
      </c>
      <c r="J19" s="242"/>
      <c r="K19" s="135"/>
      <c r="L19" s="135"/>
      <c r="M19" s="136"/>
      <c r="N19" s="136"/>
      <c r="O19" s="281" t="s">
        <v>149</v>
      </c>
      <c r="P19" s="282"/>
      <c r="Q19" s="108"/>
      <c r="R19" s="108"/>
      <c r="S19" s="108"/>
      <c r="T19" s="108"/>
      <c r="U19" s="105"/>
      <c r="V19" s="105"/>
      <c r="W19" s="105"/>
      <c r="X19" s="105"/>
      <c r="AG19" s="94"/>
      <c r="AH19" s="94"/>
      <c r="AI19" s="94"/>
      <c r="AJ19" s="94"/>
      <c r="AK19" s="94"/>
      <c r="AL19" s="150"/>
      <c r="AN19" s="271" t="s">
        <v>191</v>
      </c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T19" s="148"/>
      <c r="BU19" s="148"/>
      <c r="BV19" s="148"/>
      <c r="BW19" s="148"/>
      <c r="BX19" s="148"/>
    </row>
    <row r="20" spans="1:76" s="13" customFormat="1" ht="17" customHeight="1" thickBot="1" x14ac:dyDescent="0.25">
      <c r="A20" s="205" t="s">
        <v>166</v>
      </c>
      <c r="B20" s="206"/>
      <c r="C20" s="206"/>
      <c r="D20" s="207"/>
      <c r="E20" s="237" t="s">
        <v>127</v>
      </c>
      <c r="F20" s="238"/>
      <c r="G20" s="237" t="s">
        <v>96</v>
      </c>
      <c r="H20" s="238"/>
      <c r="I20" s="237" t="s">
        <v>111</v>
      </c>
      <c r="J20" s="239"/>
      <c r="K20" s="137"/>
      <c r="L20" s="137"/>
      <c r="M20" s="138"/>
      <c r="N20" s="138"/>
      <c r="O20" s="283"/>
      <c r="P20" s="284"/>
      <c r="Q20" s="108"/>
      <c r="R20" s="108"/>
      <c r="S20" s="108"/>
      <c r="T20" s="108"/>
      <c r="U20" s="105"/>
      <c r="V20" s="105"/>
      <c r="W20" s="105"/>
      <c r="X20" s="105"/>
      <c r="AG20" s="94"/>
      <c r="AH20" s="94"/>
      <c r="AI20" s="94"/>
      <c r="AJ20" s="94"/>
      <c r="AK20" s="94"/>
      <c r="AL20" s="150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  <c r="BQ20" s="150"/>
      <c r="BT20" s="148"/>
      <c r="BU20" s="148"/>
      <c r="BV20" s="148"/>
      <c r="BW20" s="148"/>
      <c r="BX20" s="148"/>
    </row>
    <row r="21" spans="1:76" s="13" customFormat="1" x14ac:dyDescent="0.2">
      <c r="A21" s="219" t="s">
        <v>54</v>
      </c>
      <c r="B21" s="220"/>
      <c r="C21" s="226" t="s">
        <v>143</v>
      </c>
      <c r="D21" s="227"/>
      <c r="E21" s="219" t="s">
        <v>57</v>
      </c>
      <c r="F21" s="220"/>
      <c r="G21" s="221" t="s">
        <v>144</v>
      </c>
      <c r="H21" s="222"/>
      <c r="I21" s="219" t="s">
        <v>58</v>
      </c>
      <c r="J21" s="220"/>
      <c r="K21" s="221" t="s">
        <v>144</v>
      </c>
      <c r="L21" s="222"/>
      <c r="M21" s="223" t="s">
        <v>60</v>
      </c>
      <c r="N21" s="224"/>
      <c r="O21" s="231" t="s">
        <v>143</v>
      </c>
      <c r="P21" s="231"/>
      <c r="Q21" s="225"/>
      <c r="R21" s="225"/>
      <c r="S21" s="225"/>
      <c r="T21" s="225"/>
      <c r="AL21" s="155"/>
      <c r="AN21" s="225"/>
      <c r="AO21" s="225"/>
      <c r="AP21" s="269"/>
      <c r="AQ21" s="269"/>
      <c r="AR21" s="225"/>
      <c r="AS21" s="225"/>
      <c r="AT21" s="225"/>
      <c r="AU21" s="225"/>
      <c r="AV21" s="225"/>
      <c r="AW21" s="225"/>
      <c r="AX21" s="225"/>
      <c r="AY21" s="225"/>
      <c r="AZ21" s="270"/>
      <c r="BA21" s="270"/>
      <c r="BB21" s="269"/>
      <c r="BC21" s="269"/>
      <c r="BD21" s="225"/>
      <c r="BE21" s="225"/>
      <c r="BF21" s="225"/>
      <c r="BG21" s="225"/>
    </row>
    <row r="22" spans="1:76" s="13" customFormat="1" x14ac:dyDescent="0.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22"/>
      <c r="M22" s="22"/>
      <c r="N22" s="22"/>
      <c r="O22" s="22"/>
      <c r="P22" s="22"/>
      <c r="Q22" s="22"/>
      <c r="R22" s="21"/>
      <c r="S22" s="21"/>
      <c r="V22" s="21"/>
      <c r="W22" s="21"/>
      <c r="X22" s="21"/>
      <c r="Y22" s="21"/>
      <c r="AA22" s="177" t="s">
        <v>167</v>
      </c>
      <c r="AB22" s="190"/>
      <c r="AC22" s="190"/>
      <c r="AD22" s="190"/>
      <c r="AE22" s="80" t="s">
        <v>139</v>
      </c>
      <c r="AF22" s="81"/>
      <c r="AG22" s="190" t="s">
        <v>82</v>
      </c>
      <c r="AH22" s="190"/>
      <c r="AI22" s="190"/>
      <c r="AJ22" s="178"/>
      <c r="AK22" s="80" t="s">
        <v>84</v>
      </c>
      <c r="AL22" s="150"/>
      <c r="AO22" s="268" t="s">
        <v>188</v>
      </c>
      <c r="AP22" s="268"/>
      <c r="AQ22" s="268"/>
      <c r="AR22" s="268"/>
      <c r="AS22" s="159"/>
      <c r="AT22" s="159"/>
      <c r="AU22" s="159"/>
      <c r="AV22" s="148"/>
      <c r="AW22" s="148"/>
      <c r="AX22" s="148"/>
      <c r="AY22" s="22"/>
      <c r="AZ22" s="22"/>
      <c r="BA22" s="22"/>
      <c r="BB22" s="22"/>
      <c r="BC22" s="22"/>
      <c r="BD22" s="22"/>
      <c r="BE22" s="21"/>
      <c r="BF22" s="21"/>
      <c r="BI22" s="21"/>
      <c r="BJ22" s="160" t="s">
        <v>189</v>
      </c>
      <c r="BK22" s="160"/>
      <c r="BL22" s="160"/>
      <c r="BM22" s="160"/>
      <c r="BN22" s="160"/>
      <c r="BO22" s="160"/>
      <c r="BP22" s="160"/>
      <c r="BQ22" s="160"/>
      <c r="BR22" s="161" t="s">
        <v>139</v>
      </c>
      <c r="BS22" s="161"/>
      <c r="BT22" s="190" t="s">
        <v>190</v>
      </c>
      <c r="BU22" s="190"/>
      <c r="BV22" s="190"/>
      <c r="BW22" s="178"/>
      <c r="BX22" s="147" t="s">
        <v>84</v>
      </c>
    </row>
    <row r="23" spans="1:76" x14ac:dyDescent="0.2">
      <c r="A23" s="79" t="s">
        <v>67</v>
      </c>
      <c r="B23" s="174" t="s">
        <v>0</v>
      </c>
      <c r="C23" s="175"/>
      <c r="D23" s="175"/>
      <c r="E23" s="176"/>
      <c r="F23" s="174" t="s">
        <v>1</v>
      </c>
      <c r="G23" s="175"/>
      <c r="H23" s="175"/>
      <c r="I23" s="176"/>
      <c r="J23" s="174" t="s">
        <v>2</v>
      </c>
      <c r="K23" s="175"/>
      <c r="L23" s="175"/>
      <c r="M23" s="176"/>
      <c r="N23" s="174" t="s">
        <v>3</v>
      </c>
      <c r="O23" s="175"/>
      <c r="P23" s="175"/>
      <c r="Q23" s="176"/>
      <c r="R23" s="174" t="s">
        <v>4</v>
      </c>
      <c r="S23" s="175"/>
      <c r="T23" s="175"/>
      <c r="U23" s="176"/>
      <c r="V23" s="174" t="s">
        <v>5</v>
      </c>
      <c r="W23" s="175"/>
      <c r="X23" s="175"/>
      <c r="Y23" s="176"/>
      <c r="Z23" s="174" t="s">
        <v>6</v>
      </c>
      <c r="AA23" s="175"/>
      <c r="AB23" s="175"/>
      <c r="AC23" s="176"/>
      <c r="AD23" s="174" t="s">
        <v>7</v>
      </c>
      <c r="AE23" s="265"/>
      <c r="AF23" s="265"/>
      <c r="AG23" s="176"/>
      <c r="AH23" s="174" t="s">
        <v>8</v>
      </c>
      <c r="AI23" s="175"/>
      <c r="AJ23" s="175"/>
      <c r="AK23" s="176"/>
      <c r="AL23" s="17"/>
      <c r="AN23" s="149" t="s">
        <v>67</v>
      </c>
      <c r="AO23" s="174" t="s">
        <v>0</v>
      </c>
      <c r="AP23" s="175"/>
      <c r="AQ23" s="175"/>
      <c r="AR23" s="176"/>
      <c r="AS23" s="174" t="s">
        <v>1</v>
      </c>
      <c r="AT23" s="175"/>
      <c r="AU23" s="175"/>
      <c r="AV23" s="176"/>
      <c r="AW23" s="174" t="s">
        <v>2</v>
      </c>
      <c r="AX23" s="175"/>
      <c r="AY23" s="175"/>
      <c r="AZ23" s="176"/>
      <c r="BA23" s="174" t="s">
        <v>3</v>
      </c>
      <c r="BB23" s="175"/>
      <c r="BC23" s="175"/>
      <c r="BD23" s="176"/>
      <c r="BE23" s="174" t="s">
        <v>4</v>
      </c>
      <c r="BF23" s="175"/>
      <c r="BG23" s="175"/>
      <c r="BH23" s="176"/>
      <c r="BI23" s="174" t="s">
        <v>5</v>
      </c>
      <c r="BJ23" s="265"/>
      <c r="BK23" s="265"/>
      <c r="BL23" s="266"/>
      <c r="BM23" s="267" t="s">
        <v>6</v>
      </c>
      <c r="BN23" s="265"/>
      <c r="BO23" s="265"/>
      <c r="BP23" s="266"/>
      <c r="BQ23" s="267" t="s">
        <v>7</v>
      </c>
      <c r="BR23" s="265"/>
      <c r="BS23" s="265"/>
      <c r="BT23" s="176"/>
      <c r="BU23" s="174" t="s">
        <v>8</v>
      </c>
      <c r="BV23" s="175"/>
      <c r="BW23" s="175"/>
      <c r="BX23" s="176"/>
    </row>
    <row r="24" spans="1:76" x14ac:dyDescent="0.2">
      <c r="A24" s="79" t="s">
        <v>13</v>
      </c>
      <c r="B24" s="35" t="s">
        <v>10</v>
      </c>
      <c r="C24" s="20">
        <v>0.2414</v>
      </c>
      <c r="D24" s="35" t="s">
        <v>12</v>
      </c>
      <c r="E24" s="20">
        <f>1-C24</f>
        <v>0.75859999999999994</v>
      </c>
      <c r="F24" s="34" t="s">
        <v>11</v>
      </c>
      <c r="G24" s="20">
        <v>1</v>
      </c>
      <c r="H24" s="34" t="s">
        <v>9</v>
      </c>
      <c r="I24" s="20">
        <f>1-G24</f>
        <v>0</v>
      </c>
      <c r="J24" s="34" t="s">
        <v>11</v>
      </c>
      <c r="K24" s="20">
        <v>1</v>
      </c>
      <c r="L24" s="34" t="s">
        <v>9</v>
      </c>
      <c r="M24" s="20">
        <f>1-K24</f>
        <v>0</v>
      </c>
      <c r="N24" s="34" t="s">
        <v>11</v>
      </c>
      <c r="O24" s="20">
        <v>1</v>
      </c>
      <c r="P24" s="34" t="s">
        <v>9</v>
      </c>
      <c r="Q24" s="20">
        <f>1-O24</f>
        <v>0</v>
      </c>
      <c r="R24" s="34" t="s">
        <v>11</v>
      </c>
      <c r="S24" s="20">
        <v>1</v>
      </c>
      <c r="T24" s="34" t="s">
        <v>9</v>
      </c>
      <c r="U24" s="20">
        <f>1-S24</f>
        <v>0</v>
      </c>
      <c r="V24" s="34" t="s">
        <v>11</v>
      </c>
      <c r="W24" s="69">
        <v>1</v>
      </c>
      <c r="X24" s="34" t="s">
        <v>9</v>
      </c>
      <c r="Y24" s="20">
        <f>1-W24</f>
        <v>0</v>
      </c>
      <c r="Z24" s="34" t="s">
        <v>11</v>
      </c>
      <c r="AA24" s="20">
        <v>1</v>
      </c>
      <c r="AB24" s="34" t="s">
        <v>9</v>
      </c>
      <c r="AC24" s="20">
        <f>1-AA24</f>
        <v>0</v>
      </c>
      <c r="AD24" s="34" t="s">
        <v>11</v>
      </c>
      <c r="AE24" s="20">
        <v>1</v>
      </c>
      <c r="AF24" s="34" t="s">
        <v>9</v>
      </c>
      <c r="AG24" s="20">
        <f>1-AE24</f>
        <v>0</v>
      </c>
      <c r="AH24" s="34" t="s">
        <v>11</v>
      </c>
      <c r="AI24" s="69">
        <v>1</v>
      </c>
      <c r="AJ24" s="34" t="s">
        <v>9</v>
      </c>
      <c r="AK24" s="20">
        <f>1-AI24</f>
        <v>0</v>
      </c>
      <c r="AL24" s="38"/>
      <c r="AM24" s="156" t="s">
        <v>187</v>
      </c>
      <c r="AN24" s="149" t="s">
        <v>13</v>
      </c>
      <c r="AO24" s="260">
        <v>29</v>
      </c>
      <c r="AP24" s="261"/>
      <c r="AQ24" s="261"/>
      <c r="AR24" s="262"/>
      <c r="AS24" s="260">
        <v>29</v>
      </c>
      <c r="AT24" s="261"/>
      <c r="AU24" s="261"/>
      <c r="AV24" s="262"/>
      <c r="AW24" s="260">
        <v>29</v>
      </c>
      <c r="AX24" s="261"/>
      <c r="AY24" s="261"/>
      <c r="AZ24" s="262"/>
      <c r="BA24" s="260">
        <v>29</v>
      </c>
      <c r="BB24" s="261"/>
      <c r="BC24" s="261"/>
      <c r="BD24" s="262"/>
      <c r="BE24" s="260">
        <v>29</v>
      </c>
      <c r="BF24" s="261"/>
      <c r="BG24" s="261"/>
      <c r="BH24" s="262"/>
      <c r="BI24" s="260">
        <v>29</v>
      </c>
      <c r="BJ24" s="261"/>
      <c r="BK24" s="261"/>
      <c r="BL24" s="262"/>
      <c r="BM24" s="260">
        <v>29</v>
      </c>
      <c r="BN24" s="261"/>
      <c r="BO24" s="261"/>
      <c r="BP24" s="262"/>
      <c r="BQ24" s="260">
        <v>25</v>
      </c>
      <c r="BR24" s="261"/>
      <c r="BS24" s="261"/>
      <c r="BT24" s="262"/>
      <c r="BU24" s="260">
        <v>29</v>
      </c>
      <c r="BV24" s="261"/>
      <c r="BW24" s="261"/>
      <c r="BX24" s="262"/>
    </row>
    <row r="25" spans="1:76" x14ac:dyDescent="0.2">
      <c r="A25" s="79" t="s">
        <v>1</v>
      </c>
      <c r="B25" s="34" t="s">
        <v>11</v>
      </c>
      <c r="C25" s="69">
        <v>1</v>
      </c>
      <c r="D25" s="34" t="s">
        <v>9</v>
      </c>
      <c r="E25" s="69">
        <f t="shared" ref="E25:E32" si="0">1-C25</f>
        <v>0</v>
      </c>
      <c r="F25" s="35" t="s">
        <v>10</v>
      </c>
      <c r="G25" s="69">
        <v>0.96970000000000001</v>
      </c>
      <c r="H25" s="35" t="s">
        <v>12</v>
      </c>
      <c r="I25" s="69">
        <f t="shared" ref="I25:I32" si="1">1-G25</f>
        <v>3.0299999999999994E-2</v>
      </c>
      <c r="J25" s="34" t="s">
        <v>11</v>
      </c>
      <c r="K25" s="20">
        <v>1</v>
      </c>
      <c r="L25" s="34" t="s">
        <v>9</v>
      </c>
      <c r="M25" s="20">
        <f t="shared" ref="M25:M32" si="2">1-K25</f>
        <v>0</v>
      </c>
      <c r="N25" s="34" t="s">
        <v>11</v>
      </c>
      <c r="O25" s="20">
        <v>1</v>
      </c>
      <c r="P25" s="34" t="s">
        <v>9</v>
      </c>
      <c r="Q25" s="20">
        <f t="shared" ref="Q25:Q32" si="3">1-O25</f>
        <v>0</v>
      </c>
      <c r="R25" s="34" t="s">
        <v>11</v>
      </c>
      <c r="S25" s="20">
        <v>0.93940000000000001</v>
      </c>
      <c r="T25" s="34" t="s">
        <v>9</v>
      </c>
      <c r="U25" s="20">
        <f t="shared" ref="U25:U32" si="4">1-S25</f>
        <v>6.0599999999999987E-2</v>
      </c>
      <c r="V25" s="34" t="s">
        <v>11</v>
      </c>
      <c r="W25" s="20">
        <v>1</v>
      </c>
      <c r="X25" s="34" t="s">
        <v>9</v>
      </c>
      <c r="Y25" s="20">
        <f t="shared" ref="Y25:Y32" si="5">1-W25</f>
        <v>0</v>
      </c>
      <c r="Z25" s="34" t="s">
        <v>11</v>
      </c>
      <c r="AA25" s="20">
        <v>1</v>
      </c>
      <c r="AB25" s="34" t="s">
        <v>9</v>
      </c>
      <c r="AC25" s="20">
        <f t="shared" ref="AC25:AC32" si="6">1-AA25</f>
        <v>0</v>
      </c>
      <c r="AD25" s="34" t="s">
        <v>11</v>
      </c>
      <c r="AE25" s="69">
        <v>1</v>
      </c>
      <c r="AF25" s="34" t="s">
        <v>9</v>
      </c>
      <c r="AG25" s="20">
        <f t="shared" ref="AG25:AG32" si="7">1-AE25</f>
        <v>0</v>
      </c>
      <c r="AH25" s="34" t="s">
        <v>11</v>
      </c>
      <c r="AI25" s="69">
        <v>1</v>
      </c>
      <c r="AJ25" s="34" t="s">
        <v>9</v>
      </c>
      <c r="AK25" s="20">
        <f t="shared" ref="AK25:AK32" si="8">1-AI25</f>
        <v>0</v>
      </c>
      <c r="AL25" s="38"/>
      <c r="AN25" s="149" t="s">
        <v>1</v>
      </c>
      <c r="AO25" s="260">
        <v>29</v>
      </c>
      <c r="AP25" s="261"/>
      <c r="AQ25" s="261"/>
      <c r="AR25" s="262"/>
      <c r="AS25" s="260">
        <v>33</v>
      </c>
      <c r="AT25" s="261"/>
      <c r="AU25" s="261"/>
      <c r="AV25" s="262"/>
      <c r="AW25" s="260">
        <v>28</v>
      </c>
      <c r="AX25" s="261"/>
      <c r="AY25" s="261"/>
      <c r="AZ25" s="262"/>
      <c r="BA25" s="260">
        <v>30</v>
      </c>
      <c r="BB25" s="261"/>
      <c r="BC25" s="261"/>
      <c r="BD25" s="262"/>
      <c r="BE25" s="260">
        <v>33</v>
      </c>
      <c r="BF25" s="261"/>
      <c r="BG25" s="261"/>
      <c r="BH25" s="262"/>
      <c r="BI25" s="260">
        <v>33</v>
      </c>
      <c r="BJ25" s="261"/>
      <c r="BK25" s="261"/>
      <c r="BL25" s="262"/>
      <c r="BM25" s="260">
        <v>29</v>
      </c>
      <c r="BN25" s="261"/>
      <c r="BO25" s="261"/>
      <c r="BP25" s="262"/>
      <c r="BQ25" s="260">
        <v>25</v>
      </c>
      <c r="BR25" s="261"/>
      <c r="BS25" s="261"/>
      <c r="BT25" s="262"/>
      <c r="BU25" s="260">
        <v>28</v>
      </c>
      <c r="BV25" s="261"/>
      <c r="BW25" s="261"/>
      <c r="BX25" s="262"/>
    </row>
    <row r="26" spans="1:76" x14ac:dyDescent="0.2">
      <c r="A26" s="96" t="s">
        <v>14</v>
      </c>
      <c r="B26" s="34" t="s">
        <v>11</v>
      </c>
      <c r="C26" s="69">
        <v>1</v>
      </c>
      <c r="D26" s="34" t="s">
        <v>9</v>
      </c>
      <c r="E26" s="69">
        <f t="shared" si="0"/>
        <v>0</v>
      </c>
      <c r="F26" s="34" t="s">
        <v>11</v>
      </c>
      <c r="G26" s="20">
        <v>1</v>
      </c>
      <c r="H26" s="34" t="s">
        <v>9</v>
      </c>
      <c r="I26" s="20">
        <f t="shared" si="1"/>
        <v>0</v>
      </c>
      <c r="J26" s="36" t="s">
        <v>10</v>
      </c>
      <c r="K26" s="55">
        <v>0.83330000000000004</v>
      </c>
      <c r="L26" s="37" t="s">
        <v>12</v>
      </c>
      <c r="M26" s="20">
        <f t="shared" si="2"/>
        <v>0.16669999999999996</v>
      </c>
      <c r="N26" s="34" t="s">
        <v>11</v>
      </c>
      <c r="O26" s="69">
        <v>1</v>
      </c>
      <c r="P26" s="34" t="s">
        <v>9</v>
      </c>
      <c r="Q26" s="20">
        <f t="shared" si="3"/>
        <v>0</v>
      </c>
      <c r="R26" s="34" t="s">
        <v>11</v>
      </c>
      <c r="S26" s="20">
        <v>1</v>
      </c>
      <c r="T26" s="34" t="s">
        <v>9</v>
      </c>
      <c r="U26" s="20">
        <f t="shared" si="4"/>
        <v>0</v>
      </c>
      <c r="V26" s="34" t="s">
        <v>11</v>
      </c>
      <c r="W26" s="20">
        <v>1</v>
      </c>
      <c r="X26" s="34" t="s">
        <v>9</v>
      </c>
      <c r="Y26" s="20">
        <f t="shared" si="5"/>
        <v>0</v>
      </c>
      <c r="Z26" s="34" t="s">
        <v>11</v>
      </c>
      <c r="AA26" s="20">
        <v>1</v>
      </c>
      <c r="AB26" s="34" t="s">
        <v>9</v>
      </c>
      <c r="AC26" s="20">
        <f t="shared" si="6"/>
        <v>0</v>
      </c>
      <c r="AD26" s="34" t="s">
        <v>11</v>
      </c>
      <c r="AE26" s="69">
        <v>1</v>
      </c>
      <c r="AF26" s="34" t="s">
        <v>9</v>
      </c>
      <c r="AG26" s="20">
        <f t="shared" si="7"/>
        <v>0</v>
      </c>
      <c r="AH26" s="34" t="s">
        <v>11</v>
      </c>
      <c r="AI26" s="69">
        <v>1</v>
      </c>
      <c r="AJ26" s="34" t="s">
        <v>9</v>
      </c>
      <c r="AK26" s="20">
        <f t="shared" si="8"/>
        <v>0</v>
      </c>
      <c r="AL26" s="38"/>
      <c r="AN26" s="149" t="s">
        <v>14</v>
      </c>
      <c r="AO26" s="260">
        <v>29</v>
      </c>
      <c r="AP26" s="261"/>
      <c r="AQ26" s="261"/>
      <c r="AR26" s="262"/>
      <c r="AS26" s="260">
        <v>30</v>
      </c>
      <c r="AT26" s="261"/>
      <c r="AU26" s="261"/>
      <c r="AV26" s="262"/>
      <c r="AW26" s="260">
        <v>30</v>
      </c>
      <c r="AX26" s="261"/>
      <c r="AY26" s="261"/>
      <c r="AZ26" s="262"/>
      <c r="BA26" s="260">
        <v>30</v>
      </c>
      <c r="BB26" s="261"/>
      <c r="BC26" s="261"/>
      <c r="BD26" s="262"/>
      <c r="BE26" s="260">
        <v>30</v>
      </c>
      <c r="BF26" s="261"/>
      <c r="BG26" s="261"/>
      <c r="BH26" s="262"/>
      <c r="BI26" s="260">
        <v>30</v>
      </c>
      <c r="BJ26" s="261"/>
      <c r="BK26" s="261"/>
      <c r="BL26" s="262"/>
      <c r="BM26" s="260">
        <v>30</v>
      </c>
      <c r="BN26" s="261"/>
      <c r="BO26" s="261"/>
      <c r="BP26" s="262"/>
      <c r="BQ26" s="260">
        <v>25</v>
      </c>
      <c r="BR26" s="261"/>
      <c r="BS26" s="261"/>
      <c r="BT26" s="262"/>
      <c r="BU26" s="260">
        <v>30</v>
      </c>
      <c r="BV26" s="261"/>
      <c r="BW26" s="261"/>
      <c r="BX26" s="262"/>
    </row>
    <row r="27" spans="1:76" x14ac:dyDescent="0.2">
      <c r="A27" s="96" t="s">
        <v>15</v>
      </c>
      <c r="B27" s="34" t="s">
        <v>11</v>
      </c>
      <c r="C27" s="69">
        <v>1</v>
      </c>
      <c r="D27" s="34" t="s">
        <v>9</v>
      </c>
      <c r="E27" s="69">
        <f t="shared" si="0"/>
        <v>0</v>
      </c>
      <c r="F27" s="34" t="s">
        <v>11</v>
      </c>
      <c r="G27" s="20">
        <v>1</v>
      </c>
      <c r="H27" s="34" t="s">
        <v>9</v>
      </c>
      <c r="I27" s="20">
        <f t="shared" si="1"/>
        <v>0</v>
      </c>
      <c r="J27" s="34" t="s">
        <v>11</v>
      </c>
      <c r="K27" s="20">
        <v>1</v>
      </c>
      <c r="L27" s="34" t="s">
        <v>9</v>
      </c>
      <c r="M27" s="20">
        <f t="shared" si="2"/>
        <v>0</v>
      </c>
      <c r="N27" s="36" t="s">
        <v>10</v>
      </c>
      <c r="O27" s="72">
        <v>0.3871</v>
      </c>
      <c r="P27" s="37" t="s">
        <v>12</v>
      </c>
      <c r="Q27" s="20">
        <f t="shared" si="3"/>
        <v>0.6129</v>
      </c>
      <c r="R27" s="34" t="s">
        <v>11</v>
      </c>
      <c r="S27" s="20">
        <v>1</v>
      </c>
      <c r="T27" s="34" t="s">
        <v>9</v>
      </c>
      <c r="U27" s="20">
        <f t="shared" si="4"/>
        <v>0</v>
      </c>
      <c r="V27" s="34" t="s">
        <v>11</v>
      </c>
      <c r="W27" s="20">
        <v>1</v>
      </c>
      <c r="X27" s="34" t="s">
        <v>9</v>
      </c>
      <c r="Y27" s="20">
        <f t="shared" si="5"/>
        <v>0</v>
      </c>
      <c r="Z27" s="34" t="s">
        <v>11</v>
      </c>
      <c r="AA27" s="20">
        <v>1</v>
      </c>
      <c r="AB27" s="34" t="s">
        <v>9</v>
      </c>
      <c r="AC27" s="20">
        <f t="shared" si="6"/>
        <v>0</v>
      </c>
      <c r="AD27" s="34" t="s">
        <v>11</v>
      </c>
      <c r="AE27" s="69">
        <v>1</v>
      </c>
      <c r="AF27" s="34" t="s">
        <v>9</v>
      </c>
      <c r="AG27" s="20">
        <f t="shared" si="7"/>
        <v>0</v>
      </c>
      <c r="AH27" s="34" t="s">
        <v>11</v>
      </c>
      <c r="AI27" s="69">
        <v>1</v>
      </c>
      <c r="AJ27" s="34" t="s">
        <v>9</v>
      </c>
      <c r="AK27" s="20">
        <f t="shared" si="8"/>
        <v>0</v>
      </c>
      <c r="AL27" s="38"/>
      <c r="AN27" s="149" t="s">
        <v>15</v>
      </c>
      <c r="AO27" s="260">
        <v>29</v>
      </c>
      <c r="AP27" s="261"/>
      <c r="AQ27" s="261"/>
      <c r="AR27" s="262"/>
      <c r="AS27" s="260">
        <v>31</v>
      </c>
      <c r="AT27" s="261"/>
      <c r="AU27" s="261"/>
      <c r="AV27" s="262"/>
      <c r="AW27" s="260">
        <v>30</v>
      </c>
      <c r="AX27" s="261"/>
      <c r="AY27" s="261"/>
      <c r="AZ27" s="262"/>
      <c r="BA27" s="260">
        <v>31</v>
      </c>
      <c r="BB27" s="261"/>
      <c r="BC27" s="261"/>
      <c r="BD27" s="262"/>
      <c r="BE27" s="260">
        <v>31</v>
      </c>
      <c r="BF27" s="261"/>
      <c r="BG27" s="261"/>
      <c r="BH27" s="262"/>
      <c r="BI27" s="260">
        <v>31</v>
      </c>
      <c r="BJ27" s="261"/>
      <c r="BK27" s="261"/>
      <c r="BL27" s="262"/>
      <c r="BM27" s="260">
        <v>31</v>
      </c>
      <c r="BN27" s="261"/>
      <c r="BO27" s="261"/>
      <c r="BP27" s="262"/>
      <c r="BQ27" s="260">
        <v>25</v>
      </c>
      <c r="BR27" s="261"/>
      <c r="BS27" s="261"/>
      <c r="BT27" s="262"/>
      <c r="BU27" s="260">
        <v>29</v>
      </c>
      <c r="BV27" s="261"/>
      <c r="BW27" s="261"/>
      <c r="BX27" s="262"/>
    </row>
    <row r="28" spans="1:76" x14ac:dyDescent="0.2">
      <c r="A28" s="96" t="s">
        <v>16</v>
      </c>
      <c r="B28" s="34" t="s">
        <v>11</v>
      </c>
      <c r="C28" s="69">
        <v>1</v>
      </c>
      <c r="D28" s="34" t="s">
        <v>9</v>
      </c>
      <c r="E28" s="69">
        <f t="shared" si="0"/>
        <v>0</v>
      </c>
      <c r="F28" s="34" t="s">
        <v>11</v>
      </c>
      <c r="G28" s="20">
        <v>0.59460000000000002</v>
      </c>
      <c r="H28" s="34" t="s">
        <v>9</v>
      </c>
      <c r="I28" s="20">
        <f t="shared" si="1"/>
        <v>0.40539999999999998</v>
      </c>
      <c r="J28" s="34" t="s">
        <v>11</v>
      </c>
      <c r="K28" s="69">
        <v>1</v>
      </c>
      <c r="L28" s="34" t="s">
        <v>9</v>
      </c>
      <c r="M28" s="20">
        <f t="shared" si="2"/>
        <v>0</v>
      </c>
      <c r="N28" s="34" t="s">
        <v>11</v>
      </c>
      <c r="O28" s="69">
        <v>1</v>
      </c>
      <c r="P28" s="34" t="s">
        <v>9</v>
      </c>
      <c r="Q28" s="20">
        <f t="shared" si="3"/>
        <v>0</v>
      </c>
      <c r="R28" s="36" t="s">
        <v>10</v>
      </c>
      <c r="S28" s="72">
        <v>0.94869999999999999</v>
      </c>
      <c r="T28" s="37" t="s">
        <v>12</v>
      </c>
      <c r="U28" s="20">
        <f t="shared" si="4"/>
        <v>5.1300000000000012E-2</v>
      </c>
      <c r="V28" s="34" t="s">
        <v>11</v>
      </c>
      <c r="W28" s="69">
        <v>1</v>
      </c>
      <c r="X28" s="34" t="s">
        <v>9</v>
      </c>
      <c r="Y28" s="20">
        <f t="shared" si="5"/>
        <v>0</v>
      </c>
      <c r="Z28" s="34" t="s">
        <v>11</v>
      </c>
      <c r="AA28" s="20">
        <v>1</v>
      </c>
      <c r="AB28" s="34" t="s">
        <v>9</v>
      </c>
      <c r="AC28" s="20">
        <f t="shared" si="6"/>
        <v>0</v>
      </c>
      <c r="AD28" s="34" t="s">
        <v>11</v>
      </c>
      <c r="AE28" s="69">
        <v>1</v>
      </c>
      <c r="AF28" s="34" t="s">
        <v>9</v>
      </c>
      <c r="AG28" s="20">
        <f t="shared" si="7"/>
        <v>0</v>
      </c>
      <c r="AH28" s="34" t="s">
        <v>11</v>
      </c>
      <c r="AI28" s="69">
        <v>0.94289999999999996</v>
      </c>
      <c r="AJ28" s="34" t="s">
        <v>9</v>
      </c>
      <c r="AK28" s="20">
        <f t="shared" si="8"/>
        <v>5.710000000000004E-2</v>
      </c>
      <c r="AL28" s="38"/>
      <c r="AN28" s="149" t="s">
        <v>16</v>
      </c>
      <c r="AO28" s="260">
        <v>29</v>
      </c>
      <c r="AP28" s="261"/>
      <c r="AQ28" s="261"/>
      <c r="AR28" s="262"/>
      <c r="AS28" s="260">
        <v>37</v>
      </c>
      <c r="AT28" s="261"/>
      <c r="AU28" s="261"/>
      <c r="AV28" s="262"/>
      <c r="AW28" s="260">
        <v>30</v>
      </c>
      <c r="AX28" s="261"/>
      <c r="AY28" s="261"/>
      <c r="AZ28" s="262"/>
      <c r="BA28" s="260">
        <v>31</v>
      </c>
      <c r="BB28" s="261"/>
      <c r="BC28" s="261"/>
      <c r="BD28" s="262"/>
      <c r="BE28" s="260">
        <v>39</v>
      </c>
      <c r="BF28" s="261"/>
      <c r="BG28" s="261"/>
      <c r="BH28" s="262"/>
      <c r="BI28" s="260">
        <v>38</v>
      </c>
      <c r="BJ28" s="261"/>
      <c r="BK28" s="261"/>
      <c r="BL28" s="262"/>
      <c r="BM28" s="260">
        <v>31</v>
      </c>
      <c r="BN28" s="261"/>
      <c r="BO28" s="261"/>
      <c r="BP28" s="262"/>
      <c r="BQ28" s="260">
        <v>25</v>
      </c>
      <c r="BR28" s="261"/>
      <c r="BS28" s="261"/>
      <c r="BT28" s="262"/>
      <c r="BU28" s="260">
        <v>35</v>
      </c>
      <c r="BV28" s="261"/>
      <c r="BW28" s="261"/>
      <c r="BX28" s="262"/>
    </row>
    <row r="29" spans="1:76" x14ac:dyDescent="0.2">
      <c r="A29" s="96" t="s">
        <v>17</v>
      </c>
      <c r="B29" s="34" t="s">
        <v>11</v>
      </c>
      <c r="C29" s="69">
        <v>1</v>
      </c>
      <c r="D29" s="34" t="s">
        <v>9</v>
      </c>
      <c r="E29" s="69">
        <f t="shared" si="0"/>
        <v>0</v>
      </c>
      <c r="F29" s="34" t="s">
        <v>11</v>
      </c>
      <c r="G29" s="20">
        <v>0.67569999999999997</v>
      </c>
      <c r="H29" s="34" t="s">
        <v>9</v>
      </c>
      <c r="I29" s="20">
        <f t="shared" si="1"/>
        <v>0.32430000000000003</v>
      </c>
      <c r="J29" s="34" t="s">
        <v>11</v>
      </c>
      <c r="K29" s="69">
        <v>1</v>
      </c>
      <c r="L29" s="34" t="s">
        <v>9</v>
      </c>
      <c r="M29" s="20">
        <f t="shared" si="2"/>
        <v>0</v>
      </c>
      <c r="N29" s="34" t="s">
        <v>11</v>
      </c>
      <c r="O29" s="69">
        <v>1</v>
      </c>
      <c r="P29" s="34" t="s">
        <v>9</v>
      </c>
      <c r="Q29" s="20">
        <f t="shared" si="3"/>
        <v>0</v>
      </c>
      <c r="R29" s="34" t="s">
        <v>11</v>
      </c>
      <c r="S29" s="20">
        <v>1</v>
      </c>
      <c r="T29" s="34" t="s">
        <v>9</v>
      </c>
      <c r="U29" s="20">
        <f t="shared" si="4"/>
        <v>0</v>
      </c>
      <c r="V29" s="36" t="s">
        <v>10</v>
      </c>
      <c r="W29" s="72">
        <v>0</v>
      </c>
      <c r="X29" s="37" t="s">
        <v>12</v>
      </c>
      <c r="Y29" s="20">
        <f t="shared" si="5"/>
        <v>1</v>
      </c>
      <c r="Z29" s="34" t="s">
        <v>11</v>
      </c>
      <c r="AA29" s="20">
        <v>1</v>
      </c>
      <c r="AB29" s="34" t="s">
        <v>9</v>
      </c>
      <c r="AC29" s="20">
        <f t="shared" si="6"/>
        <v>0</v>
      </c>
      <c r="AD29" s="34" t="s">
        <v>11</v>
      </c>
      <c r="AE29" s="69">
        <v>1</v>
      </c>
      <c r="AF29" s="34" t="s">
        <v>9</v>
      </c>
      <c r="AG29" s="20">
        <f t="shared" si="7"/>
        <v>0</v>
      </c>
      <c r="AH29" s="34" t="s">
        <v>11</v>
      </c>
      <c r="AI29" s="69">
        <v>1</v>
      </c>
      <c r="AJ29" s="34" t="s">
        <v>9</v>
      </c>
      <c r="AK29" s="20">
        <f t="shared" si="8"/>
        <v>0</v>
      </c>
      <c r="AL29" s="38"/>
      <c r="AN29" s="149" t="s">
        <v>17</v>
      </c>
      <c r="AO29" s="260">
        <v>29</v>
      </c>
      <c r="AP29" s="261"/>
      <c r="AQ29" s="261"/>
      <c r="AR29" s="262"/>
      <c r="AS29" s="260">
        <v>37</v>
      </c>
      <c r="AT29" s="261"/>
      <c r="AU29" s="261"/>
      <c r="AV29" s="262"/>
      <c r="AW29" s="260">
        <v>30</v>
      </c>
      <c r="AX29" s="261"/>
      <c r="AY29" s="261"/>
      <c r="AZ29" s="262"/>
      <c r="BA29" s="260">
        <v>31</v>
      </c>
      <c r="BB29" s="261"/>
      <c r="BC29" s="261"/>
      <c r="BD29" s="262"/>
      <c r="BE29" s="260">
        <v>38</v>
      </c>
      <c r="BF29" s="261"/>
      <c r="BG29" s="261"/>
      <c r="BH29" s="262"/>
      <c r="BI29" s="260">
        <v>38</v>
      </c>
      <c r="BJ29" s="261"/>
      <c r="BK29" s="261"/>
      <c r="BL29" s="262"/>
      <c r="BM29" s="260">
        <v>37</v>
      </c>
      <c r="BN29" s="261"/>
      <c r="BO29" s="261"/>
      <c r="BP29" s="262"/>
      <c r="BQ29" s="260">
        <v>25</v>
      </c>
      <c r="BR29" s="261"/>
      <c r="BS29" s="261"/>
      <c r="BT29" s="262"/>
      <c r="BU29" s="260">
        <v>37</v>
      </c>
      <c r="BV29" s="261"/>
      <c r="BW29" s="261"/>
      <c r="BX29" s="262"/>
    </row>
    <row r="30" spans="1:76" x14ac:dyDescent="0.2">
      <c r="A30" s="96" t="s">
        <v>18</v>
      </c>
      <c r="B30" s="34" t="s">
        <v>11</v>
      </c>
      <c r="C30" s="69">
        <v>1</v>
      </c>
      <c r="D30" s="34" t="s">
        <v>9</v>
      </c>
      <c r="E30" s="69">
        <f t="shared" si="0"/>
        <v>0</v>
      </c>
      <c r="F30" s="34" t="s">
        <v>11</v>
      </c>
      <c r="G30" s="20">
        <v>1</v>
      </c>
      <c r="H30" s="34" t="s">
        <v>9</v>
      </c>
      <c r="I30" s="20">
        <f t="shared" si="1"/>
        <v>0</v>
      </c>
      <c r="J30" s="34" t="s">
        <v>11</v>
      </c>
      <c r="K30" s="69">
        <v>1</v>
      </c>
      <c r="L30" s="34" t="s">
        <v>9</v>
      </c>
      <c r="M30" s="20">
        <f t="shared" si="2"/>
        <v>0</v>
      </c>
      <c r="N30" s="34" t="s">
        <v>11</v>
      </c>
      <c r="O30" s="69">
        <v>1</v>
      </c>
      <c r="P30" s="34" t="s">
        <v>9</v>
      </c>
      <c r="Q30" s="20">
        <f t="shared" si="3"/>
        <v>0</v>
      </c>
      <c r="R30" s="34" t="s">
        <v>11</v>
      </c>
      <c r="S30" s="20">
        <v>1</v>
      </c>
      <c r="T30" s="34" t="s">
        <v>9</v>
      </c>
      <c r="U30" s="20">
        <f t="shared" si="4"/>
        <v>0</v>
      </c>
      <c r="V30" s="34" t="s">
        <v>11</v>
      </c>
      <c r="W30" s="69">
        <v>1</v>
      </c>
      <c r="X30" s="34" t="s">
        <v>9</v>
      </c>
      <c r="Y30" s="20">
        <f t="shared" si="5"/>
        <v>0</v>
      </c>
      <c r="Z30" s="36" t="s">
        <v>10</v>
      </c>
      <c r="AA30" s="55">
        <v>0.54290000000000005</v>
      </c>
      <c r="AB30" s="37" t="s">
        <v>12</v>
      </c>
      <c r="AC30" s="20">
        <f t="shared" si="6"/>
        <v>0.45709999999999995</v>
      </c>
      <c r="AD30" s="34" t="s">
        <v>11</v>
      </c>
      <c r="AE30" s="69">
        <v>1</v>
      </c>
      <c r="AF30" s="34" t="s">
        <v>9</v>
      </c>
      <c r="AG30" s="20">
        <f t="shared" si="7"/>
        <v>0</v>
      </c>
      <c r="AH30" s="34" t="s">
        <v>11</v>
      </c>
      <c r="AI30" s="69">
        <v>6.0600000000000001E-2</v>
      </c>
      <c r="AJ30" s="34" t="s">
        <v>9</v>
      </c>
      <c r="AK30" s="20">
        <f t="shared" si="8"/>
        <v>0.93940000000000001</v>
      </c>
      <c r="AL30" s="38"/>
      <c r="AN30" s="149" t="s">
        <v>18</v>
      </c>
      <c r="AO30" s="260">
        <v>29</v>
      </c>
      <c r="AP30" s="261"/>
      <c r="AQ30" s="261"/>
      <c r="AR30" s="262"/>
      <c r="AS30" s="260">
        <v>35</v>
      </c>
      <c r="AT30" s="261"/>
      <c r="AU30" s="261"/>
      <c r="AV30" s="262"/>
      <c r="AW30" s="260">
        <v>29</v>
      </c>
      <c r="AX30" s="261"/>
      <c r="AY30" s="261"/>
      <c r="AZ30" s="262"/>
      <c r="BA30" s="260">
        <v>31</v>
      </c>
      <c r="BB30" s="261"/>
      <c r="BC30" s="261"/>
      <c r="BD30" s="262"/>
      <c r="BE30" s="260">
        <v>35</v>
      </c>
      <c r="BF30" s="261"/>
      <c r="BG30" s="261"/>
      <c r="BH30" s="262"/>
      <c r="BI30" s="260">
        <v>35</v>
      </c>
      <c r="BJ30" s="261"/>
      <c r="BK30" s="261"/>
      <c r="BL30" s="262"/>
      <c r="BM30" s="260">
        <v>35</v>
      </c>
      <c r="BN30" s="261"/>
      <c r="BO30" s="261"/>
      <c r="BP30" s="262"/>
      <c r="BQ30" s="260">
        <v>25</v>
      </c>
      <c r="BR30" s="261"/>
      <c r="BS30" s="261"/>
      <c r="BT30" s="262"/>
      <c r="BU30" s="260">
        <v>33</v>
      </c>
      <c r="BV30" s="261"/>
      <c r="BW30" s="261"/>
      <c r="BX30" s="262"/>
    </row>
    <row r="31" spans="1:76" x14ac:dyDescent="0.2">
      <c r="A31" s="96" t="s">
        <v>19</v>
      </c>
      <c r="B31" s="34" t="s">
        <v>11</v>
      </c>
      <c r="C31" s="69">
        <v>0.70830000000000004</v>
      </c>
      <c r="D31" s="34" t="s">
        <v>9</v>
      </c>
      <c r="E31" s="69">
        <f t="shared" si="0"/>
        <v>0.29169999999999996</v>
      </c>
      <c r="F31" s="34" t="s">
        <v>11</v>
      </c>
      <c r="G31" s="20">
        <v>1</v>
      </c>
      <c r="H31" s="34" t="s">
        <v>9</v>
      </c>
      <c r="I31" s="20">
        <f t="shared" si="1"/>
        <v>0</v>
      </c>
      <c r="J31" s="34" t="s">
        <v>11</v>
      </c>
      <c r="K31" s="69">
        <v>1</v>
      </c>
      <c r="L31" s="34" t="s">
        <v>9</v>
      </c>
      <c r="M31" s="20">
        <f t="shared" si="2"/>
        <v>0</v>
      </c>
      <c r="N31" s="34" t="s">
        <v>11</v>
      </c>
      <c r="O31" s="69">
        <v>0.5</v>
      </c>
      <c r="P31" s="34" t="s">
        <v>9</v>
      </c>
      <c r="Q31" s="20">
        <f t="shared" si="3"/>
        <v>0.5</v>
      </c>
      <c r="R31" s="34" t="s">
        <v>11</v>
      </c>
      <c r="S31" s="20">
        <v>1</v>
      </c>
      <c r="T31" s="34" t="s">
        <v>9</v>
      </c>
      <c r="U31" s="20">
        <f t="shared" si="4"/>
        <v>0</v>
      </c>
      <c r="V31" s="34" t="s">
        <v>11</v>
      </c>
      <c r="W31" s="69">
        <v>1</v>
      </c>
      <c r="X31" s="34" t="s">
        <v>9</v>
      </c>
      <c r="Y31" s="20">
        <f t="shared" si="5"/>
        <v>0</v>
      </c>
      <c r="Z31" s="34" t="s">
        <v>11</v>
      </c>
      <c r="AA31" s="20">
        <v>1</v>
      </c>
      <c r="AB31" s="34" t="s">
        <v>9</v>
      </c>
      <c r="AC31" s="20">
        <f t="shared" si="6"/>
        <v>0</v>
      </c>
      <c r="AD31" s="36" t="s">
        <v>10</v>
      </c>
      <c r="AE31" s="55">
        <v>0.45829999999999999</v>
      </c>
      <c r="AF31" s="37" t="s">
        <v>12</v>
      </c>
      <c r="AG31" s="20">
        <f t="shared" si="7"/>
        <v>0.54170000000000007</v>
      </c>
      <c r="AH31" s="34" t="s">
        <v>11</v>
      </c>
      <c r="AI31" s="69">
        <v>0.91669999999999996</v>
      </c>
      <c r="AJ31" s="34" t="s">
        <v>9</v>
      </c>
      <c r="AK31" s="20">
        <f t="shared" si="8"/>
        <v>8.3300000000000041E-2</v>
      </c>
      <c r="AL31" s="38"/>
      <c r="AN31" s="149" t="s">
        <v>19</v>
      </c>
      <c r="AO31" s="260">
        <v>24</v>
      </c>
      <c r="AP31" s="261"/>
      <c r="AQ31" s="261"/>
      <c r="AR31" s="262"/>
      <c r="AS31" s="260">
        <v>24</v>
      </c>
      <c r="AT31" s="261"/>
      <c r="AU31" s="261"/>
      <c r="AV31" s="262"/>
      <c r="AW31" s="260">
        <v>24</v>
      </c>
      <c r="AX31" s="261"/>
      <c r="AY31" s="261"/>
      <c r="AZ31" s="262"/>
      <c r="BA31" s="260">
        <v>31</v>
      </c>
      <c r="BB31" s="261"/>
      <c r="BC31" s="261"/>
      <c r="BD31" s="262"/>
      <c r="BE31" s="260">
        <v>24</v>
      </c>
      <c r="BF31" s="261"/>
      <c r="BG31" s="261"/>
      <c r="BH31" s="262"/>
      <c r="BI31" s="260">
        <v>24</v>
      </c>
      <c r="BJ31" s="261"/>
      <c r="BK31" s="261"/>
      <c r="BL31" s="262"/>
      <c r="BM31" s="260">
        <v>24</v>
      </c>
      <c r="BN31" s="261"/>
      <c r="BO31" s="261"/>
      <c r="BP31" s="262"/>
      <c r="BQ31" s="260">
        <v>24</v>
      </c>
      <c r="BR31" s="261"/>
      <c r="BS31" s="261"/>
      <c r="BT31" s="262"/>
      <c r="BU31" s="260">
        <v>24</v>
      </c>
      <c r="BV31" s="261"/>
      <c r="BW31" s="261"/>
      <c r="BX31" s="262"/>
    </row>
    <row r="32" spans="1:76" x14ac:dyDescent="0.2">
      <c r="A32" s="96" t="s">
        <v>20</v>
      </c>
      <c r="B32" s="34" t="s">
        <v>11</v>
      </c>
      <c r="C32" s="20">
        <v>1</v>
      </c>
      <c r="D32" s="34" t="s">
        <v>9</v>
      </c>
      <c r="E32" s="20">
        <f t="shared" si="0"/>
        <v>0</v>
      </c>
      <c r="F32" s="34" t="s">
        <v>11</v>
      </c>
      <c r="G32" s="20">
        <v>1</v>
      </c>
      <c r="H32" s="34" t="s">
        <v>9</v>
      </c>
      <c r="I32" s="20">
        <f t="shared" si="1"/>
        <v>0</v>
      </c>
      <c r="J32" s="34" t="s">
        <v>11</v>
      </c>
      <c r="K32" s="69">
        <v>1</v>
      </c>
      <c r="L32" s="34" t="s">
        <v>9</v>
      </c>
      <c r="M32" s="20">
        <f t="shared" si="2"/>
        <v>0</v>
      </c>
      <c r="N32" s="34" t="s">
        <v>11</v>
      </c>
      <c r="O32" s="69">
        <v>1</v>
      </c>
      <c r="P32" s="34" t="s">
        <v>9</v>
      </c>
      <c r="Q32" s="20">
        <f t="shared" si="3"/>
        <v>0</v>
      </c>
      <c r="R32" s="34" t="s">
        <v>11</v>
      </c>
      <c r="S32" s="20">
        <v>1</v>
      </c>
      <c r="T32" s="34" t="s">
        <v>9</v>
      </c>
      <c r="U32" s="20">
        <f t="shared" si="4"/>
        <v>0</v>
      </c>
      <c r="V32" s="34" t="s">
        <v>11</v>
      </c>
      <c r="W32" s="69">
        <v>1</v>
      </c>
      <c r="X32" s="34" t="s">
        <v>9</v>
      </c>
      <c r="Y32" s="20">
        <f t="shared" si="5"/>
        <v>0</v>
      </c>
      <c r="Z32" s="34" t="s">
        <v>11</v>
      </c>
      <c r="AA32" s="20">
        <v>1</v>
      </c>
      <c r="AB32" s="34" t="s">
        <v>9</v>
      </c>
      <c r="AC32" s="20">
        <f t="shared" si="6"/>
        <v>0</v>
      </c>
      <c r="AD32" s="34" t="s">
        <v>11</v>
      </c>
      <c r="AE32" s="20">
        <v>1</v>
      </c>
      <c r="AF32" s="34" t="s">
        <v>9</v>
      </c>
      <c r="AG32" s="20">
        <f t="shared" si="7"/>
        <v>0</v>
      </c>
      <c r="AH32" s="36" t="s">
        <v>10</v>
      </c>
      <c r="AI32" s="55">
        <v>0.77780000000000005</v>
      </c>
      <c r="AJ32" s="37" t="s">
        <v>12</v>
      </c>
      <c r="AK32" s="20">
        <f t="shared" si="8"/>
        <v>0.22219999999999995</v>
      </c>
      <c r="AL32" s="38"/>
      <c r="AN32" s="149" t="s">
        <v>20</v>
      </c>
      <c r="AO32" s="260">
        <v>29</v>
      </c>
      <c r="AP32" s="261"/>
      <c r="AQ32" s="261"/>
      <c r="AR32" s="262"/>
      <c r="AS32" s="260">
        <v>36</v>
      </c>
      <c r="AT32" s="261"/>
      <c r="AU32" s="261"/>
      <c r="AV32" s="262"/>
      <c r="AW32" s="260">
        <v>30</v>
      </c>
      <c r="AX32" s="261"/>
      <c r="AY32" s="261"/>
      <c r="AZ32" s="262"/>
      <c r="BA32" s="260">
        <v>24</v>
      </c>
      <c r="BB32" s="261"/>
      <c r="BC32" s="261"/>
      <c r="BD32" s="262"/>
      <c r="BE32" s="260">
        <v>36</v>
      </c>
      <c r="BF32" s="261"/>
      <c r="BG32" s="261"/>
      <c r="BH32" s="262"/>
      <c r="BI32" s="260">
        <v>36</v>
      </c>
      <c r="BJ32" s="261"/>
      <c r="BK32" s="261"/>
      <c r="BL32" s="262"/>
      <c r="BM32" s="260">
        <v>35</v>
      </c>
      <c r="BN32" s="261"/>
      <c r="BO32" s="261"/>
      <c r="BP32" s="262"/>
      <c r="BQ32" s="260">
        <v>25</v>
      </c>
      <c r="BR32" s="261"/>
      <c r="BS32" s="261"/>
      <c r="BT32" s="262"/>
      <c r="BU32" s="260">
        <v>36</v>
      </c>
      <c r="BV32" s="261"/>
      <c r="BW32" s="261"/>
      <c r="BX32" s="262"/>
    </row>
    <row r="33" spans="1:76" s="12" customFormat="1" x14ac:dyDescent="0.2">
      <c r="A33" s="79" t="s">
        <v>43</v>
      </c>
      <c r="B33" s="79" t="s">
        <v>31</v>
      </c>
      <c r="C33" s="79">
        <f xml:space="preserve"> AVERAGE(C24:C32)</f>
        <v>0.88330000000000009</v>
      </c>
      <c r="D33" s="79" t="s">
        <v>32</v>
      </c>
      <c r="E33" s="79">
        <f>AVERAGE(E24:E32)</f>
        <v>0.1167</v>
      </c>
      <c r="F33" s="79" t="s">
        <v>31</v>
      </c>
      <c r="G33" s="79">
        <f>AVERAGE(G24:G32)</f>
        <v>0.91555555555555557</v>
      </c>
      <c r="H33" s="79" t="s">
        <v>32</v>
      </c>
      <c r="I33" s="79">
        <f>AVERAGE(I24:I32)</f>
        <v>8.4444444444444447E-2</v>
      </c>
      <c r="J33" s="79" t="s">
        <v>31</v>
      </c>
      <c r="K33" s="79">
        <f>AVERAGE(K24:K32)</f>
        <v>0.98147777777777767</v>
      </c>
      <c r="L33" s="79" t="s">
        <v>32</v>
      </c>
      <c r="M33" s="79">
        <f>AVERAGE(M24:M32)</f>
        <v>1.8522222222222218E-2</v>
      </c>
      <c r="N33" s="79" t="s">
        <v>31</v>
      </c>
      <c r="O33" s="79">
        <f>AVERAGE(O24:O32)</f>
        <v>0.87634444444444448</v>
      </c>
      <c r="P33" s="79" t="s">
        <v>32</v>
      </c>
      <c r="Q33" s="79">
        <f>AVERAGE(Q24:Q32)</f>
        <v>0.12365555555555556</v>
      </c>
      <c r="R33" s="79" t="s">
        <v>31</v>
      </c>
      <c r="S33" s="79">
        <f>AVERAGE(S24:S32)</f>
        <v>0.98756666666666659</v>
      </c>
      <c r="T33" s="79" t="s">
        <v>32</v>
      </c>
      <c r="U33" s="79">
        <f>AVERAGE(U24:U32)</f>
        <v>1.2433333333333333E-2</v>
      </c>
      <c r="V33" s="79" t="s">
        <v>31</v>
      </c>
      <c r="W33" s="79">
        <f>AVERAGE(W24:W32)</f>
        <v>0.88888888888888884</v>
      </c>
      <c r="X33" s="79" t="s">
        <v>32</v>
      </c>
      <c r="Y33" s="79">
        <f>AVERAGE(Y24:Y32)</f>
        <v>0.1111111111111111</v>
      </c>
      <c r="Z33" s="79" t="s">
        <v>31</v>
      </c>
      <c r="AA33" s="79">
        <f>AVERAGE(AA24:AA32)</f>
        <v>0.94921111111111101</v>
      </c>
      <c r="AB33" s="79" t="s">
        <v>32</v>
      </c>
      <c r="AC33" s="79">
        <f>AVERAGE(AC24:AC32)</f>
        <v>5.0788888888888883E-2</v>
      </c>
      <c r="AD33" s="79" t="s">
        <v>31</v>
      </c>
      <c r="AE33" s="79">
        <f>AVERAGE(AE24:AE32)</f>
        <v>0.93981111111111126</v>
      </c>
      <c r="AF33" s="79" t="s">
        <v>32</v>
      </c>
      <c r="AG33" s="79">
        <f>AVERAGE(AG24:AG32)</f>
        <v>6.0188888888888896E-2</v>
      </c>
      <c r="AH33" s="79" t="s">
        <v>31</v>
      </c>
      <c r="AI33" s="79">
        <f>AVERAGE(AI24:AI32)</f>
        <v>0.85533333333333328</v>
      </c>
      <c r="AJ33" s="79" t="s">
        <v>32</v>
      </c>
      <c r="AK33" s="79">
        <f>AVERAGE(AK24:AK32)</f>
        <v>0.14466666666666667</v>
      </c>
      <c r="AL33" s="17"/>
      <c r="AN33" s="149" t="s">
        <v>43</v>
      </c>
      <c r="AO33" s="257">
        <f>AVERAGE(AO24:AR32)</f>
        <v>28.444444444444443</v>
      </c>
      <c r="AP33" s="258"/>
      <c r="AQ33" s="258"/>
      <c r="AR33" s="259"/>
      <c r="AS33" s="257">
        <f t="shared" ref="AS33" si="9">AVERAGE(AS24:AV32)</f>
        <v>32.444444444444443</v>
      </c>
      <c r="AT33" s="258"/>
      <c r="AU33" s="258"/>
      <c r="AV33" s="259"/>
      <c r="AW33" s="257">
        <f t="shared" ref="AW33" si="10">AVERAGE(AW24:AZ32)</f>
        <v>28.888888888888889</v>
      </c>
      <c r="AX33" s="258"/>
      <c r="AY33" s="258"/>
      <c r="AZ33" s="259"/>
      <c r="BA33" s="257">
        <f t="shared" ref="BA33" si="11">AVERAGE(BA24:BD32)</f>
        <v>29.777777777777779</v>
      </c>
      <c r="BB33" s="258"/>
      <c r="BC33" s="258"/>
      <c r="BD33" s="259"/>
      <c r="BE33" s="257">
        <f t="shared" ref="BE33" si="12">AVERAGE(BE24:BH32)</f>
        <v>32.777777777777779</v>
      </c>
      <c r="BF33" s="258"/>
      <c r="BG33" s="258"/>
      <c r="BH33" s="259"/>
      <c r="BI33" s="257">
        <f t="shared" ref="BI33" si="13">AVERAGE(BI24:BL32)</f>
        <v>32.666666666666664</v>
      </c>
      <c r="BJ33" s="258"/>
      <c r="BK33" s="258"/>
      <c r="BL33" s="259"/>
      <c r="BM33" s="257">
        <f t="shared" ref="BM33" si="14">AVERAGE(BM24:BP32)</f>
        <v>31.222222222222221</v>
      </c>
      <c r="BN33" s="258"/>
      <c r="BO33" s="258"/>
      <c r="BP33" s="259"/>
      <c r="BQ33" s="257">
        <f t="shared" ref="BQ33" si="15">AVERAGE(BQ24:BT32)</f>
        <v>24.888888888888889</v>
      </c>
      <c r="BR33" s="258"/>
      <c r="BS33" s="258"/>
      <c r="BT33" s="259"/>
      <c r="BU33" s="257">
        <f t="shared" ref="BU33" si="16">AVERAGE(BU24:BX32)</f>
        <v>31.222222222222221</v>
      </c>
      <c r="BV33" s="258"/>
      <c r="BW33" s="258"/>
      <c r="BX33" s="259"/>
    </row>
    <row r="34" spans="1:76" s="16" customForma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4" t="s">
        <v>70</v>
      </c>
      <c r="AI34" s="175"/>
      <c r="AJ34" s="176"/>
      <c r="AK34" s="20">
        <f>AVERAGE(C33,G33,K33,O33,S33,W33,AA33,AE33,AI33)</f>
        <v>0.91972098765432109</v>
      </c>
      <c r="AL34" s="38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263"/>
      <c r="BS34" s="263"/>
      <c r="BT34" s="263"/>
      <c r="BU34" s="263"/>
      <c r="BV34" s="263"/>
      <c r="BW34" s="263"/>
      <c r="BX34" s="17"/>
    </row>
    <row r="35" spans="1:76" s="16" customForma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4" t="s">
        <v>71</v>
      </c>
      <c r="AI35" s="175"/>
      <c r="AJ35" s="176"/>
      <c r="AK35" s="20">
        <f xml:space="preserve"> AVERAGE(E33,I33,M33,Q33,U33,Y33,AC33,AG33,AK33)</f>
        <v>8.027901234567901E-2</v>
      </c>
      <c r="AL35" s="38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263"/>
      <c r="BV35" s="263"/>
      <c r="BW35" s="263"/>
      <c r="BX35" s="17"/>
    </row>
    <row r="36" spans="1:76" s="16" customFormat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8"/>
      <c r="AL36" s="38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38"/>
    </row>
    <row r="37" spans="1:76" s="16" customFormat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38"/>
      <c r="AL37" s="38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38"/>
    </row>
    <row r="38" spans="1:76" s="16" customForma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7" t="s">
        <v>167</v>
      </c>
      <c r="AB38" s="190"/>
      <c r="AC38" s="190"/>
      <c r="AD38" s="190"/>
      <c r="AE38" s="93" t="s">
        <v>141</v>
      </c>
      <c r="AF38" s="94"/>
      <c r="AG38" s="160" t="s">
        <v>82</v>
      </c>
      <c r="AH38" s="160"/>
      <c r="AI38" s="160"/>
      <c r="AJ38" s="160"/>
      <c r="AK38" s="93" t="s">
        <v>83</v>
      </c>
      <c r="AL38" s="150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60" t="s">
        <v>189</v>
      </c>
      <c r="BK38" s="160"/>
      <c r="BL38" s="160"/>
      <c r="BM38" s="160"/>
      <c r="BN38" s="160"/>
      <c r="BO38" s="160"/>
      <c r="BP38" s="160"/>
      <c r="BQ38" s="160"/>
      <c r="BR38" s="161" t="s">
        <v>141</v>
      </c>
      <c r="BS38" s="161"/>
      <c r="BT38" s="160" t="s">
        <v>190</v>
      </c>
      <c r="BU38" s="160"/>
      <c r="BV38" s="160"/>
      <c r="BW38" s="160"/>
      <c r="BX38" s="147" t="s">
        <v>83</v>
      </c>
    </row>
    <row r="39" spans="1:76" x14ac:dyDescent="0.2">
      <c r="A39" s="79" t="s">
        <v>67</v>
      </c>
      <c r="B39" s="174" t="s">
        <v>0</v>
      </c>
      <c r="C39" s="175"/>
      <c r="D39" s="175"/>
      <c r="E39" s="176"/>
      <c r="F39" s="174" t="s">
        <v>1</v>
      </c>
      <c r="G39" s="175"/>
      <c r="H39" s="175"/>
      <c r="I39" s="176"/>
      <c r="J39" s="174" t="s">
        <v>2</v>
      </c>
      <c r="K39" s="175"/>
      <c r="L39" s="175"/>
      <c r="M39" s="176"/>
      <c r="N39" s="174" t="s">
        <v>3</v>
      </c>
      <c r="O39" s="175"/>
      <c r="P39" s="175"/>
      <c r="Q39" s="176"/>
      <c r="R39" s="174" t="s">
        <v>4</v>
      </c>
      <c r="S39" s="175"/>
      <c r="T39" s="175"/>
      <c r="U39" s="176"/>
      <c r="V39" s="174" t="s">
        <v>5</v>
      </c>
      <c r="W39" s="175"/>
      <c r="X39" s="175"/>
      <c r="Y39" s="176"/>
      <c r="Z39" s="174" t="s">
        <v>6</v>
      </c>
      <c r="AA39" s="175"/>
      <c r="AB39" s="175"/>
      <c r="AC39" s="176"/>
      <c r="AD39" s="174" t="s">
        <v>7</v>
      </c>
      <c r="AE39" s="175"/>
      <c r="AF39" s="175"/>
      <c r="AG39" s="176"/>
      <c r="AH39" s="174" t="s">
        <v>8</v>
      </c>
      <c r="AI39" s="175"/>
      <c r="AJ39" s="175"/>
      <c r="AK39" s="176"/>
      <c r="AL39" s="17"/>
      <c r="AN39" s="149" t="s">
        <v>67</v>
      </c>
      <c r="AO39" s="174" t="s">
        <v>0</v>
      </c>
      <c r="AP39" s="175"/>
      <c r="AQ39" s="175"/>
      <c r="AR39" s="176"/>
      <c r="AS39" s="174" t="s">
        <v>1</v>
      </c>
      <c r="AT39" s="175"/>
      <c r="AU39" s="175"/>
      <c r="AV39" s="176"/>
      <c r="AW39" s="174" t="s">
        <v>2</v>
      </c>
      <c r="AX39" s="175"/>
      <c r="AY39" s="175"/>
      <c r="AZ39" s="176"/>
      <c r="BA39" s="174" t="s">
        <v>3</v>
      </c>
      <c r="BB39" s="175"/>
      <c r="BC39" s="175"/>
      <c r="BD39" s="176"/>
      <c r="BE39" s="174" t="s">
        <v>4</v>
      </c>
      <c r="BF39" s="175"/>
      <c r="BG39" s="175"/>
      <c r="BH39" s="176"/>
      <c r="BI39" s="174" t="s">
        <v>5</v>
      </c>
      <c r="BJ39" s="175"/>
      <c r="BK39" s="175"/>
      <c r="BL39" s="176"/>
      <c r="BM39" s="174" t="s">
        <v>6</v>
      </c>
      <c r="BN39" s="175"/>
      <c r="BO39" s="175"/>
      <c r="BP39" s="176"/>
      <c r="BQ39" s="174" t="s">
        <v>7</v>
      </c>
      <c r="BR39" s="175"/>
      <c r="BS39" s="175"/>
      <c r="BT39" s="176"/>
      <c r="BU39" s="174" t="s">
        <v>8</v>
      </c>
      <c r="BV39" s="175"/>
      <c r="BW39" s="175"/>
      <c r="BX39" s="176"/>
    </row>
    <row r="40" spans="1:76" x14ac:dyDescent="0.2">
      <c r="A40" s="79" t="s">
        <v>13</v>
      </c>
      <c r="B40" s="35" t="s">
        <v>10</v>
      </c>
      <c r="C40" s="20">
        <v>0</v>
      </c>
      <c r="D40" s="35" t="s">
        <v>12</v>
      </c>
      <c r="E40" s="20">
        <f>1-C40</f>
        <v>1</v>
      </c>
      <c r="F40" s="34" t="s">
        <v>11</v>
      </c>
      <c r="G40" s="20">
        <v>0.90910000000000002</v>
      </c>
      <c r="H40" s="34" t="s">
        <v>9</v>
      </c>
      <c r="I40" s="20">
        <f>1-G40</f>
        <v>9.0899999999999981E-2</v>
      </c>
      <c r="J40" s="34" t="s">
        <v>11</v>
      </c>
      <c r="K40" s="20">
        <v>1</v>
      </c>
      <c r="L40" s="34" t="s">
        <v>9</v>
      </c>
      <c r="M40" s="20">
        <f>1-K40</f>
        <v>0</v>
      </c>
      <c r="N40" s="34" t="s">
        <v>11</v>
      </c>
      <c r="O40" s="20">
        <v>1</v>
      </c>
      <c r="P40" s="34" t="s">
        <v>9</v>
      </c>
      <c r="Q40" s="20">
        <f>1-O40</f>
        <v>0</v>
      </c>
      <c r="R40" s="34" t="s">
        <v>11</v>
      </c>
      <c r="S40" s="20">
        <v>0.77270000000000005</v>
      </c>
      <c r="T40" s="34" t="s">
        <v>9</v>
      </c>
      <c r="U40" s="20">
        <f>1-S40</f>
        <v>0.22729999999999995</v>
      </c>
      <c r="V40" s="34" t="s">
        <v>11</v>
      </c>
      <c r="W40" s="69">
        <v>1</v>
      </c>
      <c r="X40" s="34" t="s">
        <v>9</v>
      </c>
      <c r="Y40" s="20">
        <f>1-W40</f>
        <v>0</v>
      </c>
      <c r="Z40" s="34" t="s">
        <v>11</v>
      </c>
      <c r="AA40" s="20">
        <v>1</v>
      </c>
      <c r="AB40" s="34" t="s">
        <v>9</v>
      </c>
      <c r="AC40" s="20">
        <f>1-AA40</f>
        <v>0</v>
      </c>
      <c r="AD40" s="34" t="s">
        <v>11</v>
      </c>
      <c r="AE40" s="20">
        <v>0.95450000000000002</v>
      </c>
      <c r="AF40" s="34" t="s">
        <v>9</v>
      </c>
      <c r="AG40" s="20">
        <f>1-AE40</f>
        <v>4.5499999999999985E-2</v>
      </c>
      <c r="AH40" s="34" t="s">
        <v>11</v>
      </c>
      <c r="AI40" s="69">
        <v>0.90910000000000002</v>
      </c>
      <c r="AJ40" s="34" t="s">
        <v>9</v>
      </c>
      <c r="AK40" s="20">
        <f>1-AI40</f>
        <v>9.0899999999999981E-2</v>
      </c>
      <c r="AL40" s="38"/>
      <c r="AN40" s="149" t="s">
        <v>13</v>
      </c>
      <c r="AO40" s="260">
        <v>22</v>
      </c>
      <c r="AP40" s="261"/>
      <c r="AQ40" s="261"/>
      <c r="AR40" s="262"/>
      <c r="AS40" s="260">
        <v>22</v>
      </c>
      <c r="AT40" s="261"/>
      <c r="AU40" s="261"/>
      <c r="AV40" s="262"/>
      <c r="AW40" s="260">
        <v>21</v>
      </c>
      <c r="AX40" s="261"/>
      <c r="AY40" s="261"/>
      <c r="AZ40" s="262"/>
      <c r="BA40" s="260">
        <v>22</v>
      </c>
      <c r="BB40" s="261"/>
      <c r="BC40" s="261"/>
      <c r="BD40" s="262"/>
      <c r="BE40" s="260">
        <v>22</v>
      </c>
      <c r="BF40" s="261"/>
      <c r="BG40" s="261"/>
      <c r="BH40" s="262"/>
      <c r="BI40" s="260">
        <v>20</v>
      </c>
      <c r="BJ40" s="261"/>
      <c r="BK40" s="261"/>
      <c r="BL40" s="262"/>
      <c r="BM40" s="260">
        <v>22</v>
      </c>
      <c r="BN40" s="261"/>
      <c r="BO40" s="261"/>
      <c r="BP40" s="262"/>
      <c r="BQ40" s="260">
        <v>22</v>
      </c>
      <c r="BR40" s="261"/>
      <c r="BS40" s="261"/>
      <c r="BT40" s="262"/>
      <c r="BU40" s="260">
        <v>22</v>
      </c>
      <c r="BV40" s="261"/>
      <c r="BW40" s="261"/>
      <c r="BX40" s="262"/>
    </row>
    <row r="41" spans="1:76" x14ac:dyDescent="0.2">
      <c r="A41" s="79" t="s">
        <v>1</v>
      </c>
      <c r="B41" s="34" t="s">
        <v>11</v>
      </c>
      <c r="C41" s="69">
        <v>1</v>
      </c>
      <c r="D41" s="34" t="s">
        <v>9</v>
      </c>
      <c r="E41" s="69">
        <f t="shared" ref="E41:E48" si="17">1-C41</f>
        <v>0</v>
      </c>
      <c r="F41" s="35" t="s">
        <v>10</v>
      </c>
      <c r="G41" s="69">
        <v>0.55559999999999998</v>
      </c>
      <c r="H41" s="35" t="s">
        <v>12</v>
      </c>
      <c r="I41" s="69">
        <f t="shared" ref="I41:I48" si="18">1-G41</f>
        <v>0.44440000000000002</v>
      </c>
      <c r="J41" s="34" t="s">
        <v>11</v>
      </c>
      <c r="K41" s="20">
        <v>1</v>
      </c>
      <c r="L41" s="34" t="s">
        <v>9</v>
      </c>
      <c r="M41" s="20">
        <f t="shared" ref="M41:M48" si="19">1-K41</f>
        <v>0</v>
      </c>
      <c r="N41" s="34" t="s">
        <v>11</v>
      </c>
      <c r="O41" s="20">
        <v>1</v>
      </c>
      <c r="P41" s="34" t="s">
        <v>9</v>
      </c>
      <c r="Q41" s="20">
        <f t="shared" ref="Q41:Q48" si="20">1-O41</f>
        <v>0</v>
      </c>
      <c r="R41" s="34" t="s">
        <v>11</v>
      </c>
      <c r="S41" s="20">
        <v>0.92589999999999995</v>
      </c>
      <c r="T41" s="34" t="s">
        <v>9</v>
      </c>
      <c r="U41" s="20">
        <f t="shared" ref="U41:U48" si="21">1-S41</f>
        <v>7.4100000000000055E-2</v>
      </c>
      <c r="V41" s="34" t="s">
        <v>11</v>
      </c>
      <c r="W41" s="20">
        <v>1</v>
      </c>
      <c r="X41" s="34" t="s">
        <v>9</v>
      </c>
      <c r="Y41" s="20">
        <f t="shared" ref="Y41:Y48" si="22">1-W41</f>
        <v>0</v>
      </c>
      <c r="Z41" s="34" t="s">
        <v>11</v>
      </c>
      <c r="AA41" s="20">
        <v>1</v>
      </c>
      <c r="AB41" s="34" t="s">
        <v>9</v>
      </c>
      <c r="AC41" s="20">
        <f t="shared" ref="AC41:AC48" si="23">1-AA41</f>
        <v>0</v>
      </c>
      <c r="AD41" s="34" t="s">
        <v>11</v>
      </c>
      <c r="AE41" s="69">
        <v>1</v>
      </c>
      <c r="AF41" s="34" t="s">
        <v>9</v>
      </c>
      <c r="AG41" s="20">
        <f t="shared" ref="AG41:AG48" si="24">1-AE41</f>
        <v>0</v>
      </c>
      <c r="AH41" s="34" t="s">
        <v>11</v>
      </c>
      <c r="AI41" s="69">
        <v>1</v>
      </c>
      <c r="AJ41" s="34" t="s">
        <v>9</v>
      </c>
      <c r="AK41" s="20">
        <f t="shared" ref="AK41:AK48" si="25">1-AI41</f>
        <v>0</v>
      </c>
      <c r="AL41" s="38"/>
      <c r="AN41" s="149" t="s">
        <v>1</v>
      </c>
      <c r="AO41" s="260">
        <v>20</v>
      </c>
      <c r="AP41" s="261"/>
      <c r="AQ41" s="261"/>
      <c r="AR41" s="262"/>
      <c r="AS41" s="260">
        <v>27</v>
      </c>
      <c r="AT41" s="261"/>
      <c r="AU41" s="261"/>
      <c r="AV41" s="262"/>
      <c r="AW41" s="260">
        <v>21</v>
      </c>
      <c r="AX41" s="261"/>
      <c r="AY41" s="261"/>
      <c r="AZ41" s="262"/>
      <c r="BA41" s="260">
        <v>27</v>
      </c>
      <c r="BB41" s="261"/>
      <c r="BC41" s="261"/>
      <c r="BD41" s="262"/>
      <c r="BE41" s="260">
        <v>27</v>
      </c>
      <c r="BF41" s="261"/>
      <c r="BG41" s="261"/>
      <c r="BH41" s="262"/>
      <c r="BI41" s="260">
        <v>20</v>
      </c>
      <c r="BJ41" s="261"/>
      <c r="BK41" s="261"/>
      <c r="BL41" s="262"/>
      <c r="BM41" s="260">
        <v>20</v>
      </c>
      <c r="BN41" s="261"/>
      <c r="BO41" s="261"/>
      <c r="BP41" s="262"/>
      <c r="BQ41" s="260">
        <v>22</v>
      </c>
      <c r="BR41" s="261"/>
      <c r="BS41" s="261"/>
      <c r="BT41" s="262"/>
      <c r="BU41" s="260">
        <v>19</v>
      </c>
      <c r="BV41" s="261"/>
      <c r="BW41" s="261"/>
      <c r="BX41" s="262"/>
    </row>
    <row r="42" spans="1:76" x14ac:dyDescent="0.2">
      <c r="A42" s="79" t="s">
        <v>14</v>
      </c>
      <c r="B42" s="34" t="s">
        <v>11</v>
      </c>
      <c r="C42" s="69">
        <v>1</v>
      </c>
      <c r="D42" s="34" t="s">
        <v>9</v>
      </c>
      <c r="E42" s="69">
        <f t="shared" si="17"/>
        <v>0</v>
      </c>
      <c r="F42" s="34" t="s">
        <v>11</v>
      </c>
      <c r="G42" s="20">
        <v>1</v>
      </c>
      <c r="H42" s="34" t="s">
        <v>9</v>
      </c>
      <c r="I42" s="20">
        <f t="shared" si="18"/>
        <v>0</v>
      </c>
      <c r="J42" s="36" t="s">
        <v>10</v>
      </c>
      <c r="K42" s="55">
        <v>0.42859999999999998</v>
      </c>
      <c r="L42" s="37" t="s">
        <v>12</v>
      </c>
      <c r="M42" s="20">
        <f t="shared" si="19"/>
        <v>0.57140000000000002</v>
      </c>
      <c r="N42" s="34" t="s">
        <v>11</v>
      </c>
      <c r="O42" s="69">
        <v>1</v>
      </c>
      <c r="P42" s="34" t="s">
        <v>9</v>
      </c>
      <c r="Q42" s="20">
        <f t="shared" si="20"/>
        <v>0</v>
      </c>
      <c r="R42" s="34" t="s">
        <v>11</v>
      </c>
      <c r="S42" s="20">
        <v>1</v>
      </c>
      <c r="T42" s="34" t="s">
        <v>9</v>
      </c>
      <c r="U42" s="20">
        <f t="shared" si="21"/>
        <v>0</v>
      </c>
      <c r="V42" s="34" t="s">
        <v>11</v>
      </c>
      <c r="W42" s="20">
        <v>1</v>
      </c>
      <c r="X42" s="34" t="s">
        <v>9</v>
      </c>
      <c r="Y42" s="20">
        <f t="shared" si="22"/>
        <v>0</v>
      </c>
      <c r="Z42" s="34" t="s">
        <v>11</v>
      </c>
      <c r="AA42" s="20">
        <v>1</v>
      </c>
      <c r="AB42" s="34" t="s">
        <v>9</v>
      </c>
      <c r="AC42" s="20">
        <f t="shared" si="23"/>
        <v>0</v>
      </c>
      <c r="AD42" s="34" t="s">
        <v>11</v>
      </c>
      <c r="AE42" s="69">
        <v>1</v>
      </c>
      <c r="AF42" s="34" t="s">
        <v>9</v>
      </c>
      <c r="AG42" s="20">
        <f t="shared" si="24"/>
        <v>0</v>
      </c>
      <c r="AH42" s="34" t="s">
        <v>11</v>
      </c>
      <c r="AI42" s="69">
        <v>1</v>
      </c>
      <c r="AJ42" s="34" t="s">
        <v>9</v>
      </c>
      <c r="AK42" s="20">
        <f t="shared" si="25"/>
        <v>0</v>
      </c>
      <c r="AL42" s="38"/>
      <c r="AN42" s="149" t="s">
        <v>14</v>
      </c>
      <c r="AO42" s="260">
        <v>21</v>
      </c>
      <c r="AP42" s="261"/>
      <c r="AQ42" s="261"/>
      <c r="AR42" s="262"/>
      <c r="AS42" s="260">
        <v>21</v>
      </c>
      <c r="AT42" s="261"/>
      <c r="AU42" s="261"/>
      <c r="AV42" s="262"/>
      <c r="AW42" s="260">
        <v>21</v>
      </c>
      <c r="AX42" s="261"/>
      <c r="AY42" s="261"/>
      <c r="AZ42" s="262"/>
      <c r="BA42" s="260">
        <v>21</v>
      </c>
      <c r="BB42" s="261"/>
      <c r="BC42" s="261"/>
      <c r="BD42" s="262"/>
      <c r="BE42" s="260">
        <v>21</v>
      </c>
      <c r="BF42" s="261"/>
      <c r="BG42" s="261"/>
      <c r="BH42" s="262"/>
      <c r="BI42" s="260">
        <v>20</v>
      </c>
      <c r="BJ42" s="261"/>
      <c r="BK42" s="261"/>
      <c r="BL42" s="262"/>
      <c r="BM42" s="260">
        <v>21</v>
      </c>
      <c r="BN42" s="261"/>
      <c r="BO42" s="261"/>
      <c r="BP42" s="262"/>
      <c r="BQ42" s="260">
        <v>21</v>
      </c>
      <c r="BR42" s="261"/>
      <c r="BS42" s="261"/>
      <c r="BT42" s="262"/>
      <c r="BU42" s="260">
        <v>21</v>
      </c>
      <c r="BV42" s="261"/>
      <c r="BW42" s="261"/>
      <c r="BX42" s="262"/>
    </row>
    <row r="43" spans="1:76" x14ac:dyDescent="0.2">
      <c r="A43" s="79" t="s">
        <v>15</v>
      </c>
      <c r="B43" s="34" t="s">
        <v>11</v>
      </c>
      <c r="C43" s="69">
        <v>1</v>
      </c>
      <c r="D43" s="34" t="s">
        <v>9</v>
      </c>
      <c r="E43" s="69">
        <f t="shared" si="17"/>
        <v>0</v>
      </c>
      <c r="F43" s="34" t="s">
        <v>11</v>
      </c>
      <c r="G43" s="20">
        <v>1</v>
      </c>
      <c r="H43" s="34" t="s">
        <v>9</v>
      </c>
      <c r="I43" s="20">
        <f t="shared" si="18"/>
        <v>0</v>
      </c>
      <c r="J43" s="34" t="s">
        <v>11</v>
      </c>
      <c r="K43" s="20">
        <v>1</v>
      </c>
      <c r="L43" s="34" t="s">
        <v>9</v>
      </c>
      <c r="M43" s="20">
        <f t="shared" si="19"/>
        <v>0</v>
      </c>
      <c r="N43" s="36" t="s">
        <v>10</v>
      </c>
      <c r="O43" s="72">
        <v>0.58330000000000004</v>
      </c>
      <c r="P43" s="37" t="s">
        <v>12</v>
      </c>
      <c r="Q43" s="20">
        <f t="shared" si="20"/>
        <v>0.41669999999999996</v>
      </c>
      <c r="R43" s="34" t="s">
        <v>11</v>
      </c>
      <c r="S43" s="20">
        <v>1</v>
      </c>
      <c r="T43" s="34" t="s">
        <v>9</v>
      </c>
      <c r="U43" s="20">
        <f t="shared" si="21"/>
        <v>0</v>
      </c>
      <c r="V43" s="34" t="s">
        <v>11</v>
      </c>
      <c r="W43" s="20">
        <v>1</v>
      </c>
      <c r="X43" s="34" t="s">
        <v>9</v>
      </c>
      <c r="Y43" s="20">
        <f t="shared" si="22"/>
        <v>0</v>
      </c>
      <c r="Z43" s="34" t="s">
        <v>11</v>
      </c>
      <c r="AA43" s="20">
        <v>1</v>
      </c>
      <c r="AB43" s="34" t="s">
        <v>9</v>
      </c>
      <c r="AC43" s="20">
        <f t="shared" si="23"/>
        <v>0</v>
      </c>
      <c r="AD43" s="34" t="s">
        <v>11</v>
      </c>
      <c r="AE43" s="69">
        <v>1</v>
      </c>
      <c r="AF43" s="34" t="s">
        <v>9</v>
      </c>
      <c r="AG43" s="20">
        <f t="shared" si="24"/>
        <v>0</v>
      </c>
      <c r="AH43" s="34" t="s">
        <v>11</v>
      </c>
      <c r="AI43" s="69">
        <v>1</v>
      </c>
      <c r="AJ43" s="34" t="s">
        <v>9</v>
      </c>
      <c r="AK43" s="20">
        <f t="shared" si="25"/>
        <v>0</v>
      </c>
      <c r="AL43" s="38"/>
      <c r="AN43" s="149" t="s">
        <v>15</v>
      </c>
      <c r="AO43" s="260">
        <v>23</v>
      </c>
      <c r="AP43" s="261"/>
      <c r="AQ43" s="261"/>
      <c r="AR43" s="262"/>
      <c r="AS43" s="260">
        <v>27</v>
      </c>
      <c r="AT43" s="261"/>
      <c r="AU43" s="261"/>
      <c r="AV43" s="262"/>
      <c r="AW43" s="260">
        <v>21</v>
      </c>
      <c r="AX43" s="261"/>
      <c r="AY43" s="261"/>
      <c r="AZ43" s="262"/>
      <c r="BA43" s="260">
        <v>36</v>
      </c>
      <c r="BB43" s="261"/>
      <c r="BC43" s="261"/>
      <c r="BD43" s="262"/>
      <c r="BE43" s="260">
        <v>36</v>
      </c>
      <c r="BF43" s="261"/>
      <c r="BG43" s="261"/>
      <c r="BH43" s="262"/>
      <c r="BI43" s="260">
        <v>20</v>
      </c>
      <c r="BJ43" s="261"/>
      <c r="BK43" s="261"/>
      <c r="BL43" s="262"/>
      <c r="BM43" s="260">
        <v>31</v>
      </c>
      <c r="BN43" s="261"/>
      <c r="BO43" s="261"/>
      <c r="BP43" s="262"/>
      <c r="BQ43" s="260">
        <v>19</v>
      </c>
      <c r="BR43" s="261"/>
      <c r="BS43" s="261"/>
      <c r="BT43" s="262"/>
      <c r="BU43" s="260">
        <v>20</v>
      </c>
      <c r="BV43" s="261"/>
      <c r="BW43" s="261"/>
      <c r="BX43" s="262"/>
    </row>
    <row r="44" spans="1:76" x14ac:dyDescent="0.2">
      <c r="A44" s="79" t="s">
        <v>16</v>
      </c>
      <c r="B44" s="34" t="s">
        <v>11</v>
      </c>
      <c r="C44" s="69">
        <v>1</v>
      </c>
      <c r="D44" s="34" t="s">
        <v>9</v>
      </c>
      <c r="E44" s="69">
        <f t="shared" si="17"/>
        <v>0</v>
      </c>
      <c r="F44" s="34" t="s">
        <v>11</v>
      </c>
      <c r="G44" s="20">
        <v>1</v>
      </c>
      <c r="H44" s="34" t="s">
        <v>9</v>
      </c>
      <c r="I44" s="20">
        <f t="shared" si="18"/>
        <v>0</v>
      </c>
      <c r="J44" s="34" t="s">
        <v>11</v>
      </c>
      <c r="K44" s="69">
        <v>1</v>
      </c>
      <c r="L44" s="34" t="s">
        <v>9</v>
      </c>
      <c r="M44" s="20">
        <f t="shared" si="19"/>
        <v>0</v>
      </c>
      <c r="N44" s="34" t="s">
        <v>11</v>
      </c>
      <c r="O44" s="69">
        <v>1</v>
      </c>
      <c r="P44" s="34" t="s">
        <v>9</v>
      </c>
      <c r="Q44" s="20">
        <f t="shared" si="20"/>
        <v>0</v>
      </c>
      <c r="R44" s="36" t="s">
        <v>10</v>
      </c>
      <c r="S44" s="72">
        <v>0.38890000000000002</v>
      </c>
      <c r="T44" s="37" t="s">
        <v>12</v>
      </c>
      <c r="U44" s="20">
        <f t="shared" si="21"/>
        <v>0.61109999999999998</v>
      </c>
      <c r="V44" s="34" t="s">
        <v>11</v>
      </c>
      <c r="W44" s="69">
        <v>1</v>
      </c>
      <c r="X44" s="34" t="s">
        <v>9</v>
      </c>
      <c r="Y44" s="20">
        <f t="shared" si="22"/>
        <v>0</v>
      </c>
      <c r="Z44" s="34" t="s">
        <v>11</v>
      </c>
      <c r="AA44" s="20">
        <v>1</v>
      </c>
      <c r="AB44" s="34" t="s">
        <v>9</v>
      </c>
      <c r="AC44" s="20">
        <f t="shared" si="23"/>
        <v>0</v>
      </c>
      <c r="AD44" s="34" t="s">
        <v>11</v>
      </c>
      <c r="AE44" s="69">
        <v>1</v>
      </c>
      <c r="AF44" s="34" t="s">
        <v>9</v>
      </c>
      <c r="AG44" s="20">
        <f t="shared" si="24"/>
        <v>0</v>
      </c>
      <c r="AH44" s="34" t="s">
        <v>11</v>
      </c>
      <c r="AI44" s="69">
        <v>1</v>
      </c>
      <c r="AJ44" s="34" t="s">
        <v>9</v>
      </c>
      <c r="AK44" s="20">
        <f t="shared" si="25"/>
        <v>0</v>
      </c>
      <c r="AL44" s="38"/>
      <c r="AN44" s="149" t="s">
        <v>16</v>
      </c>
      <c r="AO44" s="260">
        <v>23</v>
      </c>
      <c r="AP44" s="261"/>
      <c r="AQ44" s="261"/>
      <c r="AR44" s="262"/>
      <c r="AS44" s="260">
        <v>27</v>
      </c>
      <c r="AT44" s="261"/>
      <c r="AU44" s="261"/>
      <c r="AV44" s="262"/>
      <c r="AW44" s="260">
        <v>21</v>
      </c>
      <c r="AX44" s="261"/>
      <c r="AY44" s="261"/>
      <c r="AZ44" s="262"/>
      <c r="BA44" s="260">
        <v>36</v>
      </c>
      <c r="BB44" s="261"/>
      <c r="BC44" s="261"/>
      <c r="BD44" s="262"/>
      <c r="BE44" s="260">
        <v>36</v>
      </c>
      <c r="BF44" s="261"/>
      <c r="BG44" s="261"/>
      <c r="BH44" s="262"/>
      <c r="BI44" s="260">
        <v>20</v>
      </c>
      <c r="BJ44" s="261"/>
      <c r="BK44" s="261"/>
      <c r="BL44" s="262"/>
      <c r="BM44" s="260">
        <v>31</v>
      </c>
      <c r="BN44" s="261"/>
      <c r="BO44" s="261"/>
      <c r="BP44" s="262"/>
      <c r="BQ44" s="260">
        <v>22</v>
      </c>
      <c r="BR44" s="261"/>
      <c r="BS44" s="261"/>
      <c r="BT44" s="262"/>
      <c r="BU44" s="260">
        <v>23</v>
      </c>
      <c r="BV44" s="261"/>
      <c r="BW44" s="261"/>
      <c r="BX44" s="262"/>
    </row>
    <row r="45" spans="1:76" x14ac:dyDescent="0.2">
      <c r="A45" s="79" t="s">
        <v>17</v>
      </c>
      <c r="B45" s="34" t="s">
        <v>11</v>
      </c>
      <c r="C45" s="69">
        <v>1</v>
      </c>
      <c r="D45" s="34" t="s">
        <v>9</v>
      </c>
      <c r="E45" s="69">
        <f t="shared" si="17"/>
        <v>0</v>
      </c>
      <c r="F45" s="34" t="s">
        <v>11</v>
      </c>
      <c r="G45" s="20">
        <v>0.85</v>
      </c>
      <c r="H45" s="34" t="s">
        <v>9</v>
      </c>
      <c r="I45" s="20">
        <f t="shared" si="18"/>
        <v>0.15000000000000002</v>
      </c>
      <c r="J45" s="34" t="s">
        <v>11</v>
      </c>
      <c r="K45" s="69">
        <v>1</v>
      </c>
      <c r="L45" s="34" t="s">
        <v>9</v>
      </c>
      <c r="M45" s="20">
        <f t="shared" si="19"/>
        <v>0</v>
      </c>
      <c r="N45" s="34" t="s">
        <v>11</v>
      </c>
      <c r="O45" s="69">
        <v>1</v>
      </c>
      <c r="P45" s="34" t="s">
        <v>9</v>
      </c>
      <c r="Q45" s="20">
        <f t="shared" si="20"/>
        <v>0</v>
      </c>
      <c r="R45" s="34" t="s">
        <v>11</v>
      </c>
      <c r="S45" s="20">
        <v>0.9</v>
      </c>
      <c r="T45" s="34" t="s">
        <v>9</v>
      </c>
      <c r="U45" s="20">
        <f t="shared" si="21"/>
        <v>9.9999999999999978E-2</v>
      </c>
      <c r="V45" s="36" t="s">
        <v>10</v>
      </c>
      <c r="W45" s="72">
        <v>0.45</v>
      </c>
      <c r="X45" s="37" t="s">
        <v>12</v>
      </c>
      <c r="Y45" s="20">
        <f t="shared" si="22"/>
        <v>0.55000000000000004</v>
      </c>
      <c r="Z45" s="34" t="s">
        <v>11</v>
      </c>
      <c r="AA45" s="20">
        <v>1</v>
      </c>
      <c r="AB45" s="34" t="s">
        <v>9</v>
      </c>
      <c r="AC45" s="20">
        <f t="shared" si="23"/>
        <v>0</v>
      </c>
      <c r="AD45" s="34" t="s">
        <v>11</v>
      </c>
      <c r="AE45" s="69">
        <v>1</v>
      </c>
      <c r="AF45" s="34" t="s">
        <v>9</v>
      </c>
      <c r="AG45" s="20">
        <f t="shared" si="24"/>
        <v>0</v>
      </c>
      <c r="AH45" s="34" t="s">
        <v>11</v>
      </c>
      <c r="AI45" s="69">
        <v>1</v>
      </c>
      <c r="AJ45" s="34" t="s">
        <v>9</v>
      </c>
      <c r="AK45" s="20">
        <f t="shared" si="25"/>
        <v>0</v>
      </c>
      <c r="AL45" s="38"/>
      <c r="AN45" s="149" t="s">
        <v>17</v>
      </c>
      <c r="AO45" s="260">
        <v>20</v>
      </c>
      <c r="AP45" s="261"/>
      <c r="AQ45" s="261"/>
      <c r="AR45" s="262"/>
      <c r="AS45" s="260">
        <v>20</v>
      </c>
      <c r="AT45" s="261"/>
      <c r="AU45" s="261"/>
      <c r="AV45" s="262"/>
      <c r="AW45" s="260">
        <v>20</v>
      </c>
      <c r="AX45" s="261"/>
      <c r="AY45" s="261"/>
      <c r="AZ45" s="262"/>
      <c r="BA45" s="260">
        <v>20</v>
      </c>
      <c r="BB45" s="261"/>
      <c r="BC45" s="261"/>
      <c r="BD45" s="262"/>
      <c r="BE45" s="260">
        <v>20</v>
      </c>
      <c r="BF45" s="261"/>
      <c r="BG45" s="261"/>
      <c r="BH45" s="262"/>
      <c r="BI45" s="260">
        <v>20</v>
      </c>
      <c r="BJ45" s="261"/>
      <c r="BK45" s="261"/>
      <c r="BL45" s="262"/>
      <c r="BM45" s="260">
        <v>20</v>
      </c>
      <c r="BN45" s="261"/>
      <c r="BO45" s="261"/>
      <c r="BP45" s="262"/>
      <c r="BQ45" s="260">
        <v>20</v>
      </c>
      <c r="BR45" s="261"/>
      <c r="BS45" s="261"/>
      <c r="BT45" s="262"/>
      <c r="BU45" s="260">
        <v>20</v>
      </c>
      <c r="BV45" s="261"/>
      <c r="BW45" s="261"/>
      <c r="BX45" s="262"/>
    </row>
    <row r="46" spans="1:76" x14ac:dyDescent="0.2">
      <c r="A46" s="79" t="s">
        <v>18</v>
      </c>
      <c r="B46" s="34" t="s">
        <v>11</v>
      </c>
      <c r="C46" s="69">
        <v>1</v>
      </c>
      <c r="D46" s="34" t="s">
        <v>9</v>
      </c>
      <c r="E46" s="69">
        <f t="shared" si="17"/>
        <v>0</v>
      </c>
      <c r="F46" s="34" t="s">
        <v>11</v>
      </c>
      <c r="G46" s="20">
        <v>1</v>
      </c>
      <c r="H46" s="34" t="s">
        <v>9</v>
      </c>
      <c r="I46" s="20">
        <f t="shared" si="18"/>
        <v>0</v>
      </c>
      <c r="J46" s="34" t="s">
        <v>11</v>
      </c>
      <c r="K46" s="69">
        <v>1</v>
      </c>
      <c r="L46" s="34" t="s">
        <v>9</v>
      </c>
      <c r="M46" s="20">
        <f t="shared" si="19"/>
        <v>0</v>
      </c>
      <c r="N46" s="34" t="s">
        <v>11</v>
      </c>
      <c r="O46" s="69">
        <v>1</v>
      </c>
      <c r="P46" s="34" t="s">
        <v>9</v>
      </c>
      <c r="Q46" s="20">
        <f t="shared" si="20"/>
        <v>0</v>
      </c>
      <c r="R46" s="34" t="s">
        <v>11</v>
      </c>
      <c r="S46" s="20">
        <v>1</v>
      </c>
      <c r="T46" s="34" t="s">
        <v>9</v>
      </c>
      <c r="U46" s="20">
        <f t="shared" si="21"/>
        <v>0</v>
      </c>
      <c r="V46" s="34" t="s">
        <v>11</v>
      </c>
      <c r="W46" s="69">
        <v>1</v>
      </c>
      <c r="X46" s="34" t="s">
        <v>9</v>
      </c>
      <c r="Y46" s="20">
        <f t="shared" si="22"/>
        <v>0</v>
      </c>
      <c r="Z46" s="36" t="s">
        <v>10</v>
      </c>
      <c r="AA46" s="55">
        <v>0.3846</v>
      </c>
      <c r="AB46" s="37" t="s">
        <v>12</v>
      </c>
      <c r="AC46" s="20">
        <f t="shared" si="23"/>
        <v>0.61539999999999995</v>
      </c>
      <c r="AD46" s="34" t="s">
        <v>11</v>
      </c>
      <c r="AE46" s="69">
        <v>1</v>
      </c>
      <c r="AF46" s="34" t="s">
        <v>9</v>
      </c>
      <c r="AG46" s="20">
        <f t="shared" si="24"/>
        <v>0</v>
      </c>
      <c r="AH46" s="34" t="s">
        <v>11</v>
      </c>
      <c r="AI46" s="69">
        <v>1</v>
      </c>
      <c r="AJ46" s="34" t="s">
        <v>9</v>
      </c>
      <c r="AK46" s="20">
        <f t="shared" si="25"/>
        <v>0</v>
      </c>
      <c r="AL46" s="38"/>
      <c r="AN46" s="149" t="s">
        <v>18</v>
      </c>
      <c r="AO46" s="260">
        <v>23</v>
      </c>
      <c r="AP46" s="261"/>
      <c r="AQ46" s="261"/>
      <c r="AR46" s="262"/>
      <c r="AS46" s="260">
        <v>26</v>
      </c>
      <c r="AT46" s="261"/>
      <c r="AU46" s="261"/>
      <c r="AV46" s="262"/>
      <c r="AW46" s="260">
        <v>21</v>
      </c>
      <c r="AX46" s="261"/>
      <c r="AY46" s="261"/>
      <c r="AZ46" s="262"/>
      <c r="BA46" s="260">
        <v>26</v>
      </c>
      <c r="BB46" s="261"/>
      <c r="BC46" s="261"/>
      <c r="BD46" s="262"/>
      <c r="BE46" s="260">
        <v>26</v>
      </c>
      <c r="BF46" s="261"/>
      <c r="BG46" s="261"/>
      <c r="BH46" s="262"/>
      <c r="BI46" s="260">
        <v>20</v>
      </c>
      <c r="BJ46" s="261"/>
      <c r="BK46" s="261"/>
      <c r="BL46" s="262"/>
      <c r="BM46" s="260">
        <v>26</v>
      </c>
      <c r="BN46" s="261"/>
      <c r="BO46" s="261"/>
      <c r="BP46" s="262"/>
      <c r="BQ46" s="260">
        <v>22</v>
      </c>
      <c r="BR46" s="261"/>
      <c r="BS46" s="261"/>
      <c r="BT46" s="262"/>
      <c r="BU46" s="260">
        <v>23</v>
      </c>
      <c r="BV46" s="261"/>
      <c r="BW46" s="261"/>
      <c r="BX46" s="262"/>
    </row>
    <row r="47" spans="1:76" x14ac:dyDescent="0.2">
      <c r="A47" s="79" t="s">
        <v>19</v>
      </c>
      <c r="B47" s="34" t="s">
        <v>11</v>
      </c>
      <c r="C47" s="69">
        <v>1</v>
      </c>
      <c r="D47" s="34" t="s">
        <v>9</v>
      </c>
      <c r="E47" s="69">
        <f t="shared" si="17"/>
        <v>0</v>
      </c>
      <c r="F47" s="34" t="s">
        <v>11</v>
      </c>
      <c r="G47" s="20">
        <v>1</v>
      </c>
      <c r="H47" s="34" t="s">
        <v>9</v>
      </c>
      <c r="I47" s="20">
        <f t="shared" si="18"/>
        <v>0</v>
      </c>
      <c r="J47" s="34" t="s">
        <v>11</v>
      </c>
      <c r="K47" s="69">
        <v>1</v>
      </c>
      <c r="L47" s="34" t="s">
        <v>9</v>
      </c>
      <c r="M47" s="20">
        <f t="shared" si="19"/>
        <v>0</v>
      </c>
      <c r="N47" s="34" t="s">
        <v>11</v>
      </c>
      <c r="O47" s="69">
        <v>0.66669999999999996</v>
      </c>
      <c r="P47" s="34" t="s">
        <v>9</v>
      </c>
      <c r="Q47" s="20">
        <f t="shared" si="20"/>
        <v>0.33330000000000004</v>
      </c>
      <c r="R47" s="34" t="s">
        <v>11</v>
      </c>
      <c r="S47" s="20">
        <v>1</v>
      </c>
      <c r="T47" s="34" t="s">
        <v>9</v>
      </c>
      <c r="U47" s="20">
        <f t="shared" si="21"/>
        <v>0</v>
      </c>
      <c r="V47" s="34" t="s">
        <v>11</v>
      </c>
      <c r="W47" s="69">
        <v>1</v>
      </c>
      <c r="X47" s="34" t="s">
        <v>9</v>
      </c>
      <c r="Y47" s="20">
        <f t="shared" si="22"/>
        <v>0</v>
      </c>
      <c r="Z47" s="34" t="s">
        <v>11</v>
      </c>
      <c r="AA47" s="20">
        <v>1</v>
      </c>
      <c r="AB47" s="34" t="s">
        <v>9</v>
      </c>
      <c r="AC47" s="20">
        <f t="shared" si="23"/>
        <v>0</v>
      </c>
      <c r="AD47" s="36" t="s">
        <v>10</v>
      </c>
      <c r="AE47" s="55">
        <v>0.90480000000000005</v>
      </c>
      <c r="AF47" s="37" t="s">
        <v>12</v>
      </c>
      <c r="AG47" s="20">
        <f t="shared" si="24"/>
        <v>9.5199999999999951E-2</v>
      </c>
      <c r="AH47" s="34" t="s">
        <v>11</v>
      </c>
      <c r="AI47" s="69">
        <v>0.95240000000000002</v>
      </c>
      <c r="AJ47" s="34" t="s">
        <v>9</v>
      </c>
      <c r="AK47" s="20">
        <f t="shared" si="25"/>
        <v>4.7599999999999976E-2</v>
      </c>
      <c r="AL47" s="38"/>
      <c r="AN47" s="149" t="s">
        <v>19</v>
      </c>
      <c r="AO47" s="260">
        <v>21</v>
      </c>
      <c r="AP47" s="261"/>
      <c r="AQ47" s="261"/>
      <c r="AR47" s="262"/>
      <c r="AS47" s="260">
        <v>21</v>
      </c>
      <c r="AT47" s="261"/>
      <c r="AU47" s="261"/>
      <c r="AV47" s="262"/>
      <c r="AW47" s="260">
        <v>21</v>
      </c>
      <c r="AX47" s="261"/>
      <c r="AY47" s="261"/>
      <c r="AZ47" s="262"/>
      <c r="BA47" s="260">
        <v>21</v>
      </c>
      <c r="BB47" s="261"/>
      <c r="BC47" s="261"/>
      <c r="BD47" s="262"/>
      <c r="BE47" s="260">
        <v>21</v>
      </c>
      <c r="BF47" s="261"/>
      <c r="BG47" s="261"/>
      <c r="BH47" s="262"/>
      <c r="BI47" s="260">
        <v>19</v>
      </c>
      <c r="BJ47" s="261"/>
      <c r="BK47" s="261"/>
      <c r="BL47" s="262"/>
      <c r="BM47" s="260">
        <v>21</v>
      </c>
      <c r="BN47" s="261"/>
      <c r="BO47" s="261"/>
      <c r="BP47" s="262"/>
      <c r="BQ47" s="260">
        <v>21</v>
      </c>
      <c r="BR47" s="261"/>
      <c r="BS47" s="261"/>
      <c r="BT47" s="262"/>
      <c r="BU47" s="260">
        <v>21</v>
      </c>
      <c r="BV47" s="261"/>
      <c r="BW47" s="261"/>
      <c r="BX47" s="262"/>
    </row>
    <row r="48" spans="1:76" x14ac:dyDescent="0.2">
      <c r="A48" s="79" t="s">
        <v>20</v>
      </c>
      <c r="B48" s="34" t="s">
        <v>11</v>
      </c>
      <c r="C48" s="20">
        <v>1</v>
      </c>
      <c r="D48" s="34" t="s">
        <v>9</v>
      </c>
      <c r="E48" s="20">
        <f t="shared" si="17"/>
        <v>0</v>
      </c>
      <c r="F48" s="34" t="s">
        <v>11</v>
      </c>
      <c r="G48" s="20">
        <v>1</v>
      </c>
      <c r="H48" s="34" t="s">
        <v>9</v>
      </c>
      <c r="I48" s="20">
        <f t="shared" si="18"/>
        <v>0</v>
      </c>
      <c r="J48" s="34" t="s">
        <v>11</v>
      </c>
      <c r="K48" s="69">
        <v>1</v>
      </c>
      <c r="L48" s="34" t="s">
        <v>9</v>
      </c>
      <c r="M48" s="20">
        <f t="shared" si="19"/>
        <v>0</v>
      </c>
      <c r="N48" s="34" t="s">
        <v>11</v>
      </c>
      <c r="O48" s="69">
        <v>1</v>
      </c>
      <c r="P48" s="34" t="s">
        <v>9</v>
      </c>
      <c r="Q48" s="20">
        <f t="shared" si="20"/>
        <v>0</v>
      </c>
      <c r="R48" s="34" t="s">
        <v>11</v>
      </c>
      <c r="S48" s="20">
        <v>1</v>
      </c>
      <c r="T48" s="34" t="s">
        <v>9</v>
      </c>
      <c r="U48" s="20">
        <f t="shared" si="21"/>
        <v>0</v>
      </c>
      <c r="V48" s="34" t="s">
        <v>11</v>
      </c>
      <c r="W48" s="69">
        <v>1</v>
      </c>
      <c r="X48" s="34" t="s">
        <v>9</v>
      </c>
      <c r="Y48" s="20">
        <f t="shared" si="22"/>
        <v>0</v>
      </c>
      <c r="Z48" s="34" t="s">
        <v>11</v>
      </c>
      <c r="AA48" s="20">
        <v>1</v>
      </c>
      <c r="AB48" s="34" t="s">
        <v>9</v>
      </c>
      <c r="AC48" s="20">
        <f t="shared" si="23"/>
        <v>0</v>
      </c>
      <c r="AD48" s="34" t="s">
        <v>11</v>
      </c>
      <c r="AE48" s="20">
        <v>1</v>
      </c>
      <c r="AF48" s="34" t="s">
        <v>9</v>
      </c>
      <c r="AG48" s="20">
        <f t="shared" si="24"/>
        <v>0</v>
      </c>
      <c r="AH48" s="36" t="s">
        <v>10</v>
      </c>
      <c r="AI48" s="55">
        <v>0</v>
      </c>
      <c r="AJ48" s="37" t="s">
        <v>12</v>
      </c>
      <c r="AK48" s="20">
        <f t="shared" si="25"/>
        <v>1</v>
      </c>
      <c r="AL48" s="38"/>
      <c r="AN48" s="149" t="s">
        <v>20</v>
      </c>
      <c r="AO48" s="260">
        <v>23</v>
      </c>
      <c r="AP48" s="261"/>
      <c r="AQ48" s="261"/>
      <c r="AR48" s="262"/>
      <c r="AS48" s="260">
        <v>23</v>
      </c>
      <c r="AT48" s="261"/>
      <c r="AU48" s="261"/>
      <c r="AV48" s="262"/>
      <c r="AW48" s="260">
        <v>19</v>
      </c>
      <c r="AX48" s="261"/>
      <c r="AY48" s="261"/>
      <c r="AZ48" s="262"/>
      <c r="BA48" s="260">
        <v>23</v>
      </c>
      <c r="BB48" s="261"/>
      <c r="BC48" s="261"/>
      <c r="BD48" s="262"/>
      <c r="BE48" s="260">
        <v>23</v>
      </c>
      <c r="BF48" s="261"/>
      <c r="BG48" s="261"/>
      <c r="BH48" s="262"/>
      <c r="BI48" s="260">
        <v>19</v>
      </c>
      <c r="BJ48" s="261"/>
      <c r="BK48" s="261"/>
      <c r="BL48" s="262"/>
      <c r="BM48" s="260">
        <v>23</v>
      </c>
      <c r="BN48" s="261"/>
      <c r="BO48" s="261"/>
      <c r="BP48" s="262"/>
      <c r="BQ48" s="260">
        <v>22</v>
      </c>
      <c r="BR48" s="261"/>
      <c r="BS48" s="261"/>
      <c r="BT48" s="262"/>
      <c r="BU48" s="260">
        <v>23</v>
      </c>
      <c r="BV48" s="261"/>
      <c r="BW48" s="261"/>
      <c r="BX48" s="262"/>
    </row>
    <row r="49" spans="1:78" s="12" customFormat="1" x14ac:dyDescent="0.2">
      <c r="A49" s="79" t="s">
        <v>43</v>
      </c>
      <c r="B49" s="79" t="s">
        <v>31</v>
      </c>
      <c r="C49" s="79">
        <f xml:space="preserve"> AVERAGE(C40:C48)</f>
        <v>0.88888888888888884</v>
      </c>
      <c r="D49" s="79" t="s">
        <v>32</v>
      </c>
      <c r="E49" s="79">
        <f>AVERAGE(E40:E48)</f>
        <v>0.1111111111111111</v>
      </c>
      <c r="F49" s="79" t="s">
        <v>31</v>
      </c>
      <c r="G49" s="79">
        <f>AVERAGE(G40:G48)</f>
        <v>0.92385555555555554</v>
      </c>
      <c r="H49" s="79" t="s">
        <v>32</v>
      </c>
      <c r="I49" s="79">
        <f>AVERAGE(I40:I48)</f>
        <v>7.6144444444444445E-2</v>
      </c>
      <c r="J49" s="79" t="s">
        <v>31</v>
      </c>
      <c r="K49" s="79">
        <f>AVERAGE(K40:K48)</f>
        <v>0.93651111111111107</v>
      </c>
      <c r="L49" s="79" t="s">
        <v>32</v>
      </c>
      <c r="M49" s="79">
        <f>AVERAGE(M40:M48)</f>
        <v>6.3488888888888886E-2</v>
      </c>
      <c r="N49" s="79" t="s">
        <v>31</v>
      </c>
      <c r="O49" s="79">
        <f>AVERAGE(O40:O48)</f>
        <v>0.91666666666666663</v>
      </c>
      <c r="P49" s="79" t="s">
        <v>32</v>
      </c>
      <c r="Q49" s="79">
        <f>AVERAGE(Q40:Q48)</f>
        <v>8.3333333333333329E-2</v>
      </c>
      <c r="R49" s="79" t="s">
        <v>31</v>
      </c>
      <c r="S49" s="79">
        <f>AVERAGE(S40:S48)</f>
        <v>0.88750000000000007</v>
      </c>
      <c r="T49" s="79" t="s">
        <v>32</v>
      </c>
      <c r="U49" s="79">
        <f>AVERAGE(U40:U48)</f>
        <v>0.11249999999999999</v>
      </c>
      <c r="V49" s="79" t="s">
        <v>31</v>
      </c>
      <c r="W49" s="79">
        <f>AVERAGE(W40:W48)</f>
        <v>0.93888888888888877</v>
      </c>
      <c r="X49" s="79" t="s">
        <v>32</v>
      </c>
      <c r="Y49" s="79">
        <f>AVERAGE(Y40:Y48)</f>
        <v>6.1111111111111116E-2</v>
      </c>
      <c r="Z49" s="79" t="s">
        <v>31</v>
      </c>
      <c r="AA49" s="79">
        <f>AVERAGE(AA40:AA48)</f>
        <v>0.93162222222222213</v>
      </c>
      <c r="AB49" s="79" t="s">
        <v>32</v>
      </c>
      <c r="AC49" s="79">
        <f>AVERAGE(AC40:AC48)</f>
        <v>6.8377777777777773E-2</v>
      </c>
      <c r="AD49" s="79" t="s">
        <v>31</v>
      </c>
      <c r="AE49" s="79">
        <f>AVERAGE(AE40:AE48)</f>
        <v>0.98436666666666661</v>
      </c>
      <c r="AF49" s="79" t="s">
        <v>32</v>
      </c>
      <c r="AG49" s="79">
        <f>AVERAGE(AG40:AG48)</f>
        <v>1.5633333333333325E-2</v>
      </c>
      <c r="AH49" s="79" t="s">
        <v>31</v>
      </c>
      <c r="AI49" s="79">
        <f>AVERAGE(AI40:AI48)</f>
        <v>0.87350000000000005</v>
      </c>
      <c r="AJ49" s="79" t="s">
        <v>32</v>
      </c>
      <c r="AK49" s="79">
        <f>AVERAGE(AK40:AK48)</f>
        <v>0.1265</v>
      </c>
      <c r="AL49" s="17"/>
      <c r="AN49" s="149" t="s">
        <v>43</v>
      </c>
      <c r="AO49" s="257">
        <f>AVERAGE(AO40:AR48)</f>
        <v>21.777777777777779</v>
      </c>
      <c r="AP49" s="258"/>
      <c r="AQ49" s="258"/>
      <c r="AR49" s="259"/>
      <c r="AS49" s="257">
        <f t="shared" ref="AS49" si="26">AVERAGE(AS40:AV48)</f>
        <v>23.777777777777779</v>
      </c>
      <c r="AT49" s="258"/>
      <c r="AU49" s="258"/>
      <c r="AV49" s="259"/>
      <c r="AW49" s="257">
        <f t="shared" ref="AW49" si="27">AVERAGE(AW40:AZ48)</f>
        <v>20.666666666666668</v>
      </c>
      <c r="AX49" s="258"/>
      <c r="AY49" s="258"/>
      <c r="AZ49" s="259"/>
      <c r="BA49" s="257">
        <f t="shared" ref="BA49" si="28">AVERAGE(BA40:BD48)</f>
        <v>25.777777777777779</v>
      </c>
      <c r="BB49" s="258"/>
      <c r="BC49" s="258"/>
      <c r="BD49" s="259"/>
      <c r="BE49" s="257">
        <f t="shared" ref="BE49" si="29">AVERAGE(BE40:BH48)</f>
        <v>25.777777777777779</v>
      </c>
      <c r="BF49" s="258"/>
      <c r="BG49" s="258"/>
      <c r="BH49" s="259"/>
      <c r="BI49" s="257">
        <f t="shared" ref="BI49" si="30">AVERAGE(BI40:BL48)</f>
        <v>19.777777777777779</v>
      </c>
      <c r="BJ49" s="258"/>
      <c r="BK49" s="258"/>
      <c r="BL49" s="259"/>
      <c r="BM49" s="257">
        <f t="shared" ref="BM49" si="31">AVERAGE(BM40:BP48)</f>
        <v>23.888888888888889</v>
      </c>
      <c r="BN49" s="258"/>
      <c r="BO49" s="258"/>
      <c r="BP49" s="259"/>
      <c r="BQ49" s="257">
        <f t="shared" ref="BQ49" si="32">AVERAGE(BQ40:BT48)</f>
        <v>21.222222222222221</v>
      </c>
      <c r="BR49" s="258"/>
      <c r="BS49" s="258"/>
      <c r="BT49" s="259"/>
      <c r="BU49" s="257">
        <f t="shared" ref="BU49" si="33">AVERAGE(BU40:BX48)</f>
        <v>21.333333333333332</v>
      </c>
      <c r="BV49" s="258"/>
      <c r="BW49" s="258"/>
      <c r="BX49" s="259"/>
    </row>
    <row r="50" spans="1:78" s="16" customForma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4" t="s">
        <v>70</v>
      </c>
      <c r="AI50" s="175"/>
      <c r="AJ50" s="176"/>
      <c r="AK50" s="20">
        <f>AVERAGE(C49,G49,K49,O49,S49,W49,AA49,AE49,AI49)</f>
        <v>0.92019999999999991</v>
      </c>
      <c r="AL50" s="38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263"/>
      <c r="BV50" s="263"/>
      <c r="BW50" s="263"/>
      <c r="BX50" s="38"/>
    </row>
    <row r="51" spans="1:78" s="16" customFormat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4" t="s">
        <v>71</v>
      </c>
      <c r="AI51" s="175"/>
      <c r="AJ51" s="176"/>
      <c r="AK51" s="20">
        <f xml:space="preserve"> AVERAGE(E49,I49,M49,Q49,U49,Y49,AC49,AG49,AK49)</f>
        <v>7.9799999999999996E-2</v>
      </c>
      <c r="AL51" s="38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263"/>
      <c r="BV51" s="263"/>
      <c r="BW51" s="263"/>
      <c r="BX51" s="38"/>
    </row>
    <row r="52" spans="1:78" x14ac:dyDescent="0.2"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</row>
    <row r="53" spans="1:78" s="16" customForma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278" t="s">
        <v>167</v>
      </c>
      <c r="AB53" s="279"/>
      <c r="AC53" s="279"/>
      <c r="AD53" s="280"/>
      <c r="AE53" s="93" t="s">
        <v>142</v>
      </c>
      <c r="AF53" s="94"/>
      <c r="AG53" s="160" t="s">
        <v>82</v>
      </c>
      <c r="AH53" s="160"/>
      <c r="AI53" s="160"/>
      <c r="AJ53" s="160"/>
      <c r="AK53" s="93" t="s">
        <v>80</v>
      </c>
      <c r="AL53" s="150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264" t="s">
        <v>189</v>
      </c>
      <c r="BK53" s="264"/>
      <c r="BL53" s="264"/>
      <c r="BM53" s="264"/>
      <c r="BN53" s="264"/>
      <c r="BO53" s="264"/>
      <c r="BP53" s="264"/>
      <c r="BQ53" s="264"/>
      <c r="BR53" s="161" t="s">
        <v>142</v>
      </c>
      <c r="BS53" s="161"/>
      <c r="BT53" s="160" t="s">
        <v>190</v>
      </c>
      <c r="BU53" s="160"/>
      <c r="BV53" s="160"/>
      <c r="BW53" s="160"/>
      <c r="BX53" s="147" t="s">
        <v>80</v>
      </c>
    </row>
    <row r="54" spans="1:78" x14ac:dyDescent="0.2">
      <c r="A54" s="79" t="s">
        <v>67</v>
      </c>
      <c r="B54" s="174" t="s">
        <v>0</v>
      </c>
      <c r="C54" s="175"/>
      <c r="D54" s="175"/>
      <c r="E54" s="176"/>
      <c r="F54" s="174" t="s">
        <v>1</v>
      </c>
      <c r="G54" s="175"/>
      <c r="H54" s="175"/>
      <c r="I54" s="176"/>
      <c r="J54" s="174" t="s">
        <v>2</v>
      </c>
      <c r="K54" s="175"/>
      <c r="L54" s="175"/>
      <c r="M54" s="176"/>
      <c r="N54" s="174" t="s">
        <v>3</v>
      </c>
      <c r="O54" s="175"/>
      <c r="P54" s="175"/>
      <c r="Q54" s="176"/>
      <c r="R54" s="174" t="s">
        <v>4</v>
      </c>
      <c r="S54" s="175"/>
      <c r="T54" s="175"/>
      <c r="U54" s="176"/>
      <c r="V54" s="174" t="s">
        <v>5</v>
      </c>
      <c r="W54" s="175"/>
      <c r="X54" s="175"/>
      <c r="Y54" s="176"/>
      <c r="Z54" s="174" t="s">
        <v>6</v>
      </c>
      <c r="AA54" s="175"/>
      <c r="AB54" s="175"/>
      <c r="AC54" s="176"/>
      <c r="AD54" s="174" t="s">
        <v>7</v>
      </c>
      <c r="AE54" s="175"/>
      <c r="AF54" s="175"/>
      <c r="AG54" s="176"/>
      <c r="AH54" s="174" t="s">
        <v>8</v>
      </c>
      <c r="AI54" s="175"/>
      <c r="AJ54" s="175"/>
      <c r="AK54" s="176"/>
      <c r="AL54" s="17"/>
      <c r="AN54" s="149" t="s">
        <v>67</v>
      </c>
      <c r="AO54" s="174" t="s">
        <v>0</v>
      </c>
      <c r="AP54" s="175"/>
      <c r="AQ54" s="175"/>
      <c r="AR54" s="176"/>
      <c r="AS54" s="174" t="s">
        <v>1</v>
      </c>
      <c r="AT54" s="175"/>
      <c r="AU54" s="175"/>
      <c r="AV54" s="176"/>
      <c r="AW54" s="174" t="s">
        <v>2</v>
      </c>
      <c r="AX54" s="175"/>
      <c r="AY54" s="175"/>
      <c r="AZ54" s="176"/>
      <c r="BA54" s="174" t="s">
        <v>3</v>
      </c>
      <c r="BB54" s="175"/>
      <c r="BC54" s="175"/>
      <c r="BD54" s="176"/>
      <c r="BE54" s="174" t="s">
        <v>4</v>
      </c>
      <c r="BF54" s="175"/>
      <c r="BG54" s="175"/>
      <c r="BH54" s="176"/>
      <c r="BI54" s="174" t="s">
        <v>5</v>
      </c>
      <c r="BJ54" s="175"/>
      <c r="BK54" s="175"/>
      <c r="BL54" s="176"/>
      <c r="BM54" s="174" t="s">
        <v>6</v>
      </c>
      <c r="BN54" s="175"/>
      <c r="BO54" s="175"/>
      <c r="BP54" s="176"/>
      <c r="BQ54" s="174" t="s">
        <v>7</v>
      </c>
      <c r="BR54" s="175"/>
      <c r="BS54" s="175"/>
      <c r="BT54" s="176"/>
      <c r="BU54" s="174" t="s">
        <v>8</v>
      </c>
      <c r="BV54" s="175"/>
      <c r="BW54" s="175"/>
      <c r="BX54" s="176"/>
    </row>
    <row r="55" spans="1:78" x14ac:dyDescent="0.2">
      <c r="A55" s="79" t="s">
        <v>13</v>
      </c>
      <c r="B55" s="35" t="s">
        <v>10</v>
      </c>
      <c r="C55" s="20">
        <v>0.75</v>
      </c>
      <c r="D55" s="35" t="s">
        <v>12</v>
      </c>
      <c r="E55" s="20">
        <f>1-C55</f>
        <v>0.25</v>
      </c>
      <c r="F55" s="34" t="s">
        <v>11</v>
      </c>
      <c r="G55" s="20">
        <v>0.95830000000000004</v>
      </c>
      <c r="H55" s="34" t="s">
        <v>9</v>
      </c>
      <c r="I55" s="20">
        <f>1-G55</f>
        <v>4.1699999999999959E-2</v>
      </c>
      <c r="J55" s="34" t="s">
        <v>11</v>
      </c>
      <c r="K55" s="20">
        <v>1</v>
      </c>
      <c r="L55" s="34" t="s">
        <v>9</v>
      </c>
      <c r="M55" s="20">
        <f>1-K55</f>
        <v>0</v>
      </c>
      <c r="N55" s="34" t="s">
        <v>11</v>
      </c>
      <c r="O55" s="20">
        <v>0.875</v>
      </c>
      <c r="P55" s="34" t="s">
        <v>9</v>
      </c>
      <c r="Q55" s="20">
        <f>1-O55</f>
        <v>0.125</v>
      </c>
      <c r="R55" s="34" t="s">
        <v>11</v>
      </c>
      <c r="S55" s="20">
        <v>0.66669999999999996</v>
      </c>
      <c r="T55" s="34" t="s">
        <v>9</v>
      </c>
      <c r="U55" s="20">
        <f>1-S55</f>
        <v>0.33330000000000004</v>
      </c>
      <c r="V55" s="34" t="s">
        <v>11</v>
      </c>
      <c r="W55" s="69">
        <v>1</v>
      </c>
      <c r="X55" s="34" t="s">
        <v>9</v>
      </c>
      <c r="Y55" s="20">
        <f>1-W55</f>
        <v>0</v>
      </c>
      <c r="Z55" s="34" t="s">
        <v>11</v>
      </c>
      <c r="AA55" s="20">
        <v>1</v>
      </c>
      <c r="AB55" s="34" t="s">
        <v>9</v>
      </c>
      <c r="AC55" s="20">
        <f>1-AA55</f>
        <v>0</v>
      </c>
      <c r="AD55" s="34" t="s">
        <v>11</v>
      </c>
      <c r="AE55" s="20">
        <v>0.79830000000000001</v>
      </c>
      <c r="AF55" s="34" t="s">
        <v>9</v>
      </c>
      <c r="AG55" s="20">
        <f>1-AE55</f>
        <v>0.20169999999999999</v>
      </c>
      <c r="AH55" s="34" t="s">
        <v>11</v>
      </c>
      <c r="AI55" s="69">
        <v>0.18179999999999999</v>
      </c>
      <c r="AJ55" s="34" t="s">
        <v>9</v>
      </c>
      <c r="AK55" s="20">
        <f>1-AI55</f>
        <v>0.81820000000000004</v>
      </c>
      <c r="AL55" s="38"/>
      <c r="AN55" s="149" t="s">
        <v>13</v>
      </c>
      <c r="AO55" s="260">
        <v>24</v>
      </c>
      <c r="AP55" s="261"/>
      <c r="AQ55" s="261"/>
      <c r="AR55" s="262"/>
      <c r="AS55" s="260">
        <v>24</v>
      </c>
      <c r="AT55" s="261"/>
      <c r="AU55" s="261"/>
      <c r="AV55" s="262"/>
      <c r="AW55" s="260">
        <v>19</v>
      </c>
      <c r="AX55" s="261"/>
      <c r="AY55" s="261"/>
      <c r="AZ55" s="262"/>
      <c r="BA55" s="260">
        <v>24</v>
      </c>
      <c r="BB55" s="261"/>
      <c r="BC55" s="261"/>
      <c r="BD55" s="262"/>
      <c r="BE55" s="260">
        <v>24</v>
      </c>
      <c r="BF55" s="261"/>
      <c r="BG55" s="261"/>
      <c r="BH55" s="262"/>
      <c r="BI55" s="260">
        <v>16</v>
      </c>
      <c r="BJ55" s="261"/>
      <c r="BK55" s="261"/>
      <c r="BL55" s="262"/>
      <c r="BM55" s="260">
        <v>24</v>
      </c>
      <c r="BN55" s="261"/>
      <c r="BO55" s="261"/>
      <c r="BP55" s="262"/>
      <c r="BQ55" s="260">
        <v>24</v>
      </c>
      <c r="BR55" s="261"/>
      <c r="BS55" s="261"/>
      <c r="BT55" s="262"/>
      <c r="BU55" s="260">
        <v>22</v>
      </c>
      <c r="BV55" s="261"/>
      <c r="BW55" s="261"/>
      <c r="BX55" s="262"/>
    </row>
    <row r="56" spans="1:78" x14ac:dyDescent="0.2">
      <c r="A56" s="79" t="s">
        <v>1</v>
      </c>
      <c r="B56" s="34" t="s">
        <v>11</v>
      </c>
      <c r="C56" s="69">
        <v>1</v>
      </c>
      <c r="D56" s="34" t="s">
        <v>9</v>
      </c>
      <c r="E56" s="69">
        <f t="shared" ref="E56:E63" si="34">1-C56</f>
        <v>0</v>
      </c>
      <c r="F56" s="35" t="s">
        <v>10</v>
      </c>
      <c r="G56" s="69">
        <v>0.23080000000000001</v>
      </c>
      <c r="H56" s="35" t="s">
        <v>12</v>
      </c>
      <c r="I56" s="69">
        <f t="shared" ref="I56:I63" si="35">1-G56</f>
        <v>0.76919999999999999</v>
      </c>
      <c r="J56" s="34" t="s">
        <v>11</v>
      </c>
      <c r="K56" s="20">
        <v>1</v>
      </c>
      <c r="L56" s="34" t="s">
        <v>9</v>
      </c>
      <c r="M56" s="20">
        <f t="shared" ref="M56:M63" si="36">1-K56</f>
        <v>0</v>
      </c>
      <c r="N56" s="34" t="s">
        <v>11</v>
      </c>
      <c r="O56" s="20">
        <v>1</v>
      </c>
      <c r="P56" s="34" t="s">
        <v>9</v>
      </c>
      <c r="Q56" s="20">
        <f t="shared" ref="Q56:Q63" si="37">1-O56</f>
        <v>0</v>
      </c>
      <c r="R56" s="34" t="s">
        <v>11</v>
      </c>
      <c r="S56" s="20">
        <v>1</v>
      </c>
      <c r="T56" s="34" t="s">
        <v>9</v>
      </c>
      <c r="U56" s="20">
        <f t="shared" ref="U56:U63" si="38">1-S56</f>
        <v>0</v>
      </c>
      <c r="V56" s="34" t="s">
        <v>11</v>
      </c>
      <c r="W56" s="20">
        <v>1</v>
      </c>
      <c r="X56" s="34" t="s">
        <v>9</v>
      </c>
      <c r="Y56" s="20">
        <f t="shared" ref="Y56:Y63" si="39">1-W56</f>
        <v>0</v>
      </c>
      <c r="Z56" s="34" t="s">
        <v>11</v>
      </c>
      <c r="AA56" s="20">
        <v>1</v>
      </c>
      <c r="AB56" s="34" t="s">
        <v>9</v>
      </c>
      <c r="AC56" s="20">
        <f t="shared" ref="AC56:AC63" si="40">1-AA56</f>
        <v>0</v>
      </c>
      <c r="AD56" s="34" t="s">
        <v>11</v>
      </c>
      <c r="AE56" s="69">
        <v>1</v>
      </c>
      <c r="AF56" s="34" t="s">
        <v>9</v>
      </c>
      <c r="AG56" s="20">
        <f t="shared" ref="AG56:AG63" si="41">1-AE56</f>
        <v>0</v>
      </c>
      <c r="AH56" s="34" t="s">
        <v>11</v>
      </c>
      <c r="AI56" s="69">
        <v>1</v>
      </c>
      <c r="AJ56" s="34" t="s">
        <v>9</v>
      </c>
      <c r="AK56" s="20">
        <f t="shared" ref="AK56:AK63" si="42">1-AI56</f>
        <v>0</v>
      </c>
      <c r="AL56" s="38"/>
      <c r="AN56" s="149" t="s">
        <v>1</v>
      </c>
      <c r="AO56" s="260">
        <v>19</v>
      </c>
      <c r="AP56" s="261"/>
      <c r="AQ56" s="261"/>
      <c r="AR56" s="262"/>
      <c r="AS56" s="260">
        <v>26</v>
      </c>
      <c r="AT56" s="261"/>
      <c r="AU56" s="261"/>
      <c r="AV56" s="262"/>
      <c r="AW56" s="260">
        <v>19</v>
      </c>
      <c r="AX56" s="261"/>
      <c r="AY56" s="261"/>
      <c r="AZ56" s="262"/>
      <c r="BA56" s="260">
        <v>26</v>
      </c>
      <c r="BB56" s="261"/>
      <c r="BC56" s="261"/>
      <c r="BD56" s="262"/>
      <c r="BE56" s="260">
        <v>26</v>
      </c>
      <c r="BF56" s="261"/>
      <c r="BG56" s="261"/>
      <c r="BH56" s="262"/>
      <c r="BI56" s="260">
        <v>16</v>
      </c>
      <c r="BJ56" s="261"/>
      <c r="BK56" s="261"/>
      <c r="BL56" s="262"/>
      <c r="BM56" s="260">
        <v>23</v>
      </c>
      <c r="BN56" s="261"/>
      <c r="BO56" s="261"/>
      <c r="BP56" s="262"/>
      <c r="BQ56" s="260">
        <v>26</v>
      </c>
      <c r="BR56" s="261"/>
      <c r="BS56" s="261"/>
      <c r="BT56" s="262"/>
      <c r="BU56" s="260">
        <v>22</v>
      </c>
      <c r="BV56" s="261"/>
      <c r="BW56" s="261"/>
      <c r="BX56" s="262"/>
    </row>
    <row r="57" spans="1:78" x14ac:dyDescent="0.2">
      <c r="A57" s="79" t="s">
        <v>14</v>
      </c>
      <c r="B57" s="34" t="s">
        <v>11</v>
      </c>
      <c r="C57" s="69">
        <v>1</v>
      </c>
      <c r="D57" s="34" t="s">
        <v>9</v>
      </c>
      <c r="E57" s="69">
        <f t="shared" si="34"/>
        <v>0</v>
      </c>
      <c r="F57" s="34" t="s">
        <v>11</v>
      </c>
      <c r="G57" s="20">
        <v>1</v>
      </c>
      <c r="H57" s="34" t="s">
        <v>9</v>
      </c>
      <c r="I57" s="20">
        <f t="shared" si="35"/>
        <v>0</v>
      </c>
      <c r="J57" s="36" t="s">
        <v>10</v>
      </c>
      <c r="K57" s="55">
        <v>0.21049999999999999</v>
      </c>
      <c r="L57" s="37" t="s">
        <v>12</v>
      </c>
      <c r="M57" s="20">
        <f t="shared" si="36"/>
        <v>0.78949999999999998</v>
      </c>
      <c r="N57" s="34" t="s">
        <v>11</v>
      </c>
      <c r="O57" s="69">
        <v>1</v>
      </c>
      <c r="P57" s="34" t="s">
        <v>9</v>
      </c>
      <c r="Q57" s="20">
        <f t="shared" si="37"/>
        <v>0</v>
      </c>
      <c r="R57" s="34" t="s">
        <v>11</v>
      </c>
      <c r="S57" s="20">
        <v>1</v>
      </c>
      <c r="T57" s="34" t="s">
        <v>9</v>
      </c>
      <c r="U57" s="20">
        <f t="shared" si="38"/>
        <v>0</v>
      </c>
      <c r="V57" s="34" t="s">
        <v>11</v>
      </c>
      <c r="W57" s="20">
        <v>1</v>
      </c>
      <c r="X57" s="34" t="s">
        <v>9</v>
      </c>
      <c r="Y57" s="20">
        <f t="shared" si="39"/>
        <v>0</v>
      </c>
      <c r="Z57" s="34" t="s">
        <v>11</v>
      </c>
      <c r="AA57" s="20">
        <v>1</v>
      </c>
      <c r="AB57" s="34" t="s">
        <v>9</v>
      </c>
      <c r="AC57" s="20">
        <f t="shared" si="40"/>
        <v>0</v>
      </c>
      <c r="AD57" s="34" t="s">
        <v>11</v>
      </c>
      <c r="AE57" s="69">
        <v>1</v>
      </c>
      <c r="AF57" s="34" t="s">
        <v>9</v>
      </c>
      <c r="AG57" s="20">
        <f t="shared" si="41"/>
        <v>0</v>
      </c>
      <c r="AH57" s="34" t="s">
        <v>11</v>
      </c>
      <c r="AI57" s="69">
        <v>1</v>
      </c>
      <c r="AJ57" s="34" t="s">
        <v>9</v>
      </c>
      <c r="AK57" s="20">
        <f t="shared" si="42"/>
        <v>0</v>
      </c>
      <c r="AL57" s="38"/>
      <c r="AN57" s="149" t="s">
        <v>14</v>
      </c>
      <c r="AO57" s="260">
        <v>19</v>
      </c>
      <c r="AP57" s="261"/>
      <c r="AQ57" s="261"/>
      <c r="AR57" s="262"/>
      <c r="AS57" s="260">
        <v>19</v>
      </c>
      <c r="AT57" s="261"/>
      <c r="AU57" s="261"/>
      <c r="AV57" s="262"/>
      <c r="AW57" s="260">
        <v>19</v>
      </c>
      <c r="AX57" s="261"/>
      <c r="AY57" s="261"/>
      <c r="AZ57" s="262"/>
      <c r="BA57" s="260">
        <v>19</v>
      </c>
      <c r="BB57" s="261"/>
      <c r="BC57" s="261"/>
      <c r="BD57" s="262"/>
      <c r="BE57" s="260">
        <v>19</v>
      </c>
      <c r="BF57" s="261"/>
      <c r="BG57" s="261"/>
      <c r="BH57" s="262"/>
      <c r="BI57" s="260">
        <v>16</v>
      </c>
      <c r="BJ57" s="261"/>
      <c r="BK57" s="261"/>
      <c r="BL57" s="262"/>
      <c r="BM57" s="260">
        <v>19</v>
      </c>
      <c r="BN57" s="261"/>
      <c r="BO57" s="261"/>
      <c r="BP57" s="262"/>
      <c r="BQ57" s="260">
        <v>19</v>
      </c>
      <c r="BR57" s="261"/>
      <c r="BS57" s="261"/>
      <c r="BT57" s="262"/>
      <c r="BU57" s="260">
        <v>19</v>
      </c>
      <c r="BV57" s="261"/>
      <c r="BW57" s="261"/>
      <c r="BX57" s="262"/>
    </row>
    <row r="58" spans="1:78" x14ac:dyDescent="0.2">
      <c r="A58" s="79" t="s">
        <v>15</v>
      </c>
      <c r="B58" s="34" t="s">
        <v>11</v>
      </c>
      <c r="C58" s="69">
        <v>1</v>
      </c>
      <c r="D58" s="34" t="s">
        <v>9</v>
      </c>
      <c r="E58" s="69">
        <f t="shared" si="34"/>
        <v>0</v>
      </c>
      <c r="F58" s="34" t="s">
        <v>11</v>
      </c>
      <c r="G58" s="20">
        <v>1</v>
      </c>
      <c r="H58" s="34" t="s">
        <v>9</v>
      </c>
      <c r="I58" s="20">
        <f t="shared" si="35"/>
        <v>0</v>
      </c>
      <c r="J58" s="34" t="s">
        <v>11</v>
      </c>
      <c r="K58" s="20">
        <v>1</v>
      </c>
      <c r="L58" s="34" t="s">
        <v>9</v>
      </c>
      <c r="M58" s="20">
        <f t="shared" si="36"/>
        <v>0</v>
      </c>
      <c r="N58" s="36" t="s">
        <v>10</v>
      </c>
      <c r="O58" s="72">
        <v>0.1212</v>
      </c>
      <c r="P58" s="37" t="s">
        <v>12</v>
      </c>
      <c r="Q58" s="20">
        <f t="shared" si="37"/>
        <v>0.87880000000000003</v>
      </c>
      <c r="R58" s="34" t="s">
        <v>11</v>
      </c>
      <c r="S58" s="20">
        <v>1</v>
      </c>
      <c r="T58" s="34" t="s">
        <v>9</v>
      </c>
      <c r="U58" s="20">
        <f t="shared" si="38"/>
        <v>0</v>
      </c>
      <c r="V58" s="34" t="s">
        <v>11</v>
      </c>
      <c r="W58" s="20">
        <v>1</v>
      </c>
      <c r="X58" s="34" t="s">
        <v>9</v>
      </c>
      <c r="Y58" s="20">
        <f t="shared" si="39"/>
        <v>0</v>
      </c>
      <c r="Z58" s="34" t="s">
        <v>11</v>
      </c>
      <c r="AA58" s="20">
        <v>1</v>
      </c>
      <c r="AB58" s="34" t="s">
        <v>9</v>
      </c>
      <c r="AC58" s="20">
        <f t="shared" si="40"/>
        <v>0</v>
      </c>
      <c r="AD58" s="34" t="s">
        <v>11</v>
      </c>
      <c r="AE58" s="69">
        <v>1</v>
      </c>
      <c r="AF58" s="34" t="s">
        <v>9</v>
      </c>
      <c r="AG58" s="20">
        <f t="shared" si="41"/>
        <v>0</v>
      </c>
      <c r="AH58" s="34" t="s">
        <v>11</v>
      </c>
      <c r="AI58" s="69">
        <v>1</v>
      </c>
      <c r="AJ58" s="34" t="s">
        <v>9</v>
      </c>
      <c r="AK58" s="20">
        <f t="shared" si="42"/>
        <v>0</v>
      </c>
      <c r="AL58" s="38"/>
      <c r="AN58" s="149" t="s">
        <v>15</v>
      </c>
      <c r="AO58" s="260">
        <v>24</v>
      </c>
      <c r="AP58" s="261"/>
      <c r="AQ58" s="261"/>
      <c r="AR58" s="262"/>
      <c r="AS58" s="260">
        <v>28</v>
      </c>
      <c r="AT58" s="261"/>
      <c r="AU58" s="261"/>
      <c r="AV58" s="262"/>
      <c r="AW58" s="260">
        <v>19</v>
      </c>
      <c r="AX58" s="261"/>
      <c r="AY58" s="261"/>
      <c r="AZ58" s="262"/>
      <c r="BA58" s="260">
        <v>33</v>
      </c>
      <c r="BB58" s="261"/>
      <c r="BC58" s="261"/>
      <c r="BD58" s="262"/>
      <c r="BE58" s="260">
        <v>28</v>
      </c>
      <c r="BF58" s="261"/>
      <c r="BG58" s="261"/>
      <c r="BH58" s="262"/>
      <c r="BI58" s="260">
        <v>16</v>
      </c>
      <c r="BJ58" s="261"/>
      <c r="BK58" s="261"/>
      <c r="BL58" s="262"/>
      <c r="BM58" s="260">
        <v>25</v>
      </c>
      <c r="BN58" s="261"/>
      <c r="BO58" s="261"/>
      <c r="BP58" s="262"/>
      <c r="BQ58" s="260">
        <v>28</v>
      </c>
      <c r="BR58" s="261"/>
      <c r="BS58" s="261"/>
      <c r="BT58" s="262"/>
      <c r="BU58" s="260">
        <v>22</v>
      </c>
      <c r="BV58" s="261"/>
      <c r="BW58" s="261"/>
      <c r="BX58" s="262"/>
    </row>
    <row r="59" spans="1:78" x14ac:dyDescent="0.2">
      <c r="A59" s="79" t="s">
        <v>16</v>
      </c>
      <c r="B59" s="34" t="s">
        <v>11</v>
      </c>
      <c r="C59" s="69">
        <v>1</v>
      </c>
      <c r="D59" s="34" t="s">
        <v>9</v>
      </c>
      <c r="E59" s="69">
        <f t="shared" si="34"/>
        <v>0</v>
      </c>
      <c r="F59" s="34" t="s">
        <v>11</v>
      </c>
      <c r="G59" s="20">
        <v>1</v>
      </c>
      <c r="H59" s="34" t="s">
        <v>9</v>
      </c>
      <c r="I59" s="20">
        <f t="shared" si="35"/>
        <v>0</v>
      </c>
      <c r="J59" s="34" t="s">
        <v>11</v>
      </c>
      <c r="K59" s="69">
        <v>1</v>
      </c>
      <c r="L59" s="34" t="s">
        <v>9</v>
      </c>
      <c r="M59" s="20">
        <f t="shared" si="36"/>
        <v>0</v>
      </c>
      <c r="N59" s="34" t="s">
        <v>11</v>
      </c>
      <c r="O59" s="69">
        <v>1</v>
      </c>
      <c r="P59" s="34" t="s">
        <v>9</v>
      </c>
      <c r="Q59" s="20">
        <f t="shared" si="37"/>
        <v>0</v>
      </c>
      <c r="R59" s="36" t="s">
        <v>10</v>
      </c>
      <c r="S59" s="72">
        <v>0.4839</v>
      </c>
      <c r="T59" s="37" t="s">
        <v>12</v>
      </c>
      <c r="U59" s="20">
        <f t="shared" si="38"/>
        <v>0.5161</v>
      </c>
      <c r="V59" s="34" t="s">
        <v>11</v>
      </c>
      <c r="W59" s="69">
        <v>1</v>
      </c>
      <c r="X59" s="34" t="s">
        <v>9</v>
      </c>
      <c r="Y59" s="20">
        <f t="shared" si="39"/>
        <v>0</v>
      </c>
      <c r="Z59" s="34" t="s">
        <v>11</v>
      </c>
      <c r="AA59" s="20">
        <v>1</v>
      </c>
      <c r="AB59" s="34" t="s">
        <v>9</v>
      </c>
      <c r="AC59" s="20">
        <f t="shared" si="40"/>
        <v>0</v>
      </c>
      <c r="AD59" s="34" t="s">
        <v>11</v>
      </c>
      <c r="AE59" s="69">
        <v>1</v>
      </c>
      <c r="AF59" s="34" t="s">
        <v>9</v>
      </c>
      <c r="AG59" s="20">
        <f t="shared" si="41"/>
        <v>0</v>
      </c>
      <c r="AH59" s="34" t="s">
        <v>11</v>
      </c>
      <c r="AI59" s="69">
        <v>1</v>
      </c>
      <c r="AJ59" s="34" t="s">
        <v>9</v>
      </c>
      <c r="AK59" s="20">
        <f t="shared" si="42"/>
        <v>0</v>
      </c>
      <c r="AL59" s="38"/>
      <c r="AN59" s="149" t="s">
        <v>16</v>
      </c>
      <c r="AO59" s="260">
        <v>24</v>
      </c>
      <c r="AP59" s="261"/>
      <c r="AQ59" s="261"/>
      <c r="AR59" s="262"/>
      <c r="AS59" s="260">
        <v>28</v>
      </c>
      <c r="AT59" s="261"/>
      <c r="AU59" s="261"/>
      <c r="AV59" s="262"/>
      <c r="AW59" s="260">
        <v>19</v>
      </c>
      <c r="AX59" s="261"/>
      <c r="AY59" s="261"/>
      <c r="AZ59" s="262"/>
      <c r="BA59" s="260">
        <v>31</v>
      </c>
      <c r="BB59" s="261"/>
      <c r="BC59" s="261"/>
      <c r="BD59" s="262"/>
      <c r="BE59" s="260">
        <v>31</v>
      </c>
      <c r="BF59" s="261"/>
      <c r="BG59" s="261"/>
      <c r="BH59" s="262"/>
      <c r="BI59" s="260">
        <v>16</v>
      </c>
      <c r="BJ59" s="261"/>
      <c r="BK59" s="261"/>
      <c r="BL59" s="262"/>
      <c r="BM59" s="260">
        <v>21</v>
      </c>
      <c r="BN59" s="261"/>
      <c r="BO59" s="261"/>
      <c r="BP59" s="262"/>
      <c r="BQ59" s="260">
        <v>31</v>
      </c>
      <c r="BR59" s="261"/>
      <c r="BS59" s="261"/>
      <c r="BT59" s="262"/>
      <c r="BU59" s="260">
        <v>21</v>
      </c>
      <c r="BV59" s="261"/>
      <c r="BW59" s="261"/>
      <c r="BX59" s="262"/>
    </row>
    <row r="60" spans="1:78" x14ac:dyDescent="0.2">
      <c r="A60" s="79" t="s">
        <v>17</v>
      </c>
      <c r="B60" s="34" t="s">
        <v>11</v>
      </c>
      <c r="C60" s="69">
        <v>1</v>
      </c>
      <c r="D60" s="34" t="s">
        <v>9</v>
      </c>
      <c r="E60" s="69">
        <f t="shared" si="34"/>
        <v>0</v>
      </c>
      <c r="F60" s="34" t="s">
        <v>11</v>
      </c>
      <c r="G60" s="20">
        <v>0.875</v>
      </c>
      <c r="H60" s="34" t="s">
        <v>9</v>
      </c>
      <c r="I60" s="20">
        <f t="shared" si="35"/>
        <v>0.125</v>
      </c>
      <c r="J60" s="34" t="s">
        <v>11</v>
      </c>
      <c r="K60" s="69">
        <v>1</v>
      </c>
      <c r="L60" s="34" t="s">
        <v>9</v>
      </c>
      <c r="M60" s="20">
        <f t="shared" si="36"/>
        <v>0</v>
      </c>
      <c r="N60" s="34" t="s">
        <v>11</v>
      </c>
      <c r="O60" s="69">
        <v>1</v>
      </c>
      <c r="P60" s="34" t="s">
        <v>9</v>
      </c>
      <c r="Q60" s="20">
        <f t="shared" si="37"/>
        <v>0</v>
      </c>
      <c r="R60" s="34" t="s">
        <v>11</v>
      </c>
      <c r="S60" s="20">
        <v>0.8125</v>
      </c>
      <c r="T60" s="34" t="s">
        <v>9</v>
      </c>
      <c r="U60" s="20">
        <f t="shared" si="38"/>
        <v>0.1875</v>
      </c>
      <c r="V60" s="36" t="s">
        <v>10</v>
      </c>
      <c r="W60" s="72">
        <v>1</v>
      </c>
      <c r="X60" s="37" t="s">
        <v>12</v>
      </c>
      <c r="Y60" s="20">
        <f t="shared" si="39"/>
        <v>0</v>
      </c>
      <c r="Z60" s="34" t="s">
        <v>11</v>
      </c>
      <c r="AA60" s="20">
        <v>1</v>
      </c>
      <c r="AB60" s="34" t="s">
        <v>9</v>
      </c>
      <c r="AC60" s="20">
        <f t="shared" si="40"/>
        <v>0</v>
      </c>
      <c r="AD60" s="34" t="s">
        <v>11</v>
      </c>
      <c r="AE60" s="69">
        <v>1</v>
      </c>
      <c r="AF60" s="34" t="s">
        <v>9</v>
      </c>
      <c r="AG60" s="20">
        <f t="shared" si="41"/>
        <v>0</v>
      </c>
      <c r="AH60" s="34" t="s">
        <v>11</v>
      </c>
      <c r="AI60" s="69">
        <v>1</v>
      </c>
      <c r="AJ60" s="34" t="s">
        <v>9</v>
      </c>
      <c r="AK60" s="20">
        <f t="shared" si="42"/>
        <v>0</v>
      </c>
      <c r="AL60" s="38"/>
      <c r="AN60" s="149" t="s">
        <v>17</v>
      </c>
      <c r="AO60" s="260">
        <v>16</v>
      </c>
      <c r="AP60" s="261"/>
      <c r="AQ60" s="261"/>
      <c r="AR60" s="262"/>
      <c r="AS60" s="260">
        <v>16</v>
      </c>
      <c r="AT60" s="261"/>
      <c r="AU60" s="261"/>
      <c r="AV60" s="262"/>
      <c r="AW60" s="260">
        <v>19</v>
      </c>
      <c r="AX60" s="261"/>
      <c r="AY60" s="261"/>
      <c r="AZ60" s="262"/>
      <c r="BA60" s="260">
        <v>16</v>
      </c>
      <c r="BB60" s="261"/>
      <c r="BC60" s="261"/>
      <c r="BD60" s="262"/>
      <c r="BE60" s="260">
        <v>16</v>
      </c>
      <c r="BF60" s="261"/>
      <c r="BG60" s="261"/>
      <c r="BH60" s="262"/>
      <c r="BI60" s="260">
        <v>16</v>
      </c>
      <c r="BJ60" s="261"/>
      <c r="BK60" s="261"/>
      <c r="BL60" s="262"/>
      <c r="BM60" s="260">
        <v>16</v>
      </c>
      <c r="BN60" s="261"/>
      <c r="BO60" s="261"/>
      <c r="BP60" s="262"/>
      <c r="BQ60" s="260">
        <v>16</v>
      </c>
      <c r="BR60" s="261"/>
      <c r="BS60" s="261"/>
      <c r="BT60" s="262"/>
      <c r="BU60" s="260">
        <v>16</v>
      </c>
      <c r="BV60" s="261"/>
      <c r="BW60" s="261"/>
      <c r="BX60" s="262"/>
    </row>
    <row r="61" spans="1:78" x14ac:dyDescent="0.2">
      <c r="A61" s="79" t="s">
        <v>18</v>
      </c>
      <c r="B61" s="34" t="s">
        <v>11</v>
      </c>
      <c r="C61" s="69">
        <v>1</v>
      </c>
      <c r="D61" s="34" t="s">
        <v>9</v>
      </c>
      <c r="E61" s="69">
        <f t="shared" si="34"/>
        <v>0</v>
      </c>
      <c r="F61" s="34" t="s">
        <v>11</v>
      </c>
      <c r="G61" s="20">
        <v>1</v>
      </c>
      <c r="H61" s="34" t="s">
        <v>9</v>
      </c>
      <c r="I61" s="20">
        <f t="shared" si="35"/>
        <v>0</v>
      </c>
      <c r="J61" s="34" t="s">
        <v>11</v>
      </c>
      <c r="K61" s="69">
        <v>1</v>
      </c>
      <c r="L61" s="34" t="s">
        <v>9</v>
      </c>
      <c r="M61" s="20">
        <f t="shared" si="36"/>
        <v>0</v>
      </c>
      <c r="N61" s="34" t="s">
        <v>11</v>
      </c>
      <c r="O61" s="69">
        <v>1</v>
      </c>
      <c r="P61" s="34" t="s">
        <v>9</v>
      </c>
      <c r="Q61" s="20">
        <f t="shared" si="37"/>
        <v>0</v>
      </c>
      <c r="R61" s="34" t="s">
        <v>11</v>
      </c>
      <c r="S61" s="20">
        <v>1</v>
      </c>
      <c r="T61" s="34" t="s">
        <v>9</v>
      </c>
      <c r="U61" s="20">
        <f t="shared" si="38"/>
        <v>0</v>
      </c>
      <c r="V61" s="34" t="s">
        <v>11</v>
      </c>
      <c r="W61" s="69">
        <v>1</v>
      </c>
      <c r="X61" s="34" t="s">
        <v>9</v>
      </c>
      <c r="Y61" s="20">
        <f t="shared" si="39"/>
        <v>0</v>
      </c>
      <c r="Z61" s="36" t="s">
        <v>10</v>
      </c>
      <c r="AA61" s="55">
        <v>0.80769999999999997</v>
      </c>
      <c r="AB61" s="37" t="s">
        <v>12</v>
      </c>
      <c r="AC61" s="20">
        <f t="shared" si="40"/>
        <v>0.19230000000000003</v>
      </c>
      <c r="AD61" s="34" t="s">
        <v>11</v>
      </c>
      <c r="AE61" s="69">
        <v>1</v>
      </c>
      <c r="AF61" s="34" t="s">
        <v>9</v>
      </c>
      <c r="AG61" s="20">
        <f t="shared" si="41"/>
        <v>0</v>
      </c>
      <c r="AH61" s="34" t="s">
        <v>11</v>
      </c>
      <c r="AI61" s="69">
        <v>1</v>
      </c>
      <c r="AJ61" s="34" t="s">
        <v>9</v>
      </c>
      <c r="AK61" s="20">
        <f t="shared" si="42"/>
        <v>0</v>
      </c>
      <c r="AL61" s="38"/>
      <c r="AN61" s="149" t="s">
        <v>18</v>
      </c>
      <c r="AO61" s="260">
        <v>24</v>
      </c>
      <c r="AP61" s="261"/>
      <c r="AQ61" s="261"/>
      <c r="AR61" s="262"/>
      <c r="AS61" s="260">
        <v>26</v>
      </c>
      <c r="AT61" s="261"/>
      <c r="AU61" s="261"/>
      <c r="AV61" s="262"/>
      <c r="AW61" s="260">
        <v>19</v>
      </c>
      <c r="AX61" s="261"/>
      <c r="AY61" s="261"/>
      <c r="AZ61" s="262"/>
      <c r="BA61" s="260">
        <v>26</v>
      </c>
      <c r="BB61" s="261"/>
      <c r="BC61" s="261"/>
      <c r="BD61" s="262"/>
      <c r="BE61" s="260">
        <v>26</v>
      </c>
      <c r="BF61" s="261"/>
      <c r="BG61" s="261"/>
      <c r="BH61" s="262"/>
      <c r="BI61" s="260">
        <v>16</v>
      </c>
      <c r="BJ61" s="261"/>
      <c r="BK61" s="261"/>
      <c r="BL61" s="262"/>
      <c r="BM61" s="260">
        <v>26</v>
      </c>
      <c r="BN61" s="261"/>
      <c r="BO61" s="261"/>
      <c r="BP61" s="262"/>
      <c r="BQ61" s="260">
        <v>26</v>
      </c>
      <c r="BR61" s="261"/>
      <c r="BS61" s="261"/>
      <c r="BT61" s="262"/>
      <c r="BU61" s="260">
        <v>22</v>
      </c>
      <c r="BV61" s="261"/>
      <c r="BW61" s="261"/>
      <c r="BX61" s="262"/>
    </row>
    <row r="62" spans="1:78" x14ac:dyDescent="0.2">
      <c r="A62" s="79" t="s">
        <v>19</v>
      </c>
      <c r="B62" s="34" t="s">
        <v>11</v>
      </c>
      <c r="C62" s="69">
        <v>1</v>
      </c>
      <c r="D62" s="34" t="s">
        <v>9</v>
      </c>
      <c r="E62" s="69">
        <f t="shared" si="34"/>
        <v>0</v>
      </c>
      <c r="F62" s="34" t="s">
        <v>11</v>
      </c>
      <c r="G62" s="20">
        <v>1</v>
      </c>
      <c r="H62" s="34" t="s">
        <v>9</v>
      </c>
      <c r="I62" s="20">
        <f t="shared" si="35"/>
        <v>0</v>
      </c>
      <c r="J62" s="34" t="s">
        <v>11</v>
      </c>
      <c r="K62" s="69">
        <v>1</v>
      </c>
      <c r="L62" s="34" t="s">
        <v>9</v>
      </c>
      <c r="M62" s="20">
        <f t="shared" si="36"/>
        <v>0</v>
      </c>
      <c r="N62" s="34" t="s">
        <v>11</v>
      </c>
      <c r="O62" s="69">
        <v>1</v>
      </c>
      <c r="P62" s="34" t="s">
        <v>9</v>
      </c>
      <c r="Q62" s="20">
        <f t="shared" si="37"/>
        <v>0</v>
      </c>
      <c r="R62" s="34" t="s">
        <v>11</v>
      </c>
      <c r="S62" s="20">
        <v>1</v>
      </c>
      <c r="T62" s="34" t="s">
        <v>9</v>
      </c>
      <c r="U62" s="20">
        <f t="shared" si="38"/>
        <v>0</v>
      </c>
      <c r="V62" s="34" t="s">
        <v>11</v>
      </c>
      <c r="W62" s="69">
        <v>1</v>
      </c>
      <c r="X62" s="34" t="s">
        <v>9</v>
      </c>
      <c r="Y62" s="20">
        <f t="shared" si="39"/>
        <v>0</v>
      </c>
      <c r="Z62" s="34" t="s">
        <v>11</v>
      </c>
      <c r="AA62" s="20">
        <v>1</v>
      </c>
      <c r="AB62" s="34" t="s">
        <v>9</v>
      </c>
      <c r="AC62" s="20">
        <f t="shared" si="40"/>
        <v>0</v>
      </c>
      <c r="AD62" s="36" t="s">
        <v>10</v>
      </c>
      <c r="AE62" s="55">
        <v>0.3</v>
      </c>
      <c r="AF62" s="37" t="s">
        <v>12</v>
      </c>
      <c r="AG62" s="20">
        <f t="shared" si="41"/>
        <v>0.7</v>
      </c>
      <c r="AH62" s="34" t="s">
        <v>11</v>
      </c>
      <c r="AI62" s="69">
        <v>1</v>
      </c>
      <c r="AJ62" s="34" t="s">
        <v>9</v>
      </c>
      <c r="AK62" s="20">
        <f t="shared" si="42"/>
        <v>0</v>
      </c>
      <c r="AL62" s="38"/>
      <c r="AN62" s="149" t="s">
        <v>19</v>
      </c>
      <c r="AO62" s="260">
        <v>17</v>
      </c>
      <c r="AP62" s="261"/>
      <c r="AQ62" s="261"/>
      <c r="AR62" s="262"/>
      <c r="AS62" s="260">
        <v>28</v>
      </c>
      <c r="AT62" s="261"/>
      <c r="AU62" s="261"/>
      <c r="AV62" s="262"/>
      <c r="AW62" s="260">
        <v>19</v>
      </c>
      <c r="AX62" s="261"/>
      <c r="AY62" s="261"/>
      <c r="AZ62" s="262"/>
      <c r="BA62" s="260">
        <v>30</v>
      </c>
      <c r="BB62" s="261"/>
      <c r="BC62" s="261"/>
      <c r="BD62" s="262"/>
      <c r="BE62" s="260">
        <v>30</v>
      </c>
      <c r="BF62" s="261"/>
      <c r="BG62" s="261"/>
      <c r="BH62" s="262"/>
      <c r="BI62" s="260">
        <v>16</v>
      </c>
      <c r="BJ62" s="261"/>
      <c r="BK62" s="261"/>
      <c r="BL62" s="262"/>
      <c r="BM62" s="260">
        <v>23</v>
      </c>
      <c r="BN62" s="261"/>
      <c r="BO62" s="261"/>
      <c r="BP62" s="262"/>
      <c r="BQ62" s="260">
        <v>21</v>
      </c>
      <c r="BR62" s="261"/>
      <c r="BS62" s="261"/>
      <c r="BT62" s="262"/>
      <c r="BU62" s="260">
        <v>22</v>
      </c>
      <c r="BV62" s="261"/>
      <c r="BW62" s="261"/>
      <c r="BX62" s="262"/>
    </row>
    <row r="63" spans="1:78" x14ac:dyDescent="0.2">
      <c r="A63" s="79" t="s">
        <v>20</v>
      </c>
      <c r="B63" s="34" t="s">
        <v>11</v>
      </c>
      <c r="C63" s="20">
        <v>1</v>
      </c>
      <c r="D63" s="34" t="s">
        <v>9</v>
      </c>
      <c r="E63" s="20">
        <f t="shared" si="34"/>
        <v>0</v>
      </c>
      <c r="F63" s="34" t="s">
        <v>11</v>
      </c>
      <c r="G63" s="20">
        <v>1</v>
      </c>
      <c r="H63" s="34" t="s">
        <v>9</v>
      </c>
      <c r="I63" s="20">
        <f t="shared" si="35"/>
        <v>0</v>
      </c>
      <c r="J63" s="34" t="s">
        <v>11</v>
      </c>
      <c r="K63" s="69">
        <v>1</v>
      </c>
      <c r="L63" s="34" t="s">
        <v>9</v>
      </c>
      <c r="M63" s="20">
        <f t="shared" si="36"/>
        <v>0</v>
      </c>
      <c r="N63" s="34" t="s">
        <v>11</v>
      </c>
      <c r="O63" s="69">
        <v>1</v>
      </c>
      <c r="P63" s="34" t="s">
        <v>9</v>
      </c>
      <c r="Q63" s="20">
        <f t="shared" si="37"/>
        <v>0</v>
      </c>
      <c r="R63" s="34" t="s">
        <v>11</v>
      </c>
      <c r="S63" s="20">
        <v>1</v>
      </c>
      <c r="T63" s="34" t="s">
        <v>9</v>
      </c>
      <c r="U63" s="20">
        <f t="shared" si="38"/>
        <v>0</v>
      </c>
      <c r="V63" s="34" t="s">
        <v>11</v>
      </c>
      <c r="W63" s="69">
        <v>1</v>
      </c>
      <c r="X63" s="34" t="s">
        <v>9</v>
      </c>
      <c r="Y63" s="20">
        <f t="shared" si="39"/>
        <v>0</v>
      </c>
      <c r="Z63" s="34" t="s">
        <v>11</v>
      </c>
      <c r="AA63" s="20">
        <v>1</v>
      </c>
      <c r="AB63" s="34" t="s">
        <v>9</v>
      </c>
      <c r="AC63" s="20">
        <f t="shared" si="40"/>
        <v>0</v>
      </c>
      <c r="AD63" s="34" t="s">
        <v>11</v>
      </c>
      <c r="AE63" s="20">
        <v>1</v>
      </c>
      <c r="AF63" s="34" t="s">
        <v>9</v>
      </c>
      <c r="AG63" s="20">
        <f t="shared" si="41"/>
        <v>0</v>
      </c>
      <c r="AH63" s="36" t="s">
        <v>10</v>
      </c>
      <c r="AI63" s="55">
        <v>0.1176</v>
      </c>
      <c r="AJ63" s="37" t="s">
        <v>12</v>
      </c>
      <c r="AK63" s="20">
        <f t="shared" si="42"/>
        <v>0.88239999999999996</v>
      </c>
      <c r="AL63" s="38"/>
      <c r="AN63" s="149" t="s">
        <v>20</v>
      </c>
      <c r="AO63" s="260">
        <v>17</v>
      </c>
      <c r="AP63" s="261"/>
      <c r="AQ63" s="261"/>
      <c r="AR63" s="262"/>
      <c r="AS63" s="260">
        <v>17</v>
      </c>
      <c r="AT63" s="261"/>
      <c r="AU63" s="261"/>
      <c r="AV63" s="262"/>
      <c r="AW63" s="260">
        <v>27</v>
      </c>
      <c r="AX63" s="261"/>
      <c r="AY63" s="261"/>
      <c r="AZ63" s="262"/>
      <c r="BA63" s="260">
        <v>17</v>
      </c>
      <c r="BB63" s="261"/>
      <c r="BC63" s="261"/>
      <c r="BD63" s="262"/>
      <c r="BE63" s="260">
        <v>17</v>
      </c>
      <c r="BF63" s="261"/>
      <c r="BG63" s="261"/>
      <c r="BH63" s="262"/>
      <c r="BI63" s="260">
        <v>16</v>
      </c>
      <c r="BJ63" s="261"/>
      <c r="BK63" s="261"/>
      <c r="BL63" s="262"/>
      <c r="BM63" s="260">
        <v>17</v>
      </c>
      <c r="BN63" s="261"/>
      <c r="BO63" s="261"/>
      <c r="BP63" s="262"/>
      <c r="BQ63" s="260">
        <v>17</v>
      </c>
      <c r="BR63" s="261"/>
      <c r="BS63" s="261"/>
      <c r="BT63" s="262"/>
      <c r="BU63" s="260">
        <v>17</v>
      </c>
      <c r="BV63" s="261"/>
      <c r="BW63" s="261"/>
      <c r="BX63" s="262"/>
    </row>
    <row r="64" spans="1:78" s="12" customFormat="1" x14ac:dyDescent="0.2">
      <c r="A64" s="79" t="s">
        <v>43</v>
      </c>
      <c r="B64" s="79" t="s">
        <v>31</v>
      </c>
      <c r="C64" s="79">
        <f xml:space="preserve"> AVERAGE(C55:C63)</f>
        <v>0.97222222222222221</v>
      </c>
      <c r="D64" s="79" t="s">
        <v>32</v>
      </c>
      <c r="E64" s="79">
        <f>AVERAGE(E55:E63)</f>
        <v>2.7777777777777776E-2</v>
      </c>
      <c r="F64" s="79" t="s">
        <v>31</v>
      </c>
      <c r="G64" s="79">
        <f>AVERAGE(G55:G63)</f>
        <v>0.89601111111111109</v>
      </c>
      <c r="H64" s="79" t="s">
        <v>32</v>
      </c>
      <c r="I64" s="79">
        <f>AVERAGE(I55:I63)</f>
        <v>0.10398888888888888</v>
      </c>
      <c r="J64" s="79" t="s">
        <v>31</v>
      </c>
      <c r="K64" s="79">
        <f>AVERAGE(K55:K63)</f>
        <v>0.91227777777777774</v>
      </c>
      <c r="L64" s="79" t="s">
        <v>32</v>
      </c>
      <c r="M64" s="79">
        <f>AVERAGE(M55:M63)</f>
        <v>8.7722222222222215E-2</v>
      </c>
      <c r="N64" s="79" t="s">
        <v>31</v>
      </c>
      <c r="O64" s="79">
        <f>AVERAGE(O55:O63)</f>
        <v>0.88846666666666663</v>
      </c>
      <c r="P64" s="79" t="s">
        <v>32</v>
      </c>
      <c r="Q64" s="79">
        <f>AVERAGE(Q55:Q63)</f>
        <v>0.11153333333333333</v>
      </c>
      <c r="R64" s="79" t="s">
        <v>31</v>
      </c>
      <c r="S64" s="79">
        <f>AVERAGE(S55:S63)</f>
        <v>0.88478888888888885</v>
      </c>
      <c r="T64" s="79" t="s">
        <v>32</v>
      </c>
      <c r="U64" s="79">
        <f>AVERAGE(U55:U63)</f>
        <v>0.11521111111111113</v>
      </c>
      <c r="V64" s="79" t="s">
        <v>31</v>
      </c>
      <c r="W64" s="79">
        <f>AVERAGE(W55:W63)</f>
        <v>1</v>
      </c>
      <c r="X64" s="79" t="s">
        <v>32</v>
      </c>
      <c r="Y64" s="79">
        <f>AVERAGE(Y55:Y63)</f>
        <v>0</v>
      </c>
      <c r="Z64" s="79" t="s">
        <v>31</v>
      </c>
      <c r="AA64" s="79">
        <f>AVERAGE(AA55:AA63)</f>
        <v>0.97863333333333336</v>
      </c>
      <c r="AB64" s="79" t="s">
        <v>32</v>
      </c>
      <c r="AC64" s="79">
        <f>AVERAGE(AC55:AC63)</f>
        <v>2.1366666666666669E-2</v>
      </c>
      <c r="AD64" s="79" t="s">
        <v>31</v>
      </c>
      <c r="AE64" s="79">
        <f>AVERAGE(AE55:AE63)</f>
        <v>0.89981111111111112</v>
      </c>
      <c r="AF64" s="79" t="s">
        <v>32</v>
      </c>
      <c r="AG64" s="79">
        <f>AVERAGE(AG55:AG63)</f>
        <v>0.10018888888888888</v>
      </c>
      <c r="AH64" s="79" t="s">
        <v>31</v>
      </c>
      <c r="AI64" s="79">
        <f>AVERAGE(AI55:AI63)</f>
        <v>0.81104444444444446</v>
      </c>
      <c r="AJ64" s="79" t="s">
        <v>32</v>
      </c>
      <c r="AK64" s="79">
        <f>AVERAGE(AK55:AK63)</f>
        <v>0.18895555555555557</v>
      </c>
      <c r="AL64" s="17"/>
      <c r="AN64" s="149" t="s">
        <v>43</v>
      </c>
      <c r="AO64" s="257">
        <f>AVERAGE(AO55:AR63)</f>
        <v>20.444444444444443</v>
      </c>
      <c r="AP64" s="258"/>
      <c r="AQ64" s="258"/>
      <c r="AR64" s="259"/>
      <c r="AS64" s="257">
        <f t="shared" ref="AS64" si="43">AVERAGE(AS55:AV63)</f>
        <v>23.555555555555557</v>
      </c>
      <c r="AT64" s="258"/>
      <c r="AU64" s="258"/>
      <c r="AV64" s="259"/>
      <c r="AW64" s="257">
        <f t="shared" ref="AW64" si="44">AVERAGE(AW55:AZ63)</f>
        <v>19.888888888888889</v>
      </c>
      <c r="AX64" s="258"/>
      <c r="AY64" s="258"/>
      <c r="AZ64" s="259"/>
      <c r="BA64" s="257">
        <f t="shared" ref="BA64" si="45">AVERAGE(BA55:BD63)</f>
        <v>24.666666666666668</v>
      </c>
      <c r="BB64" s="258"/>
      <c r="BC64" s="258"/>
      <c r="BD64" s="259"/>
      <c r="BE64" s="257">
        <f t="shared" ref="BE64" si="46">AVERAGE(BE55:BH63)</f>
        <v>24.111111111111111</v>
      </c>
      <c r="BF64" s="258"/>
      <c r="BG64" s="258"/>
      <c r="BH64" s="259"/>
      <c r="BI64" s="257">
        <f t="shared" ref="BI64" si="47">AVERAGE(BI55:BL63)</f>
        <v>16</v>
      </c>
      <c r="BJ64" s="258"/>
      <c r="BK64" s="258"/>
      <c r="BL64" s="259"/>
      <c r="BM64" s="257">
        <f t="shared" ref="BM64" si="48">AVERAGE(BM55:BP63)</f>
        <v>21.555555555555557</v>
      </c>
      <c r="BN64" s="258"/>
      <c r="BO64" s="258"/>
      <c r="BP64" s="259"/>
      <c r="BQ64" s="257">
        <f t="shared" ref="BQ64" si="49">AVERAGE(BQ55:BT63)</f>
        <v>23.111111111111111</v>
      </c>
      <c r="BR64" s="258"/>
      <c r="BS64" s="258"/>
      <c r="BT64" s="259"/>
      <c r="BU64" s="257">
        <f t="shared" ref="BU64" si="50">AVERAGE(BU55:BX63)</f>
        <v>20.333333333333332</v>
      </c>
      <c r="BV64" s="258"/>
      <c r="BW64" s="258"/>
      <c r="BX64" s="259"/>
    </row>
    <row r="65" spans="1:77" s="16" customForma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4" t="s">
        <v>70</v>
      </c>
      <c r="AI65" s="175"/>
      <c r="AJ65" s="176"/>
      <c r="AK65" s="20">
        <f>AVERAGE(C64,G64,K64,O64,S64,W64,AA64,AE64,AI64)</f>
        <v>0.91591728395061722</v>
      </c>
      <c r="AL65" s="38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263"/>
      <c r="BV65" s="263"/>
      <c r="BW65" s="263"/>
      <c r="BX65" s="38"/>
    </row>
    <row r="66" spans="1:77" s="16" customForma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4" t="s">
        <v>71</v>
      </c>
      <c r="AI66" s="175"/>
      <c r="AJ66" s="176"/>
      <c r="AK66" s="20">
        <f xml:space="preserve"> AVERAGE(E64,I64,M64,Q64,U64,Y64,AC64,AG64,AK64)</f>
        <v>8.4082716049382708E-2</v>
      </c>
      <c r="AL66" s="38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263"/>
      <c r="BV66" s="263"/>
      <c r="BW66" s="263"/>
      <c r="BX66" s="38"/>
    </row>
    <row r="67" spans="1:77" x14ac:dyDescent="0.2">
      <c r="BN67" s="158"/>
      <c r="BO67" s="158"/>
      <c r="BP67" s="158"/>
      <c r="BQ67" s="158"/>
      <c r="BR67" s="158"/>
      <c r="BS67" s="158"/>
      <c r="BT67" s="158"/>
      <c r="BU67" s="158"/>
      <c r="BV67" s="158"/>
      <c r="BW67" s="158"/>
      <c r="BX67" s="158"/>
      <c r="BY67" s="158"/>
    </row>
  </sheetData>
  <mergeCells count="514">
    <mergeCell ref="O7:P8"/>
    <mergeCell ref="O9:P10"/>
    <mergeCell ref="O11:P12"/>
    <mergeCell ref="I12:J12"/>
    <mergeCell ref="E19:F19"/>
    <mergeCell ref="G19:H19"/>
    <mergeCell ref="I19:J19"/>
    <mergeCell ref="E20:F20"/>
    <mergeCell ref="G20:H20"/>
    <mergeCell ref="I20:J20"/>
    <mergeCell ref="E17:F17"/>
    <mergeCell ref="G17:H17"/>
    <mergeCell ref="I17:J17"/>
    <mergeCell ref="E18:F18"/>
    <mergeCell ref="G18:H18"/>
    <mergeCell ref="I18:J18"/>
    <mergeCell ref="I7:J7"/>
    <mergeCell ref="E8:F8"/>
    <mergeCell ref="G8:H8"/>
    <mergeCell ref="I8:J8"/>
    <mergeCell ref="E9:F9"/>
    <mergeCell ref="G9:H9"/>
    <mergeCell ref="I9:J9"/>
    <mergeCell ref="E10:F10"/>
    <mergeCell ref="B54:E54"/>
    <mergeCell ref="F54:I54"/>
    <mergeCell ref="J54:M54"/>
    <mergeCell ref="AH54:AK54"/>
    <mergeCell ref="E3:F3"/>
    <mergeCell ref="G3:H3"/>
    <mergeCell ref="I3:J3"/>
    <mergeCell ref="E4:F4"/>
    <mergeCell ref="G4:H4"/>
    <mergeCell ref="I4:J4"/>
    <mergeCell ref="E5:F5"/>
    <mergeCell ref="G5:H5"/>
    <mergeCell ref="I5:J5"/>
    <mergeCell ref="E6:F6"/>
    <mergeCell ref="G6:H6"/>
    <mergeCell ref="I6:J6"/>
    <mergeCell ref="A21:B21"/>
    <mergeCell ref="C21:D21"/>
    <mergeCell ref="E21:F21"/>
    <mergeCell ref="G21:H21"/>
    <mergeCell ref="A4:D4"/>
    <mergeCell ref="A5:D5"/>
    <mergeCell ref="A6:D6"/>
    <mergeCell ref="A7:D7"/>
    <mergeCell ref="I10:J10"/>
    <mergeCell ref="E11:F11"/>
    <mergeCell ref="G11:H11"/>
    <mergeCell ref="I11:J11"/>
    <mergeCell ref="E12:F12"/>
    <mergeCell ref="G12:H12"/>
    <mergeCell ref="AH65:AJ65"/>
    <mergeCell ref="AH66:AJ66"/>
    <mergeCell ref="AH50:AJ50"/>
    <mergeCell ref="AH51:AJ51"/>
    <mergeCell ref="AG53:AJ53"/>
    <mergeCell ref="AG22:AJ22"/>
    <mergeCell ref="B23:E23"/>
    <mergeCell ref="F23:I23"/>
    <mergeCell ref="J23:M23"/>
    <mergeCell ref="AH34:AJ34"/>
    <mergeCell ref="AD23:AG23"/>
    <mergeCell ref="AH23:AK23"/>
    <mergeCell ref="AH35:AJ35"/>
    <mergeCell ref="AG38:AJ38"/>
    <mergeCell ref="B39:E39"/>
    <mergeCell ref="F39:I39"/>
    <mergeCell ref="J39:M39"/>
    <mergeCell ref="AH39:AK39"/>
    <mergeCell ref="O3:P4"/>
    <mergeCell ref="O5:P6"/>
    <mergeCell ref="G10:H10"/>
    <mergeCell ref="E7:F7"/>
    <mergeCell ref="G7:H7"/>
    <mergeCell ref="Z39:AC39"/>
    <mergeCell ref="AD39:AG39"/>
    <mergeCell ref="N54:Q54"/>
    <mergeCell ref="R54:U54"/>
    <mergeCell ref="V54:Y54"/>
    <mergeCell ref="Z54:AC54"/>
    <mergeCell ref="AD54:AG54"/>
    <mergeCell ref="I21:J21"/>
    <mergeCell ref="K21:L21"/>
    <mergeCell ref="G13:H13"/>
    <mergeCell ref="I13:J13"/>
    <mergeCell ref="G14:H14"/>
    <mergeCell ref="I14:J14"/>
    <mergeCell ref="E15:F15"/>
    <mergeCell ref="G15:H15"/>
    <mergeCell ref="I15:J15"/>
    <mergeCell ref="E16:F16"/>
    <mergeCell ref="G16:H16"/>
    <mergeCell ref="I16:J16"/>
    <mergeCell ref="M21:N21"/>
    <mergeCell ref="Q21:R21"/>
    <mergeCell ref="S21:T21"/>
    <mergeCell ref="O21:P21"/>
    <mergeCell ref="AA38:AD38"/>
    <mergeCell ref="AA53:AD53"/>
    <mergeCell ref="AA22:AD22"/>
    <mergeCell ref="N23:Q23"/>
    <mergeCell ref="O13:P14"/>
    <mergeCell ref="O15:P16"/>
    <mergeCell ref="O17:P18"/>
    <mergeCell ref="O19:P20"/>
    <mergeCell ref="R23:U23"/>
    <mergeCell ref="V23:Y23"/>
    <mergeCell ref="Z23:AC23"/>
    <mergeCell ref="N39:Q39"/>
    <mergeCell ref="R39:U39"/>
    <mergeCell ref="V39:Y39"/>
    <mergeCell ref="A1:D1"/>
    <mergeCell ref="A2:D2"/>
    <mergeCell ref="O1:P2"/>
    <mergeCell ref="U1:V1"/>
    <mergeCell ref="W1:X1"/>
    <mergeCell ref="Y1:Z1"/>
    <mergeCell ref="AA1:AB1"/>
    <mergeCell ref="I1:J1"/>
    <mergeCell ref="K1:L1"/>
    <mergeCell ref="M1:N1"/>
    <mergeCell ref="Q1:R1"/>
    <mergeCell ref="S1:T1"/>
    <mergeCell ref="E2:F2"/>
    <mergeCell ref="E1:F1"/>
    <mergeCell ref="G1:H1"/>
    <mergeCell ref="G2:H2"/>
    <mergeCell ref="I2:J2"/>
    <mergeCell ref="K2:L2"/>
    <mergeCell ref="Q2:R2"/>
    <mergeCell ref="S2:T2"/>
    <mergeCell ref="M2:N2"/>
    <mergeCell ref="A3:D3"/>
    <mergeCell ref="A13:D13"/>
    <mergeCell ref="A19:D19"/>
    <mergeCell ref="A20:D20"/>
    <mergeCell ref="A14:D14"/>
    <mergeCell ref="A16:D16"/>
    <mergeCell ref="A17:D17"/>
    <mergeCell ref="A18:D18"/>
    <mergeCell ref="E13:F13"/>
    <mergeCell ref="E14:F14"/>
    <mergeCell ref="A8:D8"/>
    <mergeCell ref="A9:D9"/>
    <mergeCell ref="A10:D10"/>
    <mergeCell ref="A11:D11"/>
    <mergeCell ref="A12:D12"/>
    <mergeCell ref="A15:D15"/>
    <mergeCell ref="BN1:BO1"/>
    <mergeCell ref="AV2:AW2"/>
    <mergeCell ref="AX2:AY2"/>
    <mergeCell ref="AZ2:BA2"/>
    <mergeCell ref="BD2:BE2"/>
    <mergeCell ref="BF2:BG2"/>
    <mergeCell ref="AV1:AW1"/>
    <mergeCell ref="AX1:AY1"/>
    <mergeCell ref="AZ1:BA1"/>
    <mergeCell ref="BB1:BC2"/>
    <mergeCell ref="BD1:BE1"/>
    <mergeCell ref="BF1:BG1"/>
    <mergeCell ref="AV5:AW5"/>
    <mergeCell ref="BB5:BC6"/>
    <mergeCell ref="AV6:AW6"/>
    <mergeCell ref="AV3:AW3"/>
    <mergeCell ref="BB3:BC4"/>
    <mergeCell ref="AV4:AW4"/>
    <mergeCell ref="BH1:BI1"/>
    <mergeCell ref="BJ1:BK1"/>
    <mergeCell ref="BL1:BM1"/>
    <mergeCell ref="AV11:AW11"/>
    <mergeCell ref="BB11:BC12"/>
    <mergeCell ref="AV12:AW12"/>
    <mergeCell ref="AV9:AW9"/>
    <mergeCell ref="BB9:BC10"/>
    <mergeCell ref="AV10:AW10"/>
    <mergeCell ref="AV7:AW7"/>
    <mergeCell ref="BB7:BC8"/>
    <mergeCell ref="AV8:AW8"/>
    <mergeCell ref="AN19:BF20"/>
    <mergeCell ref="AV17:AW17"/>
    <mergeCell ref="BB17:BC18"/>
    <mergeCell ref="AV18:AW18"/>
    <mergeCell ref="AV15:AW15"/>
    <mergeCell ref="BB15:BC16"/>
    <mergeCell ref="AV16:AW16"/>
    <mergeCell ref="AV13:AW13"/>
    <mergeCell ref="BB13:BC14"/>
    <mergeCell ref="AV14:AW14"/>
    <mergeCell ref="BR34:BW34"/>
    <mergeCell ref="BF21:BG21"/>
    <mergeCell ref="BT22:BW22"/>
    <mergeCell ref="AO23:AR23"/>
    <mergeCell ref="AS23:AV23"/>
    <mergeCell ref="AW23:AZ23"/>
    <mergeCell ref="BA23:BD23"/>
    <mergeCell ref="BE23:BH23"/>
    <mergeCell ref="BI23:BL23"/>
    <mergeCell ref="BM23:BP23"/>
    <mergeCell ref="BQ23:BT23"/>
    <mergeCell ref="BU23:BX23"/>
    <mergeCell ref="BJ22:BQ22"/>
    <mergeCell ref="BR22:BS22"/>
    <mergeCell ref="AO22:AR22"/>
    <mergeCell ref="AN21:AO21"/>
    <mergeCell ref="AP21:AQ21"/>
    <mergeCell ref="AR21:AS21"/>
    <mergeCell ref="AT21:AU21"/>
    <mergeCell ref="AV21:AW21"/>
    <mergeCell ref="AX21:AY21"/>
    <mergeCell ref="AZ21:BA21"/>
    <mergeCell ref="BB21:BC21"/>
    <mergeCell ref="BD21:BE21"/>
    <mergeCell ref="BU35:BW35"/>
    <mergeCell ref="BT38:BW38"/>
    <mergeCell ref="AO39:AR39"/>
    <mergeCell ref="AS39:AV39"/>
    <mergeCell ref="AW39:AZ39"/>
    <mergeCell ref="BA39:BD39"/>
    <mergeCell ref="BE39:BH39"/>
    <mergeCell ref="BI39:BL39"/>
    <mergeCell ref="BM39:BP39"/>
    <mergeCell ref="BQ39:BT39"/>
    <mergeCell ref="BU39:BX39"/>
    <mergeCell ref="BJ38:BQ38"/>
    <mergeCell ref="BR38:BS38"/>
    <mergeCell ref="BT53:BW53"/>
    <mergeCell ref="AO54:AR54"/>
    <mergeCell ref="AS54:AV54"/>
    <mergeCell ref="AW54:AZ54"/>
    <mergeCell ref="BA54:BD54"/>
    <mergeCell ref="BE54:BH54"/>
    <mergeCell ref="BI54:BL54"/>
    <mergeCell ref="BM54:BP54"/>
    <mergeCell ref="BQ54:BT54"/>
    <mergeCell ref="BU54:BX54"/>
    <mergeCell ref="BJ53:BQ53"/>
    <mergeCell ref="BR53:BS53"/>
    <mergeCell ref="BU65:BW65"/>
    <mergeCell ref="BU66:BW66"/>
    <mergeCell ref="AO24:AR24"/>
    <mergeCell ref="AS24:AV24"/>
    <mergeCell ref="AW24:AZ24"/>
    <mergeCell ref="BA24:BD24"/>
    <mergeCell ref="BE24:BH24"/>
    <mergeCell ref="BI24:BL24"/>
    <mergeCell ref="BM24:BP24"/>
    <mergeCell ref="BQ24:BT24"/>
    <mergeCell ref="BU24:BX24"/>
    <mergeCell ref="AO25:AR25"/>
    <mergeCell ref="AS25:AV25"/>
    <mergeCell ref="AW25:AZ25"/>
    <mergeCell ref="BA25:BD25"/>
    <mergeCell ref="BE25:BH25"/>
    <mergeCell ref="BI25:BL25"/>
    <mergeCell ref="BM25:BP25"/>
    <mergeCell ref="BQ25:BT25"/>
    <mergeCell ref="BU25:BX25"/>
    <mergeCell ref="AO26:AR26"/>
    <mergeCell ref="AS26:AV26"/>
    <mergeCell ref="BU50:BW50"/>
    <mergeCell ref="BU51:BW51"/>
    <mergeCell ref="AW26:AZ26"/>
    <mergeCell ref="BA26:BD26"/>
    <mergeCell ref="BE26:BH26"/>
    <mergeCell ref="BI26:BL26"/>
    <mergeCell ref="BM26:BP26"/>
    <mergeCell ref="BQ26:BT26"/>
    <mergeCell ref="BU26:BX26"/>
    <mergeCell ref="AO27:AR27"/>
    <mergeCell ref="AS27:AV27"/>
    <mergeCell ref="AW27:AZ27"/>
    <mergeCell ref="BA27:BD27"/>
    <mergeCell ref="BE27:BH27"/>
    <mergeCell ref="BI27:BL27"/>
    <mergeCell ref="BM27:BP27"/>
    <mergeCell ref="BQ27:BT27"/>
    <mergeCell ref="BU27:BX27"/>
    <mergeCell ref="AO28:AR28"/>
    <mergeCell ref="AS28:AV28"/>
    <mergeCell ref="AW28:AZ28"/>
    <mergeCell ref="BA28:BD28"/>
    <mergeCell ref="BE28:BH28"/>
    <mergeCell ref="BI28:BL28"/>
    <mergeCell ref="BM28:BP28"/>
    <mergeCell ref="BQ28:BT28"/>
    <mergeCell ref="BU28:BX28"/>
    <mergeCell ref="AO29:AR29"/>
    <mergeCell ref="AS29:AV29"/>
    <mergeCell ref="AW29:AZ29"/>
    <mergeCell ref="BA29:BD29"/>
    <mergeCell ref="BE29:BH29"/>
    <mergeCell ref="BI29:BL29"/>
    <mergeCell ref="BM29:BP29"/>
    <mergeCell ref="BQ29:BT29"/>
    <mergeCell ref="BU29:BX29"/>
    <mergeCell ref="AO30:AR30"/>
    <mergeCell ref="AS30:AV30"/>
    <mergeCell ref="AW30:AZ30"/>
    <mergeCell ref="BA30:BD30"/>
    <mergeCell ref="BE30:BH30"/>
    <mergeCell ref="BI30:BL30"/>
    <mergeCell ref="BM30:BP30"/>
    <mergeCell ref="BQ30:BT30"/>
    <mergeCell ref="BU30:BX30"/>
    <mergeCell ref="AO31:AR31"/>
    <mergeCell ref="AS31:AV31"/>
    <mergeCell ref="AW31:AZ31"/>
    <mergeCell ref="BA31:BD31"/>
    <mergeCell ref="BE31:BH31"/>
    <mergeCell ref="BI31:BL31"/>
    <mergeCell ref="BM31:BP31"/>
    <mergeCell ref="BQ31:BT31"/>
    <mergeCell ref="BU31:BX31"/>
    <mergeCell ref="AO32:AR32"/>
    <mergeCell ref="AS32:AV32"/>
    <mergeCell ref="AW32:AZ32"/>
    <mergeCell ref="BA32:BD32"/>
    <mergeCell ref="BE32:BH32"/>
    <mergeCell ref="BI32:BL32"/>
    <mergeCell ref="BM32:BP32"/>
    <mergeCell ref="BQ32:BT32"/>
    <mergeCell ref="BU32:BX32"/>
    <mergeCell ref="AO40:AR40"/>
    <mergeCell ref="AS40:AV40"/>
    <mergeCell ref="AW40:AZ40"/>
    <mergeCell ref="BA40:BD40"/>
    <mergeCell ref="BE40:BH40"/>
    <mergeCell ref="BI40:BL40"/>
    <mergeCell ref="BM40:BP40"/>
    <mergeCell ref="BQ40:BT40"/>
    <mergeCell ref="BU40:BX40"/>
    <mergeCell ref="AO41:AR41"/>
    <mergeCell ref="AS41:AV41"/>
    <mergeCell ref="AW41:AZ41"/>
    <mergeCell ref="BA41:BD41"/>
    <mergeCell ref="BE41:BH41"/>
    <mergeCell ref="BI41:BL41"/>
    <mergeCell ref="BM41:BP41"/>
    <mergeCell ref="BQ41:BT41"/>
    <mergeCell ref="BU41:BX41"/>
    <mergeCell ref="AO42:AR42"/>
    <mergeCell ref="AS42:AV42"/>
    <mergeCell ref="AW42:AZ42"/>
    <mergeCell ref="BA42:BD42"/>
    <mergeCell ref="BE42:BH42"/>
    <mergeCell ref="BI42:BL42"/>
    <mergeCell ref="BM42:BP42"/>
    <mergeCell ref="BQ42:BT42"/>
    <mergeCell ref="BU42:BX42"/>
    <mergeCell ref="AO43:AR43"/>
    <mergeCell ref="AS43:AV43"/>
    <mergeCell ref="AW43:AZ43"/>
    <mergeCell ref="BA43:BD43"/>
    <mergeCell ref="BE43:BH43"/>
    <mergeCell ref="BI43:BL43"/>
    <mergeCell ref="BM43:BP43"/>
    <mergeCell ref="BQ43:BT43"/>
    <mergeCell ref="BU43:BX43"/>
    <mergeCell ref="AO44:AR44"/>
    <mergeCell ref="AS44:AV44"/>
    <mergeCell ref="AW44:AZ44"/>
    <mergeCell ref="BA44:BD44"/>
    <mergeCell ref="BE44:BH44"/>
    <mergeCell ref="BI44:BL44"/>
    <mergeCell ref="BM44:BP44"/>
    <mergeCell ref="BQ44:BT44"/>
    <mergeCell ref="BU44:BX44"/>
    <mergeCell ref="AO45:AR45"/>
    <mergeCell ref="AS45:AV45"/>
    <mergeCell ref="AW45:AZ45"/>
    <mergeCell ref="BA45:BD45"/>
    <mergeCell ref="BE45:BH45"/>
    <mergeCell ref="BI45:BL45"/>
    <mergeCell ref="BM45:BP45"/>
    <mergeCell ref="BQ45:BT45"/>
    <mergeCell ref="BU45:BX45"/>
    <mergeCell ref="AO46:AR46"/>
    <mergeCell ref="AS46:AV46"/>
    <mergeCell ref="AW46:AZ46"/>
    <mergeCell ref="BA46:BD46"/>
    <mergeCell ref="BE46:BH46"/>
    <mergeCell ref="BI46:BL46"/>
    <mergeCell ref="BM46:BP46"/>
    <mergeCell ref="BQ46:BT46"/>
    <mergeCell ref="BU46:BX46"/>
    <mergeCell ref="AO47:AR47"/>
    <mergeCell ref="AS47:AV47"/>
    <mergeCell ref="AW47:AZ47"/>
    <mergeCell ref="BA47:BD47"/>
    <mergeCell ref="BE47:BH47"/>
    <mergeCell ref="BI47:BL47"/>
    <mergeCell ref="BM47:BP47"/>
    <mergeCell ref="BQ47:BT47"/>
    <mergeCell ref="BU47:BX47"/>
    <mergeCell ref="AO48:AR48"/>
    <mergeCell ref="AS48:AV48"/>
    <mergeCell ref="AW48:AZ48"/>
    <mergeCell ref="BA48:BD48"/>
    <mergeCell ref="BE48:BH48"/>
    <mergeCell ref="BI48:BL48"/>
    <mergeCell ref="BM48:BP48"/>
    <mergeCell ref="BQ48:BT48"/>
    <mergeCell ref="BU48:BX48"/>
    <mergeCell ref="AO55:AR55"/>
    <mergeCell ref="AS55:AV55"/>
    <mergeCell ref="AW55:AZ55"/>
    <mergeCell ref="BA55:BD55"/>
    <mergeCell ref="BE55:BH55"/>
    <mergeCell ref="BI55:BL55"/>
    <mergeCell ref="BM55:BP55"/>
    <mergeCell ref="BQ55:BT55"/>
    <mergeCell ref="BU55:BX55"/>
    <mergeCell ref="AO56:AR56"/>
    <mergeCell ref="AS56:AV56"/>
    <mergeCell ref="AW56:AZ56"/>
    <mergeCell ref="BA56:BD56"/>
    <mergeCell ref="BE56:BH56"/>
    <mergeCell ref="BI56:BL56"/>
    <mergeCell ref="BM56:BP56"/>
    <mergeCell ref="BQ56:BT56"/>
    <mergeCell ref="BU56:BX56"/>
    <mergeCell ref="AO57:AR57"/>
    <mergeCell ref="AS57:AV57"/>
    <mergeCell ref="AW57:AZ57"/>
    <mergeCell ref="BA57:BD57"/>
    <mergeCell ref="BE57:BH57"/>
    <mergeCell ref="BI57:BL57"/>
    <mergeCell ref="BM57:BP57"/>
    <mergeCell ref="BQ57:BT57"/>
    <mergeCell ref="BU57:BX57"/>
    <mergeCell ref="AO58:AR58"/>
    <mergeCell ref="AS58:AV58"/>
    <mergeCell ref="AW58:AZ58"/>
    <mergeCell ref="BA58:BD58"/>
    <mergeCell ref="BE58:BH58"/>
    <mergeCell ref="BI58:BL58"/>
    <mergeCell ref="BM58:BP58"/>
    <mergeCell ref="BQ58:BT58"/>
    <mergeCell ref="BU58:BX58"/>
    <mergeCell ref="AO59:AR59"/>
    <mergeCell ref="AS59:AV59"/>
    <mergeCell ref="AW59:AZ59"/>
    <mergeCell ref="BA59:BD59"/>
    <mergeCell ref="BE59:BH59"/>
    <mergeCell ref="BI59:BL59"/>
    <mergeCell ref="BM59:BP59"/>
    <mergeCell ref="BQ59:BT59"/>
    <mergeCell ref="BU59:BX59"/>
    <mergeCell ref="AO60:AR60"/>
    <mergeCell ref="AS60:AV60"/>
    <mergeCell ref="AW60:AZ60"/>
    <mergeCell ref="BA60:BD60"/>
    <mergeCell ref="BE60:BH60"/>
    <mergeCell ref="BI60:BL60"/>
    <mergeCell ref="BM60:BP60"/>
    <mergeCell ref="BQ60:BT60"/>
    <mergeCell ref="BU60:BX60"/>
    <mergeCell ref="AO61:AR61"/>
    <mergeCell ref="AS61:AV61"/>
    <mergeCell ref="AW61:AZ61"/>
    <mergeCell ref="BA61:BD61"/>
    <mergeCell ref="BE61:BH61"/>
    <mergeCell ref="BI61:BL61"/>
    <mergeCell ref="BM61:BP61"/>
    <mergeCell ref="BQ61:BT61"/>
    <mergeCell ref="BU61:BX61"/>
    <mergeCell ref="AO62:AR62"/>
    <mergeCell ref="AS62:AV62"/>
    <mergeCell ref="AW62:AZ62"/>
    <mergeCell ref="BA62:BD62"/>
    <mergeCell ref="BE62:BH62"/>
    <mergeCell ref="BI62:BL62"/>
    <mergeCell ref="BM62:BP62"/>
    <mergeCell ref="BQ62:BT62"/>
    <mergeCell ref="BU62:BX62"/>
    <mergeCell ref="AO63:AR63"/>
    <mergeCell ref="AS63:AV63"/>
    <mergeCell ref="AW63:AZ63"/>
    <mergeCell ref="BA63:BD63"/>
    <mergeCell ref="BE63:BH63"/>
    <mergeCell ref="BI63:BL63"/>
    <mergeCell ref="BM63:BP63"/>
    <mergeCell ref="BQ63:BT63"/>
    <mergeCell ref="BU63:BX63"/>
    <mergeCell ref="AO49:AR49"/>
    <mergeCell ref="AS49:AV49"/>
    <mergeCell ref="AW49:AZ49"/>
    <mergeCell ref="BA49:BD49"/>
    <mergeCell ref="BE49:BH49"/>
    <mergeCell ref="BI49:BL49"/>
    <mergeCell ref="BM49:BP49"/>
    <mergeCell ref="BQ49:BT49"/>
    <mergeCell ref="BU49:BX49"/>
    <mergeCell ref="AO64:AR64"/>
    <mergeCell ref="AS64:AV64"/>
    <mergeCell ref="AW64:AZ64"/>
    <mergeCell ref="BA64:BD64"/>
    <mergeCell ref="BE64:BH64"/>
    <mergeCell ref="BI64:BL64"/>
    <mergeCell ref="BM64:BP64"/>
    <mergeCell ref="BQ64:BT64"/>
    <mergeCell ref="BU64:BX64"/>
    <mergeCell ref="AO33:AR33"/>
    <mergeCell ref="AS33:AV33"/>
    <mergeCell ref="AW33:AZ33"/>
    <mergeCell ref="BA33:BD33"/>
    <mergeCell ref="BE33:BH33"/>
    <mergeCell ref="BI33:BL33"/>
    <mergeCell ref="BM33:BP33"/>
    <mergeCell ref="BQ33:BT33"/>
    <mergeCell ref="BU33:BX33"/>
  </mergeCells>
  <conditionalFormatting sqref="C24:C32 G24:G32 K24:K32 O24:O32 S24:S32 W24:W32 AA24:AA32 AE24:AE32 AI24:AI32">
    <cfRule type="cellIs" dxfId="183" priority="35" operator="lessThan">
      <formula>0.8</formula>
    </cfRule>
    <cfRule type="cellIs" dxfId="182" priority="36" operator="between">
      <formula>0.8</formula>
      <formula>0.8999</formula>
    </cfRule>
  </conditionalFormatting>
  <conditionalFormatting sqref="E24:E32 I24:I32 M24:M32 Q24:Q32 U24:U32 Y24:Y32 AC24:AC32 AG24:AG32 AK24:AL32">
    <cfRule type="cellIs" dxfId="181" priority="33" operator="greaterThan">
      <formula>0.2</formula>
    </cfRule>
    <cfRule type="cellIs" dxfId="180" priority="34" operator="between">
      <formula>0.1001</formula>
      <formula>0.2</formula>
    </cfRule>
  </conditionalFormatting>
  <conditionalFormatting sqref="C40:C48 G40:G48 K40:K48 O40:O48 S40:S48 W40:W48 AA40:AA48 AE40:AE48 AI40:AI48">
    <cfRule type="cellIs" dxfId="179" priority="31" operator="lessThan">
      <formula>0.8</formula>
    </cfRule>
    <cfRule type="cellIs" dxfId="178" priority="32" operator="between">
      <formula>0.8</formula>
      <formula>0.8999</formula>
    </cfRule>
  </conditionalFormatting>
  <conditionalFormatting sqref="E40:E48 I40:I48 M40:M48 Q40:Q48 U40:U48 Y40:Y48 AC40:AC48 AG40:AG48 AK40:AL48">
    <cfRule type="cellIs" dxfId="177" priority="29" operator="greaterThan">
      <formula>0.2</formula>
    </cfRule>
    <cfRule type="cellIs" dxfId="176" priority="30" operator="between">
      <formula>0.1001</formula>
      <formula>0.2</formula>
    </cfRule>
  </conditionalFormatting>
  <conditionalFormatting sqref="C55:C63 G55:G63 K55:K63 O55:O63 S55:S63 W55:W63 AA55:AA63 AE55:AE63 AI55:AI63">
    <cfRule type="cellIs" dxfId="175" priority="27" operator="lessThan">
      <formula>0.8</formula>
    </cfRule>
    <cfRule type="cellIs" dxfId="174" priority="28" operator="between">
      <formula>0.8</formula>
      <formula>0.8999</formula>
    </cfRule>
  </conditionalFormatting>
  <conditionalFormatting sqref="E55:E63 I55:I63 M55:M63 Q55:Q63 U55:U63 Y55:Y63 AC55:AC63 AG55:AG63 AK55:AL63">
    <cfRule type="cellIs" dxfId="173" priority="25" operator="greaterThan">
      <formula>0.2</formula>
    </cfRule>
    <cfRule type="cellIs" dxfId="172" priority="26" operator="between">
      <formula>0.1001</formula>
      <formula>0.2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F90A-2507-A044-A409-2D2206130168}">
  <dimension ref="A1:RY89"/>
  <sheetViews>
    <sheetView topLeftCell="A72" zoomScale="93" zoomScaleNormal="75" workbookViewId="0">
      <selection sqref="A1:XFD2"/>
    </sheetView>
  </sheetViews>
  <sheetFormatPr baseColWidth="10" defaultRowHeight="16" x14ac:dyDescent="0.2"/>
  <cols>
    <col min="1" max="1" width="9.1640625" style="10" customWidth="1"/>
    <col min="2" max="2" width="3.33203125" style="10" customWidth="1"/>
    <col min="3" max="3" width="8" style="10" customWidth="1"/>
    <col min="4" max="4" width="3.33203125" style="10" customWidth="1"/>
    <col min="5" max="5" width="8" style="10" customWidth="1"/>
    <col min="6" max="6" width="3.33203125" style="10" customWidth="1"/>
    <col min="7" max="7" width="8" style="10" customWidth="1"/>
    <col min="8" max="8" width="3.33203125" style="10" customWidth="1"/>
    <col min="9" max="9" width="8" style="10" customWidth="1"/>
    <col min="10" max="10" width="3.33203125" style="10" customWidth="1"/>
    <col min="11" max="11" width="8" style="10" customWidth="1"/>
    <col min="12" max="12" width="3.33203125" style="10" customWidth="1"/>
    <col min="13" max="13" width="8" style="10" customWidth="1"/>
    <col min="14" max="14" width="3.33203125" style="10" customWidth="1"/>
    <col min="15" max="15" width="8" style="10" customWidth="1"/>
    <col min="16" max="16" width="3.33203125" style="10" customWidth="1"/>
    <col min="17" max="17" width="8" style="10" customWidth="1"/>
    <col min="18" max="18" width="3.33203125" style="10" customWidth="1"/>
    <col min="19" max="19" width="8" style="10" customWidth="1"/>
    <col min="20" max="20" width="3.33203125" style="10" customWidth="1"/>
    <col min="21" max="21" width="8" style="10" customWidth="1"/>
    <col min="22" max="22" width="3.33203125" style="10" customWidth="1"/>
    <col min="23" max="23" width="8" style="10" customWidth="1"/>
    <col min="24" max="24" width="3.33203125" style="10" customWidth="1"/>
    <col min="25" max="25" width="8" style="10" customWidth="1"/>
    <col min="26" max="26" width="3.33203125" style="10" customWidth="1"/>
    <col min="27" max="27" width="8" style="10" customWidth="1"/>
    <col min="28" max="28" width="3.33203125" style="10" customWidth="1"/>
    <col min="29" max="29" width="8" style="10" customWidth="1"/>
    <col min="30" max="30" width="3.33203125" style="10" customWidth="1"/>
    <col min="31" max="31" width="8" style="10" customWidth="1"/>
    <col min="32" max="32" width="3.33203125" style="10" customWidth="1"/>
    <col min="33" max="33" width="8" style="10" customWidth="1"/>
    <col min="34" max="34" width="3.33203125" style="10" customWidth="1"/>
    <col min="35" max="35" width="8" style="10" customWidth="1"/>
    <col min="36" max="36" width="3.33203125" style="10" customWidth="1"/>
    <col min="37" max="37" width="8" style="10" customWidth="1"/>
    <col min="38" max="38" width="10.83203125" style="10"/>
    <col min="39" max="39" width="9.1640625" style="10" customWidth="1"/>
    <col min="40" max="40" width="3.33203125" style="10" customWidth="1"/>
    <col min="41" max="41" width="8" style="10" customWidth="1"/>
    <col min="42" max="42" width="3.33203125" style="10" customWidth="1"/>
    <col min="43" max="43" width="8" style="10" customWidth="1"/>
    <col min="44" max="44" width="3.33203125" style="10" customWidth="1"/>
    <col min="45" max="45" width="8" style="10" customWidth="1"/>
    <col min="46" max="46" width="3.33203125" style="10" customWidth="1"/>
    <col min="47" max="47" width="8" style="10" customWidth="1"/>
    <col min="48" max="48" width="3.33203125" style="10" customWidth="1"/>
    <col min="49" max="49" width="8" style="10" customWidth="1"/>
    <col min="50" max="50" width="3.33203125" style="10" customWidth="1"/>
    <col min="51" max="51" width="8" style="10" customWidth="1"/>
    <col min="52" max="52" width="3.33203125" style="10" customWidth="1"/>
    <col min="53" max="53" width="8" style="10" customWidth="1"/>
    <col min="54" max="54" width="3.33203125" style="10" customWidth="1"/>
    <col min="55" max="55" width="8" style="10" customWidth="1"/>
    <col min="56" max="56" width="3.33203125" style="10" customWidth="1"/>
    <col min="57" max="57" width="8" style="10" customWidth="1"/>
    <col min="58" max="58" width="3.33203125" style="10" customWidth="1"/>
    <col min="59" max="59" width="8" style="10" customWidth="1"/>
    <col min="60" max="60" width="3.33203125" style="10" customWidth="1"/>
    <col min="61" max="61" width="8" style="10" customWidth="1"/>
    <col min="62" max="62" width="3.33203125" style="10" customWidth="1"/>
    <col min="63" max="63" width="8" style="10" customWidth="1"/>
    <col min="64" max="64" width="3.33203125" style="10" customWidth="1"/>
    <col min="65" max="65" width="8" style="10" customWidth="1"/>
    <col min="66" max="66" width="3.33203125" style="10" customWidth="1"/>
    <col min="67" max="67" width="8" style="10" customWidth="1"/>
    <col min="68" max="68" width="3.33203125" style="10" customWidth="1"/>
    <col min="69" max="69" width="8" style="10" customWidth="1"/>
    <col min="70" max="70" width="3.33203125" style="10" customWidth="1"/>
    <col min="71" max="71" width="8" style="10" customWidth="1"/>
    <col min="72" max="72" width="3.33203125" style="10" customWidth="1"/>
    <col min="73" max="73" width="8" style="10" customWidth="1"/>
    <col min="74" max="74" width="3.33203125" style="10" customWidth="1"/>
    <col min="75" max="75" width="8" style="10" customWidth="1"/>
    <col min="76" max="76" width="10.83203125" style="10"/>
    <col min="77" max="77" width="9.1640625" style="10" customWidth="1"/>
    <col min="78" max="78" width="3.33203125" style="10" customWidth="1"/>
    <col min="79" max="79" width="8" style="10" customWidth="1"/>
    <col min="80" max="80" width="3.33203125" style="10" customWidth="1"/>
    <col min="81" max="81" width="8" style="10" customWidth="1"/>
    <col min="82" max="82" width="3.33203125" style="10" customWidth="1"/>
    <col min="83" max="83" width="8" style="10" customWidth="1"/>
    <col min="84" max="84" width="3.33203125" style="10" customWidth="1"/>
    <col min="85" max="85" width="8" style="10" customWidth="1"/>
    <col min="86" max="86" width="3.33203125" style="10" customWidth="1"/>
    <col min="87" max="87" width="8" style="10" customWidth="1"/>
    <col min="88" max="88" width="3.33203125" style="10" customWidth="1"/>
    <col min="89" max="89" width="8" style="10" customWidth="1"/>
    <col min="90" max="90" width="3.33203125" style="10" customWidth="1"/>
    <col min="91" max="91" width="8" style="10" customWidth="1"/>
    <col min="92" max="92" width="3.33203125" style="10" customWidth="1"/>
    <col min="93" max="93" width="8" style="10" customWidth="1"/>
    <col min="94" max="94" width="3.33203125" style="10" customWidth="1"/>
    <col min="95" max="95" width="8" style="10" customWidth="1"/>
    <col min="96" max="96" width="3.33203125" style="10" customWidth="1"/>
    <col min="97" max="97" width="8" style="10" customWidth="1"/>
    <col min="98" max="98" width="3.33203125" style="10" customWidth="1"/>
    <col min="99" max="99" width="8" style="10" customWidth="1"/>
    <col min="100" max="100" width="3.33203125" style="10" customWidth="1"/>
    <col min="101" max="101" width="8" style="10" customWidth="1"/>
    <col min="102" max="102" width="3.33203125" style="10" customWidth="1"/>
    <col min="103" max="103" width="8" style="10" customWidth="1"/>
    <col min="104" max="104" width="3.33203125" style="10" customWidth="1"/>
    <col min="105" max="105" width="8" style="10" customWidth="1"/>
    <col min="106" max="106" width="3.33203125" style="10" customWidth="1"/>
    <col min="107" max="107" width="8" style="10" customWidth="1"/>
    <col min="108" max="108" width="3.33203125" style="10" customWidth="1"/>
    <col min="109" max="109" width="8" style="10" customWidth="1"/>
    <col min="110" max="110" width="3.33203125" style="10" customWidth="1"/>
    <col min="111" max="111" width="8" style="10" customWidth="1"/>
    <col min="112" max="112" width="3.33203125" style="10" customWidth="1"/>
    <col min="113" max="113" width="8" style="10" customWidth="1"/>
    <col min="114" max="114" width="10.83203125" style="10"/>
    <col min="115" max="115" width="9.1640625" style="10" customWidth="1"/>
    <col min="116" max="116" width="3.33203125" style="10" customWidth="1"/>
    <col min="117" max="117" width="8" style="10" customWidth="1"/>
    <col min="118" max="118" width="3.33203125" style="10" customWidth="1"/>
    <col min="119" max="119" width="8" style="10" customWidth="1"/>
    <col min="120" max="120" width="3.33203125" style="10" customWidth="1"/>
    <col min="121" max="121" width="8" style="10" customWidth="1"/>
    <col min="122" max="122" width="3.33203125" style="10" customWidth="1"/>
    <col min="123" max="123" width="8" style="10" customWidth="1"/>
    <col min="124" max="124" width="3.33203125" style="10" customWidth="1"/>
    <col min="125" max="125" width="8" style="10" customWidth="1"/>
    <col min="126" max="126" width="3.33203125" style="10" customWidth="1"/>
    <col min="127" max="127" width="8" style="10" customWidth="1"/>
    <col min="128" max="128" width="3.33203125" style="10" customWidth="1"/>
    <col min="129" max="129" width="8" style="10" customWidth="1"/>
    <col min="130" max="130" width="3.33203125" style="10" customWidth="1"/>
    <col min="131" max="131" width="8" style="10" customWidth="1"/>
    <col min="132" max="132" width="3.33203125" style="10" customWidth="1"/>
    <col min="133" max="133" width="8" style="10" customWidth="1"/>
    <col min="134" max="134" width="3.33203125" style="10" customWidth="1"/>
    <col min="135" max="135" width="8" style="10" customWidth="1"/>
    <col min="136" max="136" width="3.33203125" style="10" customWidth="1"/>
    <col min="137" max="137" width="8" style="10" customWidth="1"/>
    <col min="138" max="138" width="3.33203125" style="10" customWidth="1"/>
    <col min="139" max="139" width="8" style="10" customWidth="1"/>
    <col min="140" max="140" width="3.33203125" style="10" customWidth="1"/>
    <col min="141" max="141" width="8" style="10" customWidth="1"/>
    <col min="142" max="142" width="3.33203125" style="10" customWidth="1"/>
    <col min="143" max="143" width="8" style="10" customWidth="1"/>
    <col min="144" max="144" width="3.33203125" style="10" customWidth="1"/>
    <col min="145" max="145" width="8" style="10" customWidth="1"/>
    <col min="146" max="146" width="3.33203125" style="10" customWidth="1"/>
    <col min="147" max="147" width="8" style="10" customWidth="1"/>
    <col min="148" max="148" width="3.33203125" style="10" customWidth="1"/>
    <col min="149" max="149" width="8" style="10" customWidth="1"/>
    <col min="150" max="150" width="3.33203125" style="10" customWidth="1"/>
    <col min="151" max="151" width="8" style="10" customWidth="1"/>
    <col min="152" max="152" width="10.83203125" style="10"/>
    <col min="153" max="153" width="9.1640625" style="10" customWidth="1"/>
    <col min="154" max="154" width="3.33203125" style="10" customWidth="1"/>
    <col min="155" max="155" width="8" style="10" customWidth="1"/>
    <col min="156" max="156" width="3.33203125" style="10" customWidth="1"/>
    <col min="157" max="157" width="8" style="10" customWidth="1"/>
    <col min="158" max="158" width="3.33203125" style="10" customWidth="1"/>
    <col min="159" max="159" width="8" style="10" customWidth="1"/>
    <col min="160" max="160" width="3.33203125" style="10" customWidth="1"/>
    <col min="161" max="161" width="8" style="10" customWidth="1"/>
    <col min="162" max="162" width="3.33203125" style="10" customWidth="1"/>
    <col min="163" max="163" width="8" style="10" customWidth="1"/>
    <col min="164" max="164" width="3.33203125" style="10" customWidth="1"/>
    <col min="165" max="165" width="8" style="10" customWidth="1"/>
    <col min="166" max="166" width="3.33203125" style="10" customWidth="1"/>
    <col min="167" max="167" width="8" style="10" customWidth="1"/>
    <col min="168" max="168" width="3.33203125" style="10" customWidth="1"/>
    <col min="169" max="169" width="8" style="10" customWidth="1"/>
    <col min="170" max="170" width="3.33203125" style="10" customWidth="1"/>
    <col min="171" max="171" width="8" style="10" customWidth="1"/>
    <col min="172" max="172" width="3.33203125" style="10" customWidth="1"/>
    <col min="173" max="173" width="8" style="10" customWidth="1"/>
    <col min="174" max="174" width="3.33203125" style="10" customWidth="1"/>
    <col min="175" max="175" width="8" style="10" customWidth="1"/>
    <col min="176" max="176" width="3.33203125" style="10" customWidth="1"/>
    <col min="177" max="177" width="8" style="10" customWidth="1"/>
    <col min="178" max="178" width="3.33203125" style="10" customWidth="1"/>
    <col min="179" max="179" width="8" style="10" customWidth="1"/>
    <col min="180" max="180" width="3.33203125" style="10" customWidth="1"/>
    <col min="181" max="181" width="8" style="10" customWidth="1"/>
    <col min="182" max="182" width="3.33203125" style="10" customWidth="1"/>
    <col min="183" max="183" width="8" style="10" customWidth="1"/>
    <col min="184" max="184" width="3.33203125" style="10" customWidth="1"/>
    <col min="185" max="185" width="8" style="10" customWidth="1"/>
    <col min="186" max="186" width="3.33203125" style="10" customWidth="1"/>
    <col min="187" max="187" width="8" style="10" customWidth="1"/>
    <col min="188" max="188" width="3.33203125" style="10" customWidth="1"/>
    <col min="189" max="189" width="8" style="10" customWidth="1"/>
    <col min="190" max="190" width="10.83203125" style="10"/>
    <col min="191" max="191" width="9.1640625" style="10" customWidth="1"/>
    <col min="192" max="192" width="3.33203125" style="10" customWidth="1"/>
    <col min="193" max="193" width="8" style="10" customWidth="1"/>
    <col min="194" max="194" width="3.33203125" style="10" customWidth="1"/>
    <col min="195" max="195" width="8" style="10" customWidth="1"/>
    <col min="196" max="196" width="3.33203125" style="10" customWidth="1"/>
    <col min="197" max="197" width="8" style="10" customWidth="1"/>
    <col min="198" max="198" width="3.33203125" style="10" customWidth="1"/>
    <col min="199" max="199" width="8" style="10" customWidth="1"/>
    <col min="200" max="200" width="3.33203125" style="10" customWidth="1"/>
    <col min="201" max="201" width="8" style="10" customWidth="1"/>
    <col min="202" max="202" width="3.33203125" style="10" customWidth="1"/>
    <col min="203" max="203" width="8" style="10" customWidth="1"/>
    <col min="204" max="204" width="3.33203125" style="10" customWidth="1"/>
    <col min="205" max="205" width="8" style="10" customWidth="1"/>
    <col min="206" max="206" width="3.33203125" style="10" customWidth="1"/>
    <col min="207" max="207" width="8" style="10" customWidth="1"/>
    <col min="208" max="208" width="3.33203125" style="10" customWidth="1"/>
    <col min="209" max="209" width="8" style="10" customWidth="1"/>
    <col min="210" max="210" width="3.33203125" style="10" customWidth="1"/>
    <col min="211" max="211" width="8" style="10" customWidth="1"/>
    <col min="212" max="212" width="3.33203125" style="10" customWidth="1"/>
    <col min="213" max="213" width="8" style="10" customWidth="1"/>
    <col min="214" max="214" width="3.33203125" style="10" customWidth="1"/>
    <col min="215" max="215" width="8" style="10" customWidth="1"/>
    <col min="216" max="216" width="3.33203125" style="10" customWidth="1"/>
    <col min="217" max="217" width="8" style="10" customWidth="1"/>
    <col min="218" max="218" width="3.33203125" style="10" customWidth="1"/>
    <col min="219" max="219" width="8" style="10" customWidth="1"/>
    <col min="220" max="220" width="3.33203125" style="10" customWidth="1"/>
    <col min="221" max="221" width="8" style="10" customWidth="1"/>
    <col min="222" max="222" width="3.33203125" style="10" customWidth="1"/>
    <col min="223" max="223" width="8" style="10" customWidth="1"/>
    <col min="224" max="224" width="3.33203125" style="10" customWidth="1"/>
    <col min="225" max="225" width="8" style="10" customWidth="1"/>
    <col min="226" max="226" width="3.33203125" style="10" customWidth="1"/>
    <col min="227" max="227" width="8" style="10" customWidth="1"/>
    <col min="228" max="228" width="10.83203125" style="10"/>
    <col min="229" max="229" width="9.1640625" style="10" customWidth="1"/>
    <col min="230" max="230" width="3.33203125" style="10" customWidth="1"/>
    <col min="231" max="231" width="8" style="10" customWidth="1"/>
    <col min="232" max="232" width="3.33203125" style="10" customWidth="1"/>
    <col min="233" max="233" width="8" style="10" customWidth="1"/>
    <col min="234" max="234" width="3.33203125" style="10" customWidth="1"/>
    <col min="235" max="235" width="8" style="10" customWidth="1"/>
    <col min="236" max="236" width="3.33203125" style="10" customWidth="1"/>
    <col min="237" max="237" width="8" style="10" customWidth="1"/>
    <col min="238" max="238" width="3.33203125" style="10" customWidth="1"/>
    <col min="239" max="239" width="8" style="10" customWidth="1"/>
    <col min="240" max="240" width="3.33203125" style="10" customWidth="1"/>
    <col min="241" max="241" width="8" style="10" customWidth="1"/>
    <col min="242" max="242" width="3.33203125" style="10" customWidth="1"/>
    <col min="243" max="243" width="8" style="10" customWidth="1"/>
    <col min="244" max="244" width="3.33203125" style="10" customWidth="1"/>
    <col min="245" max="245" width="8" style="10" customWidth="1"/>
    <col min="246" max="246" width="3.33203125" style="10" customWidth="1"/>
    <col min="247" max="247" width="8" style="10" customWidth="1"/>
    <col min="248" max="248" width="3.33203125" style="10" customWidth="1"/>
    <col min="249" max="249" width="8" style="10" customWidth="1"/>
    <col min="250" max="250" width="3.33203125" style="10" customWidth="1"/>
    <col min="251" max="251" width="8" style="10" customWidth="1"/>
    <col min="252" max="252" width="3.33203125" style="10" customWidth="1"/>
    <col min="253" max="253" width="8" style="10" customWidth="1"/>
    <col min="254" max="254" width="3.33203125" style="10" customWidth="1"/>
    <col min="255" max="255" width="8" style="10" customWidth="1"/>
    <col min="256" max="256" width="3.33203125" style="10" customWidth="1"/>
    <col min="257" max="257" width="8" style="10" customWidth="1"/>
    <col min="258" max="258" width="3.33203125" style="10" customWidth="1"/>
    <col min="259" max="259" width="8" style="10" customWidth="1"/>
    <col min="260" max="260" width="3.33203125" style="10" customWidth="1"/>
    <col min="261" max="261" width="8" style="10" customWidth="1"/>
    <col min="262" max="262" width="3.33203125" style="10" customWidth="1"/>
    <col min="263" max="263" width="8" style="10" customWidth="1"/>
    <col min="264" max="264" width="3.33203125" style="10" customWidth="1"/>
    <col min="265" max="265" width="8" style="10" customWidth="1"/>
    <col min="266" max="266" width="10.83203125" style="10"/>
    <col min="267" max="267" width="9.1640625" style="10" customWidth="1"/>
    <col min="268" max="268" width="3.33203125" style="10" customWidth="1"/>
    <col min="269" max="269" width="8" style="10" customWidth="1"/>
    <col min="270" max="270" width="3.33203125" style="10" customWidth="1"/>
    <col min="271" max="271" width="8" style="10" customWidth="1"/>
    <col min="272" max="272" width="3.33203125" style="10" customWidth="1"/>
    <col min="273" max="273" width="8" style="10" customWidth="1"/>
    <col min="274" max="274" width="3.33203125" style="10" customWidth="1"/>
    <col min="275" max="275" width="8" style="10" customWidth="1"/>
    <col min="276" max="276" width="3.33203125" style="10" customWidth="1"/>
    <col min="277" max="277" width="8" style="10" customWidth="1"/>
    <col min="278" max="278" width="3.33203125" style="10" customWidth="1"/>
    <col min="279" max="279" width="8" style="10" customWidth="1"/>
    <col min="280" max="280" width="3.33203125" style="10" customWidth="1"/>
    <col min="281" max="281" width="8" style="10" customWidth="1"/>
    <col min="282" max="282" width="3.33203125" style="10" customWidth="1"/>
    <col min="283" max="283" width="8" style="10" customWidth="1"/>
    <col min="284" max="284" width="3.33203125" style="10" customWidth="1"/>
    <col min="285" max="285" width="8" style="10" customWidth="1"/>
    <col min="286" max="286" width="3.33203125" style="10" customWidth="1"/>
    <col min="287" max="287" width="8" style="10" customWidth="1"/>
    <col min="288" max="288" width="3.33203125" style="10" customWidth="1"/>
    <col min="289" max="289" width="8" style="10" customWidth="1"/>
    <col min="290" max="290" width="3.33203125" style="10" customWidth="1"/>
    <col min="291" max="291" width="8" style="10" customWidth="1"/>
    <col min="292" max="292" width="3.33203125" style="10" customWidth="1"/>
    <col min="293" max="293" width="8" style="10" customWidth="1"/>
    <col min="294" max="294" width="3.33203125" style="10" customWidth="1"/>
    <col min="295" max="295" width="8" style="10" customWidth="1"/>
    <col min="296" max="296" width="3.33203125" style="10" customWidth="1"/>
    <col min="297" max="297" width="8" style="10" customWidth="1"/>
    <col min="298" max="298" width="3.33203125" style="10" customWidth="1"/>
    <col min="299" max="299" width="8" style="10" customWidth="1"/>
    <col min="300" max="300" width="3.33203125" style="10" customWidth="1"/>
    <col min="301" max="301" width="8" style="10" customWidth="1"/>
    <col min="302" max="302" width="3.33203125" style="10" customWidth="1"/>
    <col min="303" max="303" width="8" style="10" customWidth="1"/>
    <col min="304" max="304" width="10.83203125" style="10"/>
    <col min="305" max="305" width="9.1640625" style="10" customWidth="1"/>
    <col min="306" max="306" width="3.33203125" style="10" customWidth="1"/>
    <col min="307" max="307" width="8" style="10" customWidth="1"/>
    <col min="308" max="308" width="3.33203125" style="10" customWidth="1"/>
    <col min="309" max="309" width="8" style="10" customWidth="1"/>
    <col min="310" max="310" width="3.33203125" style="10" customWidth="1"/>
    <col min="311" max="311" width="8" style="10" customWidth="1"/>
    <col min="312" max="312" width="3.33203125" style="10" customWidth="1"/>
    <col min="313" max="313" width="8" style="10" customWidth="1"/>
    <col min="314" max="314" width="3.33203125" style="10" customWidth="1"/>
    <col min="315" max="315" width="8" style="10" customWidth="1"/>
    <col min="316" max="316" width="3.33203125" style="10" customWidth="1"/>
    <col min="317" max="317" width="8" style="10" customWidth="1"/>
    <col min="318" max="318" width="3.33203125" style="10" customWidth="1"/>
    <col min="319" max="319" width="8" style="10" customWidth="1"/>
    <col min="320" max="320" width="3.33203125" style="10" customWidth="1"/>
    <col min="321" max="321" width="8" style="10" customWidth="1"/>
    <col min="322" max="322" width="3.33203125" style="10" customWidth="1"/>
    <col min="323" max="323" width="8" style="10" customWidth="1"/>
    <col min="324" max="324" width="3.33203125" style="10" customWidth="1"/>
    <col min="325" max="325" width="8" style="10" customWidth="1"/>
    <col min="326" max="326" width="3.33203125" style="10" customWidth="1"/>
    <col min="327" max="327" width="8" style="10" customWidth="1"/>
    <col min="328" max="328" width="3.33203125" style="10" customWidth="1"/>
    <col min="329" max="329" width="8" style="10" customWidth="1"/>
    <col min="330" max="330" width="3.33203125" style="10" customWidth="1"/>
    <col min="331" max="331" width="8" style="10" customWidth="1"/>
    <col min="332" max="332" width="3.33203125" style="10" customWidth="1"/>
    <col min="333" max="333" width="8" style="10" customWidth="1"/>
    <col min="334" max="334" width="3.33203125" style="10" customWidth="1"/>
    <col min="335" max="335" width="8" style="10" customWidth="1"/>
    <col min="336" max="336" width="3.33203125" style="10" customWidth="1"/>
    <col min="337" max="337" width="8" style="10" customWidth="1"/>
    <col min="338" max="338" width="3.33203125" style="10" customWidth="1"/>
    <col min="339" max="339" width="8" style="10" customWidth="1"/>
    <col min="340" max="340" width="3.33203125" style="10" customWidth="1"/>
    <col min="341" max="341" width="8" style="10" customWidth="1"/>
    <col min="342" max="342" width="10.83203125" style="10"/>
    <col min="343" max="343" width="9.1640625" style="10" customWidth="1"/>
    <col min="344" max="344" width="3.33203125" style="10" customWidth="1"/>
    <col min="345" max="345" width="8" style="10" customWidth="1"/>
    <col min="346" max="346" width="3.33203125" style="10" customWidth="1"/>
    <col min="347" max="347" width="8" style="10" customWidth="1"/>
    <col min="348" max="348" width="3.33203125" style="10" customWidth="1"/>
    <col min="349" max="349" width="8" style="10" customWidth="1"/>
    <col min="350" max="350" width="3.33203125" style="10" customWidth="1"/>
    <col min="351" max="351" width="8" style="10" customWidth="1"/>
    <col min="352" max="352" width="3.33203125" style="10" customWidth="1"/>
    <col min="353" max="353" width="8" style="10" customWidth="1"/>
    <col min="354" max="354" width="3.33203125" style="10" customWidth="1"/>
    <col min="355" max="355" width="8" style="10" customWidth="1"/>
    <col min="356" max="356" width="3.33203125" style="10" customWidth="1"/>
    <col min="357" max="357" width="8" style="10" customWidth="1"/>
    <col min="358" max="358" width="3.33203125" style="10" customWidth="1"/>
    <col min="359" max="359" width="8" style="10" customWidth="1"/>
    <col min="360" max="360" width="3.33203125" style="10" customWidth="1"/>
    <col min="361" max="361" width="8" style="10" customWidth="1"/>
    <col min="362" max="362" width="3.33203125" style="10" customWidth="1"/>
    <col min="363" max="363" width="8" style="10" customWidth="1"/>
    <col min="364" max="364" width="3.33203125" style="10" customWidth="1"/>
    <col min="365" max="365" width="8" style="10" customWidth="1"/>
    <col min="366" max="366" width="3.33203125" style="10" customWidth="1"/>
    <col min="367" max="367" width="8" style="10" customWidth="1"/>
    <col min="368" max="368" width="3.33203125" style="10" customWidth="1"/>
    <col min="369" max="369" width="8" style="10" customWidth="1"/>
    <col min="370" max="370" width="3.33203125" style="10" customWidth="1"/>
    <col min="371" max="371" width="8" style="10" customWidth="1"/>
    <col min="372" max="372" width="3.33203125" style="10" customWidth="1"/>
    <col min="373" max="373" width="8" style="10" customWidth="1"/>
    <col min="374" max="374" width="3.33203125" style="10" customWidth="1"/>
    <col min="375" max="375" width="8" style="10" customWidth="1"/>
    <col min="376" max="376" width="3.33203125" style="10" customWidth="1"/>
    <col min="377" max="377" width="8" style="10" customWidth="1"/>
    <col min="378" max="378" width="3.33203125" style="10" customWidth="1"/>
    <col min="379" max="379" width="8" style="10" customWidth="1"/>
    <col min="380" max="380" width="10.83203125" style="10"/>
    <col min="381" max="381" width="9.1640625" style="10" customWidth="1"/>
    <col min="382" max="382" width="3.33203125" style="10" customWidth="1"/>
    <col min="383" max="383" width="8" style="10" customWidth="1"/>
    <col min="384" max="384" width="3.33203125" style="10" customWidth="1"/>
    <col min="385" max="385" width="8" style="10" customWidth="1"/>
    <col min="386" max="386" width="3.33203125" style="10" customWidth="1"/>
    <col min="387" max="387" width="8" style="10" customWidth="1"/>
    <col min="388" max="388" width="3.33203125" style="10" customWidth="1"/>
    <col min="389" max="389" width="8" style="10" customWidth="1"/>
    <col min="390" max="390" width="3.33203125" style="10" customWidth="1"/>
    <col min="391" max="391" width="8" style="10" customWidth="1"/>
    <col min="392" max="392" width="3.33203125" style="10" customWidth="1"/>
    <col min="393" max="393" width="8" style="10" customWidth="1"/>
    <col min="394" max="394" width="3.33203125" style="10" customWidth="1"/>
    <col min="395" max="395" width="8" style="10" customWidth="1"/>
    <col min="396" max="396" width="3.33203125" style="10" customWidth="1"/>
    <col min="397" max="397" width="8" style="10" customWidth="1"/>
    <col min="398" max="398" width="3.33203125" style="10" customWidth="1"/>
    <col min="399" max="399" width="8" style="10" customWidth="1"/>
    <col min="400" max="400" width="3.33203125" style="10" customWidth="1"/>
    <col min="401" max="401" width="8" style="10" customWidth="1"/>
    <col min="402" max="402" width="3.33203125" style="10" customWidth="1"/>
    <col min="403" max="403" width="8" style="10" customWidth="1"/>
    <col min="404" max="404" width="3.33203125" style="10" customWidth="1"/>
    <col min="405" max="405" width="8" style="10" customWidth="1"/>
    <col min="406" max="406" width="3.33203125" style="10" customWidth="1"/>
    <col min="407" max="407" width="8" style="10" customWidth="1"/>
    <col min="408" max="408" width="3.33203125" style="10" customWidth="1"/>
    <col min="409" max="409" width="8" style="10" customWidth="1"/>
    <col min="410" max="410" width="3.33203125" style="10" customWidth="1"/>
    <col min="411" max="411" width="8" style="10" customWidth="1"/>
    <col min="412" max="412" width="3.33203125" style="10" customWidth="1"/>
    <col min="413" max="413" width="8" style="10" customWidth="1"/>
    <col min="414" max="414" width="3.33203125" style="10" customWidth="1"/>
    <col min="415" max="415" width="8" style="10" customWidth="1"/>
    <col min="416" max="416" width="3.33203125" style="10" customWidth="1"/>
    <col min="417" max="417" width="8" style="10" customWidth="1"/>
    <col min="418" max="418" width="10.83203125" style="10"/>
    <col min="419" max="419" width="9.1640625" style="10" customWidth="1"/>
    <col min="420" max="420" width="3.33203125" style="10" customWidth="1"/>
    <col min="421" max="421" width="8" style="10" customWidth="1"/>
    <col min="422" max="422" width="3.33203125" style="10" customWidth="1"/>
    <col min="423" max="423" width="8" style="10" customWidth="1"/>
    <col min="424" max="424" width="3.33203125" style="10" customWidth="1"/>
    <col min="425" max="425" width="8" style="10" customWidth="1"/>
    <col min="426" max="426" width="3.33203125" style="10" customWidth="1"/>
    <col min="427" max="427" width="8" style="10" customWidth="1"/>
    <col min="428" max="428" width="3.33203125" style="10" customWidth="1"/>
    <col min="429" max="429" width="8" style="10" customWidth="1"/>
    <col min="430" max="430" width="3.33203125" style="10" customWidth="1"/>
    <col min="431" max="431" width="8" style="10" customWidth="1"/>
    <col min="432" max="432" width="3.33203125" style="10" customWidth="1"/>
    <col min="433" max="433" width="8" style="10" customWidth="1"/>
    <col min="434" max="434" width="3.33203125" style="10" customWidth="1"/>
    <col min="435" max="435" width="8" style="10" customWidth="1"/>
    <col min="436" max="436" width="3.33203125" style="10" customWidth="1"/>
    <col min="437" max="437" width="8" style="10" customWidth="1"/>
    <col min="438" max="438" width="3.33203125" style="10" customWidth="1"/>
    <col min="439" max="439" width="8" style="10" customWidth="1"/>
    <col min="440" max="440" width="3.33203125" style="10" customWidth="1"/>
    <col min="441" max="441" width="8" style="10" customWidth="1"/>
    <col min="442" max="442" width="3.33203125" style="10" customWidth="1"/>
    <col min="443" max="443" width="8" style="10" customWidth="1"/>
    <col min="444" max="444" width="3.33203125" style="10" customWidth="1"/>
    <col min="445" max="445" width="8" style="10" customWidth="1"/>
    <col min="446" max="446" width="3.33203125" style="10" customWidth="1"/>
    <col min="447" max="447" width="8" style="10" customWidth="1"/>
    <col min="448" max="448" width="3.33203125" style="10" customWidth="1"/>
    <col min="449" max="449" width="8" style="10" customWidth="1"/>
    <col min="450" max="450" width="3.33203125" style="10" customWidth="1"/>
    <col min="451" max="451" width="8" style="10" customWidth="1"/>
    <col min="452" max="452" width="3.33203125" style="10" customWidth="1"/>
    <col min="453" max="453" width="8" style="10" customWidth="1"/>
    <col min="454" max="454" width="3.33203125" style="10" customWidth="1"/>
    <col min="455" max="455" width="8" style="10" customWidth="1"/>
    <col min="456" max="456" width="10.83203125" style="10"/>
    <col min="457" max="457" width="9.1640625" style="10" customWidth="1"/>
    <col min="458" max="458" width="3.33203125" style="10" customWidth="1"/>
    <col min="459" max="459" width="8" style="10" customWidth="1"/>
    <col min="460" max="460" width="3.33203125" style="10" customWidth="1"/>
    <col min="461" max="461" width="8" style="10" customWidth="1"/>
    <col min="462" max="462" width="3.33203125" style="10" customWidth="1"/>
    <col min="463" max="463" width="8" style="10" customWidth="1"/>
    <col min="464" max="464" width="3.33203125" style="10" customWidth="1"/>
    <col min="465" max="465" width="8" style="10" customWidth="1"/>
    <col min="466" max="466" width="3.33203125" style="10" customWidth="1"/>
    <col min="467" max="467" width="8" style="10" customWidth="1"/>
    <col min="468" max="468" width="3.33203125" style="10" customWidth="1"/>
    <col min="469" max="469" width="8" style="10" customWidth="1"/>
    <col min="470" max="470" width="3.33203125" style="10" customWidth="1"/>
    <col min="471" max="471" width="8" style="10" customWidth="1"/>
    <col min="472" max="472" width="3.33203125" style="10" customWidth="1"/>
    <col min="473" max="473" width="8" style="10" customWidth="1"/>
    <col min="474" max="474" width="3.33203125" style="10" customWidth="1"/>
    <col min="475" max="475" width="8" style="10" customWidth="1"/>
    <col min="476" max="476" width="3.33203125" style="10" customWidth="1"/>
    <col min="477" max="477" width="8" style="10" customWidth="1"/>
    <col min="478" max="478" width="3.33203125" style="10" customWidth="1"/>
    <col min="479" max="479" width="8" style="10" customWidth="1"/>
    <col min="480" max="480" width="3.33203125" style="10" customWidth="1"/>
    <col min="481" max="481" width="8" style="10" customWidth="1"/>
    <col min="482" max="482" width="3.33203125" style="10" customWidth="1"/>
    <col min="483" max="483" width="8" style="10" customWidth="1"/>
    <col min="484" max="484" width="3.33203125" style="10" customWidth="1"/>
    <col min="485" max="485" width="8" style="10" customWidth="1"/>
    <col min="486" max="486" width="3.33203125" style="10" customWidth="1"/>
    <col min="487" max="487" width="8" style="10" customWidth="1"/>
    <col min="488" max="488" width="3.33203125" style="10" customWidth="1"/>
    <col min="489" max="489" width="8" style="10" customWidth="1"/>
    <col min="490" max="490" width="3.33203125" style="10" customWidth="1"/>
    <col min="491" max="491" width="8" style="10" customWidth="1"/>
    <col min="492" max="492" width="3.33203125" style="10" customWidth="1"/>
    <col min="493" max="493" width="8" style="10" customWidth="1"/>
    <col min="494" max="16384" width="10.83203125" style="10"/>
  </cols>
  <sheetData>
    <row r="1" spans="1:462" s="13" customFormat="1" x14ac:dyDescent="0.2">
      <c r="A1" s="194" t="s">
        <v>145</v>
      </c>
      <c r="B1" s="195"/>
      <c r="C1" s="195"/>
      <c r="D1" s="196"/>
      <c r="E1" s="232" t="s">
        <v>66</v>
      </c>
      <c r="F1" s="233"/>
      <c r="G1" s="232" t="s">
        <v>47</v>
      </c>
      <c r="H1" s="233"/>
      <c r="I1" s="232" t="s">
        <v>48</v>
      </c>
      <c r="J1" s="233"/>
      <c r="K1" s="232" t="s">
        <v>76</v>
      </c>
      <c r="L1" s="233"/>
      <c r="M1" s="232" t="s">
        <v>77</v>
      </c>
      <c r="N1" s="234"/>
      <c r="O1" s="274" t="s">
        <v>147</v>
      </c>
      <c r="P1" s="275"/>
      <c r="Q1" s="160" t="s">
        <v>49</v>
      </c>
      <c r="R1" s="160"/>
      <c r="S1" s="161" t="s">
        <v>140</v>
      </c>
      <c r="T1" s="161"/>
      <c r="U1" s="177" t="s">
        <v>51</v>
      </c>
      <c r="V1" s="178"/>
      <c r="W1" s="179" t="s">
        <v>52</v>
      </c>
      <c r="X1" s="180"/>
      <c r="Y1" s="177" t="s">
        <v>29</v>
      </c>
      <c r="Z1" s="178"/>
      <c r="AA1" s="179" t="s">
        <v>53</v>
      </c>
      <c r="AB1" s="180"/>
      <c r="AG1" s="116"/>
      <c r="AH1" s="116"/>
      <c r="AI1" s="116"/>
      <c r="AJ1" s="116"/>
      <c r="AK1" s="116"/>
      <c r="AN1" s="116"/>
      <c r="AO1" s="116"/>
      <c r="AP1" s="116"/>
      <c r="AQ1" s="116"/>
      <c r="AR1" s="116"/>
      <c r="BZ1" s="116"/>
      <c r="CA1" s="116"/>
      <c r="CB1" s="116"/>
      <c r="CC1" s="116"/>
      <c r="CD1" s="116"/>
      <c r="DL1" s="116"/>
      <c r="DM1" s="116"/>
      <c r="DN1" s="116"/>
      <c r="DO1" s="116"/>
      <c r="DP1" s="116"/>
      <c r="EX1" s="116"/>
      <c r="EY1" s="116"/>
      <c r="EZ1" s="116"/>
      <c r="FA1" s="116"/>
      <c r="FB1" s="116"/>
      <c r="GJ1" s="116"/>
      <c r="GK1" s="116"/>
      <c r="GL1" s="116"/>
      <c r="GM1" s="116"/>
      <c r="GN1" s="116"/>
      <c r="HV1" s="116"/>
      <c r="HW1" s="116"/>
      <c r="HX1" s="116"/>
      <c r="HY1" s="116"/>
      <c r="HZ1" s="116"/>
      <c r="JH1" s="116"/>
      <c r="JI1" s="116"/>
      <c r="JJ1" s="116"/>
      <c r="JK1" s="116"/>
      <c r="JL1" s="116"/>
      <c r="KT1" s="116"/>
      <c r="KU1" s="116"/>
      <c r="KV1" s="116"/>
      <c r="KW1" s="116"/>
      <c r="KX1" s="116"/>
      <c r="MF1" s="116"/>
      <c r="MG1" s="116"/>
      <c r="MH1" s="116"/>
      <c r="MI1" s="116"/>
      <c r="MJ1" s="116"/>
      <c r="NR1" s="116"/>
      <c r="NS1" s="116"/>
      <c r="NT1" s="116"/>
      <c r="NU1" s="116"/>
      <c r="NV1" s="116"/>
      <c r="PD1" s="116"/>
      <c r="PE1" s="116"/>
      <c r="PF1" s="116"/>
      <c r="PG1" s="116"/>
      <c r="PH1" s="116"/>
      <c r="QP1" s="116"/>
      <c r="QQ1" s="116"/>
      <c r="QR1" s="116"/>
      <c r="QS1" s="116"/>
      <c r="QT1" s="116"/>
    </row>
    <row r="2" spans="1:462" s="13" customFormat="1" ht="17" thickBot="1" x14ac:dyDescent="0.25">
      <c r="A2" s="197" t="s">
        <v>146</v>
      </c>
      <c r="B2" s="198"/>
      <c r="C2" s="198"/>
      <c r="D2" s="199"/>
      <c r="E2" s="228" t="s">
        <v>66</v>
      </c>
      <c r="F2" s="229"/>
      <c r="G2" s="228" t="s">
        <v>47</v>
      </c>
      <c r="H2" s="229"/>
      <c r="I2" s="228" t="s">
        <v>48</v>
      </c>
      <c r="J2" s="229"/>
      <c r="K2" s="228" t="s">
        <v>76</v>
      </c>
      <c r="L2" s="229"/>
      <c r="M2" s="228" t="s">
        <v>77</v>
      </c>
      <c r="N2" s="230"/>
      <c r="O2" s="276"/>
      <c r="P2" s="277"/>
      <c r="Q2" s="160" t="s">
        <v>85</v>
      </c>
      <c r="R2" s="160"/>
      <c r="S2" s="161" t="s">
        <v>88</v>
      </c>
      <c r="T2" s="161"/>
      <c r="U2" s="133"/>
      <c r="V2" s="133"/>
      <c r="W2" s="133"/>
      <c r="X2" s="133"/>
      <c r="AG2" s="116"/>
      <c r="AH2" s="116"/>
      <c r="AI2" s="116"/>
      <c r="AJ2" s="116"/>
      <c r="AK2" s="116"/>
      <c r="AN2" s="116"/>
      <c r="AO2" s="116"/>
      <c r="AP2" s="116"/>
      <c r="AQ2" s="116"/>
      <c r="AR2" s="116"/>
      <c r="BZ2" s="116"/>
      <c r="CA2" s="116"/>
      <c r="CB2" s="116"/>
      <c r="CC2" s="116"/>
      <c r="CD2" s="116"/>
      <c r="DL2" s="116"/>
      <c r="DM2" s="116"/>
      <c r="DN2" s="116"/>
      <c r="DO2" s="116"/>
      <c r="DP2" s="116"/>
      <c r="EX2" s="116"/>
      <c r="EY2" s="116"/>
      <c r="EZ2" s="116"/>
      <c r="FA2" s="116"/>
      <c r="FB2" s="116"/>
      <c r="GJ2" s="116"/>
      <c r="GK2" s="116"/>
      <c r="GL2" s="116"/>
      <c r="GM2" s="116"/>
      <c r="GN2" s="116"/>
      <c r="HV2" s="116"/>
      <c r="HW2" s="116"/>
      <c r="HX2" s="116"/>
      <c r="HY2" s="116"/>
      <c r="HZ2" s="116"/>
      <c r="JH2" s="116"/>
      <c r="JI2" s="116"/>
      <c r="JJ2" s="116"/>
      <c r="JK2" s="116"/>
      <c r="JL2" s="116"/>
      <c r="KT2" s="116"/>
      <c r="KU2" s="116"/>
      <c r="KV2" s="116"/>
      <c r="KW2" s="116"/>
      <c r="KX2" s="116"/>
      <c r="MF2" s="116"/>
      <c r="MG2" s="116"/>
      <c r="MH2" s="116"/>
      <c r="MI2" s="116"/>
      <c r="MJ2" s="116"/>
      <c r="NR2" s="116"/>
      <c r="NS2" s="116"/>
      <c r="NT2" s="116"/>
      <c r="NU2" s="116"/>
      <c r="NV2" s="116"/>
      <c r="PD2" s="116"/>
      <c r="PE2" s="116"/>
      <c r="PF2" s="116"/>
      <c r="PG2" s="116"/>
      <c r="PH2" s="116"/>
      <c r="QP2" s="116"/>
      <c r="QQ2" s="116"/>
      <c r="QR2" s="116"/>
      <c r="QS2" s="116"/>
      <c r="QT2" s="116"/>
    </row>
    <row r="3" spans="1:462" s="13" customFormat="1" ht="16" customHeight="1" x14ac:dyDescent="0.2">
      <c r="A3" s="200" t="s">
        <v>148</v>
      </c>
      <c r="B3" s="201"/>
      <c r="C3" s="201"/>
      <c r="D3" s="201"/>
      <c r="E3" s="240" t="s">
        <v>96</v>
      </c>
      <c r="F3" s="241"/>
      <c r="G3" s="240" t="s">
        <v>97</v>
      </c>
      <c r="H3" s="241"/>
      <c r="I3" s="240" t="s">
        <v>98</v>
      </c>
      <c r="J3" s="242"/>
      <c r="K3" s="135"/>
      <c r="L3" s="135"/>
      <c r="M3" s="136"/>
      <c r="N3" s="136"/>
      <c r="O3" s="281" t="s">
        <v>149</v>
      </c>
      <c r="P3" s="282"/>
      <c r="Q3" s="133"/>
      <c r="R3" s="133"/>
      <c r="S3" s="133"/>
      <c r="T3" s="133"/>
      <c r="U3" s="133"/>
      <c r="V3" s="133"/>
      <c r="W3" s="133"/>
      <c r="X3" s="133"/>
      <c r="AG3" s="116"/>
      <c r="AH3" s="116"/>
      <c r="AI3" s="116"/>
      <c r="AJ3" s="116"/>
      <c r="AK3" s="116"/>
      <c r="AN3" s="116"/>
      <c r="AO3" s="116"/>
      <c r="AP3" s="116"/>
      <c r="AQ3" s="116"/>
      <c r="AR3" s="116"/>
      <c r="BZ3" s="116"/>
      <c r="CA3" s="116"/>
      <c r="CB3" s="116"/>
      <c r="CC3" s="116"/>
      <c r="CD3" s="116"/>
      <c r="DL3" s="116"/>
      <c r="DM3" s="116"/>
      <c r="DN3" s="116"/>
      <c r="DO3" s="116"/>
      <c r="DP3" s="116"/>
      <c r="EX3" s="116"/>
      <c r="EY3" s="116"/>
      <c r="EZ3" s="116"/>
      <c r="FA3" s="116"/>
      <c r="FB3" s="116"/>
      <c r="GJ3" s="116"/>
      <c r="GK3" s="116"/>
      <c r="GL3" s="116"/>
      <c r="GM3" s="116"/>
      <c r="GN3" s="116"/>
      <c r="HV3" s="116"/>
      <c r="HW3" s="116"/>
      <c r="HX3" s="116"/>
      <c r="HY3" s="116"/>
      <c r="HZ3" s="116"/>
      <c r="JH3" s="116"/>
      <c r="JI3" s="116"/>
      <c r="JJ3" s="116"/>
      <c r="JK3" s="116"/>
      <c r="JL3" s="116"/>
      <c r="KT3" s="116"/>
      <c r="KU3" s="116"/>
      <c r="KV3" s="116"/>
      <c r="KW3" s="116"/>
      <c r="KX3" s="116"/>
      <c r="MF3" s="116"/>
      <c r="MG3" s="116"/>
      <c r="MH3" s="116"/>
      <c r="MI3" s="116"/>
      <c r="MJ3" s="116"/>
      <c r="NR3" s="116"/>
      <c r="NS3" s="116"/>
      <c r="NT3" s="116"/>
      <c r="NU3" s="116"/>
      <c r="NV3" s="116"/>
      <c r="PD3" s="116"/>
      <c r="PE3" s="116"/>
      <c r="PF3" s="116"/>
      <c r="PG3" s="116"/>
      <c r="PH3" s="116"/>
      <c r="QP3" s="116"/>
      <c r="QQ3" s="116"/>
      <c r="QR3" s="116"/>
      <c r="QS3" s="116"/>
      <c r="QT3" s="116"/>
    </row>
    <row r="4" spans="1:462" s="13" customFormat="1" ht="17" thickBot="1" x14ac:dyDescent="0.25">
      <c r="A4" s="212" t="s">
        <v>150</v>
      </c>
      <c r="B4" s="213"/>
      <c r="C4" s="213"/>
      <c r="D4" s="213"/>
      <c r="E4" s="237" t="s">
        <v>99</v>
      </c>
      <c r="F4" s="238"/>
      <c r="G4" s="237" t="s">
        <v>100</v>
      </c>
      <c r="H4" s="238"/>
      <c r="I4" s="237" t="s">
        <v>101</v>
      </c>
      <c r="J4" s="239"/>
      <c r="K4" s="137"/>
      <c r="L4" s="137"/>
      <c r="M4" s="138"/>
      <c r="N4" s="138"/>
      <c r="O4" s="283"/>
      <c r="P4" s="284"/>
      <c r="Q4" s="133"/>
      <c r="R4" s="133"/>
      <c r="S4" s="133"/>
      <c r="T4" s="133"/>
      <c r="U4" s="133"/>
      <c r="V4" s="133"/>
      <c r="W4" s="133"/>
      <c r="X4" s="133"/>
      <c r="AG4" s="116"/>
      <c r="AH4" s="116"/>
      <c r="AI4" s="116"/>
      <c r="AJ4" s="116"/>
      <c r="AK4" s="116"/>
      <c r="AN4" s="116"/>
      <c r="AO4" s="116"/>
      <c r="AP4" s="116"/>
      <c r="AQ4" s="116"/>
      <c r="AR4" s="116"/>
      <c r="BZ4" s="116"/>
      <c r="CA4" s="116"/>
      <c r="CB4" s="116"/>
      <c r="CC4" s="116"/>
      <c r="CD4" s="116"/>
      <c r="DL4" s="116"/>
      <c r="DM4" s="116"/>
      <c r="DN4" s="116"/>
      <c r="DO4" s="116"/>
      <c r="DP4" s="116"/>
      <c r="EX4" s="116"/>
      <c r="EY4" s="116"/>
      <c r="EZ4" s="116"/>
      <c r="FA4" s="116"/>
      <c r="FB4" s="116"/>
      <c r="GJ4" s="116"/>
      <c r="GK4" s="116"/>
      <c r="GL4" s="116"/>
      <c r="GM4" s="116"/>
      <c r="GN4" s="116"/>
      <c r="HV4" s="116"/>
      <c r="HW4" s="116"/>
      <c r="HX4" s="116"/>
      <c r="HY4" s="116"/>
      <c r="HZ4" s="116"/>
      <c r="JH4" s="116"/>
      <c r="JI4" s="116"/>
      <c r="JJ4" s="116"/>
      <c r="JK4" s="116"/>
      <c r="JL4" s="116"/>
      <c r="KT4" s="116"/>
      <c r="KU4" s="116"/>
      <c r="KV4" s="116"/>
      <c r="KW4" s="116"/>
      <c r="KX4" s="116"/>
      <c r="MF4" s="116"/>
      <c r="MG4" s="116"/>
      <c r="MH4" s="116"/>
      <c r="MI4" s="116"/>
      <c r="MJ4" s="116"/>
      <c r="NR4" s="116"/>
      <c r="NS4" s="116"/>
      <c r="NT4" s="116"/>
      <c r="NU4" s="116"/>
      <c r="NV4" s="116"/>
      <c r="PD4" s="116"/>
      <c r="PE4" s="116"/>
      <c r="PF4" s="116"/>
      <c r="PG4" s="116"/>
      <c r="PH4" s="116"/>
      <c r="QP4" s="116"/>
      <c r="QQ4" s="116"/>
      <c r="QR4" s="116"/>
      <c r="QS4" s="116"/>
      <c r="QT4" s="116"/>
    </row>
    <row r="5" spans="1:462" s="13" customFormat="1" ht="16" customHeight="1" x14ac:dyDescent="0.2">
      <c r="A5" s="200" t="s">
        <v>151</v>
      </c>
      <c r="B5" s="201"/>
      <c r="C5" s="201"/>
      <c r="D5" s="201"/>
      <c r="E5" s="240" t="s">
        <v>102</v>
      </c>
      <c r="F5" s="241"/>
      <c r="G5" s="240" t="s">
        <v>103</v>
      </c>
      <c r="H5" s="241"/>
      <c r="I5" s="240" t="s">
        <v>104</v>
      </c>
      <c r="J5" s="242"/>
      <c r="K5" s="135"/>
      <c r="L5" s="135"/>
      <c r="M5" s="136"/>
      <c r="N5" s="136"/>
      <c r="O5" s="281" t="s">
        <v>149</v>
      </c>
      <c r="P5" s="282"/>
      <c r="Q5" s="133"/>
      <c r="R5" s="133"/>
      <c r="S5" s="133"/>
      <c r="T5" s="133"/>
      <c r="U5" s="133"/>
      <c r="V5" s="133"/>
      <c r="W5" s="133"/>
      <c r="X5" s="133"/>
      <c r="AG5" s="116"/>
      <c r="AH5" s="116"/>
      <c r="AI5" s="116"/>
      <c r="AJ5" s="116"/>
      <c r="AK5" s="116"/>
      <c r="AN5" s="116"/>
      <c r="AO5" s="116"/>
      <c r="AP5" s="116"/>
      <c r="AQ5" s="116"/>
      <c r="AR5" s="116"/>
      <c r="BZ5" s="116"/>
      <c r="CA5" s="116"/>
      <c r="CB5" s="116"/>
      <c r="CC5" s="116"/>
      <c r="CD5" s="116"/>
      <c r="DL5" s="116"/>
      <c r="DM5" s="116"/>
      <c r="DN5" s="116"/>
      <c r="DO5" s="116"/>
      <c r="DP5" s="116"/>
      <c r="EX5" s="116"/>
      <c r="EY5" s="116"/>
      <c r="EZ5" s="116"/>
      <c r="FA5" s="116"/>
      <c r="FB5" s="116"/>
      <c r="GJ5" s="116"/>
      <c r="GK5" s="116"/>
      <c r="GL5" s="116"/>
      <c r="GM5" s="116"/>
      <c r="GN5" s="116"/>
      <c r="HV5" s="116"/>
      <c r="HW5" s="116"/>
      <c r="HX5" s="116"/>
      <c r="HY5" s="116"/>
      <c r="HZ5" s="116"/>
      <c r="JH5" s="116"/>
      <c r="JI5" s="116"/>
      <c r="JJ5" s="116"/>
      <c r="JK5" s="116"/>
      <c r="JL5" s="116"/>
      <c r="KT5" s="116"/>
      <c r="KU5" s="116"/>
      <c r="KV5" s="116"/>
      <c r="KW5" s="116"/>
      <c r="KX5" s="116"/>
      <c r="MF5" s="116"/>
      <c r="MG5" s="116"/>
      <c r="MH5" s="116"/>
      <c r="MI5" s="116"/>
      <c r="MJ5" s="116"/>
      <c r="NR5" s="116"/>
      <c r="NS5" s="116"/>
      <c r="NT5" s="116"/>
      <c r="NU5" s="116"/>
      <c r="NV5" s="116"/>
      <c r="PD5" s="116"/>
      <c r="PE5" s="116"/>
      <c r="PF5" s="116"/>
      <c r="PG5" s="116"/>
      <c r="PH5" s="116"/>
      <c r="QP5" s="116"/>
      <c r="QQ5" s="116"/>
      <c r="QR5" s="116"/>
      <c r="QS5" s="116"/>
      <c r="QT5" s="116"/>
    </row>
    <row r="6" spans="1:462" s="13" customFormat="1" ht="17" thickBot="1" x14ac:dyDescent="0.25">
      <c r="A6" s="212" t="s">
        <v>152</v>
      </c>
      <c r="B6" s="213"/>
      <c r="C6" s="213"/>
      <c r="D6" s="213"/>
      <c r="E6" s="237" t="s">
        <v>104</v>
      </c>
      <c r="F6" s="238"/>
      <c r="G6" s="237" t="s">
        <v>105</v>
      </c>
      <c r="H6" s="238"/>
      <c r="I6" s="237" t="s">
        <v>106</v>
      </c>
      <c r="J6" s="239"/>
      <c r="K6" s="137"/>
      <c r="L6" s="137"/>
      <c r="M6" s="138"/>
      <c r="N6" s="138"/>
      <c r="O6" s="283"/>
      <c r="P6" s="284"/>
      <c r="Q6" s="133"/>
      <c r="R6" s="133"/>
      <c r="S6" s="133"/>
      <c r="T6" s="133"/>
      <c r="U6" s="133"/>
      <c r="V6" s="133"/>
      <c r="W6" s="133"/>
      <c r="X6" s="133"/>
      <c r="AG6" s="116"/>
      <c r="AH6" s="116"/>
      <c r="AI6" s="116"/>
      <c r="AJ6" s="116"/>
      <c r="AK6" s="116"/>
      <c r="AN6" s="116"/>
      <c r="AO6" s="116"/>
      <c r="AP6" s="116"/>
      <c r="AQ6" s="116"/>
      <c r="AR6" s="116"/>
      <c r="BZ6" s="116"/>
      <c r="CA6" s="116"/>
      <c r="CB6" s="116"/>
      <c r="CC6" s="116"/>
      <c r="CD6" s="116"/>
      <c r="DL6" s="116"/>
      <c r="DM6" s="116"/>
      <c r="DN6" s="116"/>
      <c r="DO6" s="116"/>
      <c r="DP6" s="116"/>
      <c r="EX6" s="116"/>
      <c r="EY6" s="116"/>
      <c r="EZ6" s="116"/>
      <c r="FA6" s="116"/>
      <c r="FB6" s="116"/>
      <c r="GJ6" s="116"/>
      <c r="GK6" s="116"/>
      <c r="GL6" s="116"/>
      <c r="GM6" s="116"/>
      <c r="GN6" s="116"/>
      <c r="HV6" s="116"/>
      <c r="HW6" s="116"/>
      <c r="HX6" s="116"/>
      <c r="HY6" s="116"/>
      <c r="HZ6" s="116"/>
      <c r="JH6" s="116"/>
      <c r="JI6" s="116"/>
      <c r="JJ6" s="116"/>
      <c r="JK6" s="116"/>
      <c r="JL6" s="116"/>
      <c r="KT6" s="116"/>
      <c r="KU6" s="116"/>
      <c r="KV6" s="116"/>
      <c r="KW6" s="116"/>
      <c r="KX6" s="116"/>
      <c r="MF6" s="116"/>
      <c r="MG6" s="116"/>
      <c r="MH6" s="116"/>
      <c r="MI6" s="116"/>
      <c r="MJ6" s="116"/>
      <c r="NR6" s="116"/>
      <c r="NS6" s="116"/>
      <c r="NT6" s="116"/>
      <c r="NU6" s="116"/>
      <c r="NV6" s="116"/>
      <c r="PD6" s="116"/>
      <c r="PE6" s="116"/>
      <c r="PF6" s="116"/>
      <c r="PG6" s="116"/>
      <c r="PH6" s="116"/>
      <c r="QP6" s="116"/>
      <c r="QQ6" s="116"/>
      <c r="QR6" s="116"/>
      <c r="QS6" s="116"/>
      <c r="QT6" s="116"/>
    </row>
    <row r="7" spans="1:462" s="13" customFormat="1" ht="16" customHeight="1" x14ac:dyDescent="0.2">
      <c r="A7" s="200" t="s">
        <v>153</v>
      </c>
      <c r="B7" s="201"/>
      <c r="C7" s="201"/>
      <c r="D7" s="201"/>
      <c r="E7" s="240" t="s">
        <v>107</v>
      </c>
      <c r="F7" s="241"/>
      <c r="G7" s="240" t="s">
        <v>108</v>
      </c>
      <c r="H7" s="241"/>
      <c r="I7" s="240" t="s">
        <v>109</v>
      </c>
      <c r="J7" s="242"/>
      <c r="K7" s="135"/>
      <c r="L7" s="135"/>
      <c r="M7" s="136"/>
      <c r="N7" s="136"/>
      <c r="O7" s="281" t="s">
        <v>149</v>
      </c>
      <c r="P7" s="282"/>
      <c r="Q7" s="133"/>
      <c r="R7" s="133"/>
      <c r="S7" s="133"/>
      <c r="T7" s="133"/>
      <c r="U7" s="133"/>
      <c r="V7" s="133"/>
      <c r="W7" s="133"/>
      <c r="X7" s="133"/>
      <c r="AG7" s="116"/>
      <c r="AH7" s="116"/>
      <c r="AI7" s="116"/>
      <c r="AJ7" s="116"/>
      <c r="AK7" s="116"/>
      <c r="AN7" s="116"/>
      <c r="AO7" s="116"/>
      <c r="AP7" s="116"/>
      <c r="AQ7" s="116"/>
      <c r="AR7" s="116"/>
      <c r="BZ7" s="116"/>
      <c r="CA7" s="116"/>
      <c r="CB7" s="116"/>
      <c r="CC7" s="116"/>
      <c r="CD7" s="116"/>
      <c r="DL7" s="116"/>
      <c r="DM7" s="116"/>
      <c r="DN7" s="116"/>
      <c r="DO7" s="116"/>
      <c r="DP7" s="116"/>
      <c r="EX7" s="116"/>
      <c r="EY7" s="116"/>
      <c r="EZ7" s="116"/>
      <c r="FA7" s="116"/>
      <c r="FB7" s="116"/>
      <c r="GJ7" s="116"/>
      <c r="GK7" s="116"/>
      <c r="GL7" s="116"/>
      <c r="GM7" s="116"/>
      <c r="GN7" s="116"/>
      <c r="HV7" s="116"/>
      <c r="HW7" s="116"/>
      <c r="HX7" s="116"/>
      <c r="HY7" s="116"/>
      <c r="HZ7" s="116"/>
      <c r="JH7" s="116"/>
      <c r="JI7" s="116"/>
      <c r="JJ7" s="116"/>
      <c r="JK7" s="116"/>
      <c r="JL7" s="116"/>
      <c r="KT7" s="116"/>
      <c r="KU7" s="116"/>
      <c r="KV7" s="116"/>
      <c r="KW7" s="116"/>
      <c r="KX7" s="116"/>
      <c r="MF7" s="116"/>
      <c r="MG7" s="116"/>
      <c r="MH7" s="116"/>
      <c r="MI7" s="116"/>
      <c r="MJ7" s="116"/>
      <c r="NR7" s="116"/>
      <c r="NS7" s="116"/>
      <c r="NT7" s="116"/>
      <c r="NU7" s="116"/>
      <c r="NV7" s="116"/>
      <c r="PD7" s="116"/>
      <c r="PE7" s="116"/>
      <c r="PF7" s="116"/>
      <c r="PG7" s="116"/>
      <c r="PH7" s="116"/>
      <c r="QP7" s="116"/>
      <c r="QQ7" s="116"/>
      <c r="QR7" s="116"/>
      <c r="QS7" s="116"/>
      <c r="QT7" s="116"/>
    </row>
    <row r="8" spans="1:462" s="13" customFormat="1" ht="17" thickBot="1" x14ac:dyDescent="0.25">
      <c r="A8" s="212" t="s">
        <v>154</v>
      </c>
      <c r="B8" s="213"/>
      <c r="C8" s="213"/>
      <c r="D8" s="213"/>
      <c r="E8" s="237" t="s">
        <v>107</v>
      </c>
      <c r="F8" s="238"/>
      <c r="G8" s="237" t="s">
        <v>110</v>
      </c>
      <c r="H8" s="238"/>
      <c r="I8" s="237" t="s">
        <v>111</v>
      </c>
      <c r="J8" s="239"/>
      <c r="K8" s="137"/>
      <c r="L8" s="137"/>
      <c r="M8" s="138"/>
      <c r="N8" s="138"/>
      <c r="O8" s="283"/>
      <c r="P8" s="284"/>
      <c r="Q8" s="133"/>
      <c r="R8" s="133"/>
      <c r="S8" s="133"/>
      <c r="T8" s="133"/>
      <c r="U8" s="133"/>
      <c r="V8" s="133"/>
      <c r="W8" s="133"/>
      <c r="X8" s="133"/>
      <c r="AG8" s="116"/>
      <c r="AH8" s="116"/>
      <c r="AI8" s="116"/>
      <c r="AJ8" s="116"/>
      <c r="AK8" s="116"/>
      <c r="AN8" s="116"/>
      <c r="AO8" s="116"/>
      <c r="AP8" s="116"/>
      <c r="AQ8" s="116"/>
      <c r="AR8" s="116"/>
      <c r="BZ8" s="116"/>
      <c r="CA8" s="116"/>
      <c r="CB8" s="116"/>
      <c r="CC8" s="116"/>
      <c r="CD8" s="116"/>
      <c r="DL8" s="116"/>
      <c r="DM8" s="116"/>
      <c r="DN8" s="116"/>
      <c r="DO8" s="116"/>
      <c r="DP8" s="116"/>
      <c r="EX8" s="116"/>
      <c r="EY8" s="116"/>
      <c r="EZ8" s="116"/>
      <c r="FA8" s="116"/>
      <c r="FB8" s="116"/>
      <c r="GJ8" s="116"/>
      <c r="GK8" s="116"/>
      <c r="GL8" s="116"/>
      <c r="GM8" s="116"/>
      <c r="GN8" s="116"/>
      <c r="HV8" s="116"/>
      <c r="HW8" s="116"/>
      <c r="HX8" s="116"/>
      <c r="HY8" s="116"/>
      <c r="HZ8" s="116"/>
      <c r="JH8" s="116"/>
      <c r="JI8" s="116"/>
      <c r="JJ8" s="116"/>
      <c r="JK8" s="116"/>
      <c r="JL8" s="116"/>
      <c r="KT8" s="116"/>
      <c r="KU8" s="116"/>
      <c r="KV8" s="116"/>
      <c r="KW8" s="116"/>
      <c r="KX8" s="116"/>
      <c r="MF8" s="116"/>
      <c r="MG8" s="116"/>
      <c r="MH8" s="116"/>
      <c r="MI8" s="116"/>
      <c r="MJ8" s="116"/>
      <c r="NR8" s="116"/>
      <c r="NS8" s="116"/>
      <c r="NT8" s="116"/>
      <c r="NU8" s="116"/>
      <c r="NV8" s="116"/>
      <c r="PD8" s="116"/>
      <c r="PE8" s="116"/>
      <c r="PF8" s="116"/>
      <c r="PG8" s="116"/>
      <c r="PH8" s="116"/>
      <c r="QP8" s="116"/>
      <c r="QQ8" s="116"/>
      <c r="QR8" s="116"/>
      <c r="QS8" s="116"/>
      <c r="QT8" s="116"/>
    </row>
    <row r="9" spans="1:462" s="13" customFormat="1" ht="16" customHeight="1" x14ac:dyDescent="0.2">
      <c r="A9" s="200" t="s">
        <v>155</v>
      </c>
      <c r="B9" s="201"/>
      <c r="C9" s="201"/>
      <c r="D9" s="201"/>
      <c r="E9" s="240" t="s">
        <v>112</v>
      </c>
      <c r="F9" s="241"/>
      <c r="G9" s="240" t="s">
        <v>104</v>
      </c>
      <c r="H9" s="241"/>
      <c r="I9" s="240" t="s">
        <v>113</v>
      </c>
      <c r="J9" s="242"/>
      <c r="K9" s="135"/>
      <c r="L9" s="135"/>
      <c r="M9" s="136"/>
      <c r="N9" s="136"/>
      <c r="O9" s="281" t="s">
        <v>149</v>
      </c>
      <c r="P9" s="282"/>
      <c r="Q9" s="133"/>
      <c r="R9" s="133"/>
      <c r="S9" s="133"/>
      <c r="T9" s="133"/>
      <c r="U9" s="133"/>
      <c r="V9" s="133"/>
      <c r="W9" s="133"/>
      <c r="X9" s="133"/>
      <c r="AG9" s="116"/>
      <c r="AH9" s="116"/>
      <c r="AI9" s="116"/>
      <c r="AJ9" s="116"/>
      <c r="AK9" s="116"/>
      <c r="AN9" s="116"/>
      <c r="AO9" s="116"/>
      <c r="AP9" s="116"/>
      <c r="AQ9" s="116"/>
      <c r="AR9" s="116"/>
      <c r="BZ9" s="116"/>
      <c r="CA9" s="116"/>
      <c r="CB9" s="116"/>
      <c r="CC9" s="116"/>
      <c r="CD9" s="116"/>
      <c r="DL9" s="116"/>
      <c r="DM9" s="116"/>
      <c r="DN9" s="116"/>
      <c r="DO9" s="116"/>
      <c r="DP9" s="116"/>
      <c r="EX9" s="116"/>
      <c r="EY9" s="116"/>
      <c r="EZ9" s="116"/>
      <c r="FA9" s="116"/>
      <c r="FB9" s="116"/>
      <c r="GJ9" s="116"/>
      <c r="GK9" s="116"/>
      <c r="GL9" s="116"/>
      <c r="GM9" s="116"/>
      <c r="GN9" s="116"/>
      <c r="HV9" s="116"/>
      <c r="HW9" s="116"/>
      <c r="HX9" s="116"/>
      <c r="HY9" s="116"/>
      <c r="HZ9" s="116"/>
      <c r="JH9" s="116"/>
      <c r="JI9" s="116"/>
      <c r="JJ9" s="116"/>
      <c r="JK9" s="116"/>
      <c r="JL9" s="116"/>
      <c r="KT9" s="116"/>
      <c r="KU9" s="116"/>
      <c r="KV9" s="116"/>
      <c r="KW9" s="116"/>
      <c r="KX9" s="116"/>
      <c r="MF9" s="116"/>
      <c r="MG9" s="116"/>
      <c r="MH9" s="116"/>
      <c r="MI9" s="116"/>
      <c r="MJ9" s="116"/>
      <c r="NR9" s="116"/>
      <c r="NS9" s="116"/>
      <c r="NT9" s="116"/>
      <c r="NU9" s="116"/>
      <c r="NV9" s="116"/>
      <c r="PD9" s="116"/>
      <c r="PE9" s="116"/>
      <c r="PF9" s="116"/>
      <c r="PG9" s="116"/>
      <c r="PH9" s="116"/>
      <c r="QP9" s="116"/>
      <c r="QQ9" s="116"/>
      <c r="QR9" s="116"/>
      <c r="QS9" s="116"/>
      <c r="QT9" s="116"/>
    </row>
    <row r="10" spans="1:462" s="13" customFormat="1" ht="17" thickBot="1" x14ac:dyDescent="0.25">
      <c r="A10" s="212" t="s">
        <v>156</v>
      </c>
      <c r="B10" s="213"/>
      <c r="C10" s="213"/>
      <c r="D10" s="213"/>
      <c r="E10" s="237" t="s">
        <v>114</v>
      </c>
      <c r="F10" s="238"/>
      <c r="G10" s="237" t="s">
        <v>104</v>
      </c>
      <c r="H10" s="238"/>
      <c r="I10" s="237" t="s">
        <v>115</v>
      </c>
      <c r="J10" s="239"/>
      <c r="K10" s="137"/>
      <c r="L10" s="137"/>
      <c r="M10" s="138"/>
      <c r="N10" s="138"/>
      <c r="O10" s="283"/>
      <c r="P10" s="284"/>
      <c r="Q10" s="133"/>
      <c r="R10" s="133"/>
      <c r="S10" s="133"/>
      <c r="T10" s="133"/>
      <c r="U10" s="133"/>
      <c r="V10" s="133"/>
      <c r="W10" s="133"/>
      <c r="X10" s="133"/>
      <c r="AG10" s="116"/>
      <c r="AH10" s="116"/>
      <c r="AI10" s="116"/>
      <c r="AJ10" s="116"/>
      <c r="AK10" s="116"/>
      <c r="AN10" s="116"/>
      <c r="AO10" s="116"/>
      <c r="AP10" s="116"/>
      <c r="AQ10" s="116"/>
      <c r="AR10" s="116"/>
      <c r="BZ10" s="116"/>
      <c r="CA10" s="116"/>
      <c r="CB10" s="116"/>
      <c r="CC10" s="116"/>
      <c r="CD10" s="116"/>
      <c r="DL10" s="116"/>
      <c r="DM10" s="116"/>
      <c r="DN10" s="116"/>
      <c r="DO10" s="116"/>
      <c r="DP10" s="116"/>
      <c r="EX10" s="116"/>
      <c r="EY10" s="116"/>
      <c r="EZ10" s="116"/>
      <c r="FA10" s="116"/>
      <c r="FB10" s="116"/>
      <c r="GJ10" s="116"/>
      <c r="GK10" s="116"/>
      <c r="GL10" s="116"/>
      <c r="GM10" s="116"/>
      <c r="GN10" s="116"/>
      <c r="HV10" s="116"/>
      <c r="HW10" s="116"/>
      <c r="HX10" s="116"/>
      <c r="HY10" s="116"/>
      <c r="HZ10" s="116"/>
      <c r="JH10" s="116"/>
      <c r="JI10" s="116"/>
      <c r="JJ10" s="116"/>
      <c r="JK10" s="116"/>
      <c r="JL10" s="116"/>
      <c r="KT10" s="116"/>
      <c r="KU10" s="116"/>
      <c r="KV10" s="116"/>
      <c r="KW10" s="116"/>
      <c r="KX10" s="116"/>
      <c r="MF10" s="116"/>
      <c r="MG10" s="116"/>
      <c r="MH10" s="116"/>
      <c r="MI10" s="116"/>
      <c r="MJ10" s="116"/>
      <c r="NR10" s="116"/>
      <c r="NS10" s="116"/>
      <c r="NT10" s="116"/>
      <c r="NU10" s="116"/>
      <c r="NV10" s="116"/>
      <c r="PD10" s="116"/>
      <c r="PE10" s="116"/>
      <c r="PF10" s="116"/>
      <c r="PG10" s="116"/>
      <c r="PH10" s="116"/>
      <c r="QP10" s="116"/>
      <c r="QQ10" s="116"/>
      <c r="QR10" s="116"/>
      <c r="QS10" s="116"/>
      <c r="QT10" s="116"/>
    </row>
    <row r="11" spans="1:462" s="13" customFormat="1" ht="16" customHeight="1" x14ac:dyDescent="0.2">
      <c r="A11" s="200" t="s">
        <v>157</v>
      </c>
      <c r="B11" s="201"/>
      <c r="C11" s="201"/>
      <c r="D11" s="201"/>
      <c r="E11" s="240" t="s">
        <v>116</v>
      </c>
      <c r="F11" s="241"/>
      <c r="G11" s="240" t="s">
        <v>117</v>
      </c>
      <c r="H11" s="241"/>
      <c r="I11" s="240" t="s">
        <v>118</v>
      </c>
      <c r="J11" s="242"/>
      <c r="K11" s="135"/>
      <c r="L11" s="135"/>
      <c r="M11" s="136"/>
      <c r="N11" s="136"/>
      <c r="O11" s="281" t="s">
        <v>149</v>
      </c>
      <c r="P11" s="282"/>
      <c r="Q11" s="133"/>
      <c r="R11" s="133"/>
      <c r="S11" s="133"/>
      <c r="T11" s="133"/>
      <c r="U11" s="133"/>
      <c r="V11" s="133"/>
      <c r="W11" s="133"/>
      <c r="X11" s="133"/>
      <c r="AG11" s="116"/>
      <c r="AH11" s="116"/>
      <c r="AI11" s="116"/>
      <c r="AJ11" s="116"/>
      <c r="AK11" s="116"/>
      <c r="AN11" s="116"/>
      <c r="AO11" s="116"/>
      <c r="AP11" s="116"/>
      <c r="AQ11" s="116"/>
      <c r="AR11" s="116"/>
      <c r="BZ11" s="116"/>
      <c r="CA11" s="116"/>
      <c r="CB11" s="116"/>
      <c r="CC11" s="116"/>
      <c r="CD11" s="116"/>
      <c r="DL11" s="116"/>
      <c r="DM11" s="116"/>
      <c r="DN11" s="116"/>
      <c r="DO11" s="116"/>
      <c r="DP11" s="116"/>
      <c r="EX11" s="116"/>
      <c r="EY11" s="116"/>
      <c r="EZ11" s="116"/>
      <c r="FA11" s="116"/>
      <c r="FB11" s="116"/>
      <c r="GJ11" s="116"/>
      <c r="GK11" s="116"/>
      <c r="GL11" s="116"/>
      <c r="GM11" s="116"/>
      <c r="GN11" s="116"/>
      <c r="HV11" s="116"/>
      <c r="HW11" s="116"/>
      <c r="HX11" s="116"/>
      <c r="HY11" s="116"/>
      <c r="HZ11" s="116"/>
      <c r="JH11" s="116"/>
      <c r="JI11" s="116"/>
      <c r="JJ11" s="116"/>
      <c r="JK11" s="116"/>
      <c r="JL11" s="116"/>
      <c r="KT11" s="116"/>
      <c r="KU11" s="116"/>
      <c r="KV11" s="116"/>
      <c r="KW11" s="116"/>
      <c r="KX11" s="116"/>
      <c r="MF11" s="116"/>
      <c r="MG11" s="116"/>
      <c r="MH11" s="116"/>
      <c r="MI11" s="116"/>
      <c r="MJ11" s="116"/>
      <c r="NR11" s="116"/>
      <c r="NS11" s="116"/>
      <c r="NT11" s="116"/>
      <c r="NU11" s="116"/>
      <c r="NV11" s="116"/>
      <c r="PD11" s="116"/>
      <c r="PE11" s="116"/>
      <c r="PF11" s="116"/>
      <c r="PG11" s="116"/>
      <c r="PH11" s="116"/>
      <c r="QP11" s="116"/>
      <c r="QQ11" s="116"/>
      <c r="QR11" s="116"/>
      <c r="QS11" s="116"/>
      <c r="QT11" s="116"/>
    </row>
    <row r="12" spans="1:462" s="13" customFormat="1" ht="17" thickBot="1" x14ac:dyDescent="0.25">
      <c r="A12" s="212" t="s">
        <v>158</v>
      </c>
      <c r="B12" s="213"/>
      <c r="C12" s="213"/>
      <c r="D12" s="213"/>
      <c r="E12" s="237" t="s">
        <v>119</v>
      </c>
      <c r="F12" s="238"/>
      <c r="G12" s="237" t="s">
        <v>120</v>
      </c>
      <c r="H12" s="238"/>
      <c r="I12" s="237" t="s">
        <v>121</v>
      </c>
      <c r="J12" s="239"/>
      <c r="K12" s="137"/>
      <c r="L12" s="137"/>
      <c r="M12" s="138"/>
      <c r="N12" s="138"/>
      <c r="O12" s="283"/>
      <c r="P12" s="284"/>
      <c r="Q12" s="133"/>
      <c r="R12" s="133"/>
      <c r="S12" s="133"/>
      <c r="T12" s="133"/>
      <c r="U12" s="133"/>
      <c r="V12" s="133"/>
      <c r="W12" s="133"/>
      <c r="X12" s="133"/>
      <c r="AG12" s="116"/>
      <c r="AH12" s="116"/>
      <c r="AI12" s="116"/>
      <c r="AJ12" s="116"/>
      <c r="AK12" s="116"/>
      <c r="AN12" s="116"/>
      <c r="AO12" s="116"/>
      <c r="AP12" s="116"/>
      <c r="AQ12" s="116"/>
      <c r="AR12" s="116"/>
      <c r="BZ12" s="116"/>
      <c r="CA12" s="116"/>
      <c r="CB12" s="116"/>
      <c r="CC12" s="116"/>
      <c r="CD12" s="116"/>
      <c r="DL12" s="116"/>
      <c r="DM12" s="116"/>
      <c r="DN12" s="116"/>
      <c r="DO12" s="116"/>
      <c r="DP12" s="116"/>
      <c r="EX12" s="116"/>
      <c r="EY12" s="116"/>
      <c r="EZ12" s="116"/>
      <c r="FA12" s="116"/>
      <c r="FB12" s="116"/>
      <c r="GJ12" s="116"/>
      <c r="GK12" s="116"/>
      <c r="GL12" s="116"/>
      <c r="GM12" s="116"/>
      <c r="GN12" s="116"/>
      <c r="HV12" s="116"/>
      <c r="HW12" s="116"/>
      <c r="HX12" s="116"/>
      <c r="HY12" s="116"/>
      <c r="HZ12" s="116"/>
      <c r="JH12" s="116"/>
      <c r="JI12" s="116"/>
      <c r="JJ12" s="116"/>
      <c r="JK12" s="116"/>
      <c r="JL12" s="116"/>
      <c r="KT12" s="116"/>
      <c r="KU12" s="116"/>
      <c r="KV12" s="116"/>
      <c r="KW12" s="116"/>
      <c r="KX12" s="116"/>
      <c r="MF12" s="116"/>
      <c r="MG12" s="116"/>
      <c r="MH12" s="116"/>
      <c r="MI12" s="116"/>
      <c r="MJ12" s="116"/>
      <c r="NR12" s="116"/>
      <c r="NS12" s="116"/>
      <c r="NT12" s="116"/>
      <c r="NU12" s="116"/>
      <c r="NV12" s="116"/>
      <c r="PD12" s="116"/>
      <c r="PE12" s="116"/>
      <c r="PF12" s="116"/>
      <c r="PG12" s="116"/>
      <c r="PH12" s="116"/>
      <c r="QP12" s="116"/>
      <c r="QQ12" s="116"/>
      <c r="QR12" s="116"/>
      <c r="QS12" s="116"/>
      <c r="QT12" s="116"/>
    </row>
    <row r="13" spans="1:462" s="13" customFormat="1" ht="16" customHeight="1" x14ac:dyDescent="0.2">
      <c r="A13" s="200" t="s">
        <v>159</v>
      </c>
      <c r="B13" s="201"/>
      <c r="C13" s="201"/>
      <c r="D13" s="201"/>
      <c r="E13" s="240" t="s">
        <v>122</v>
      </c>
      <c r="F13" s="241"/>
      <c r="G13" s="240" t="s">
        <v>125</v>
      </c>
      <c r="H13" s="241"/>
      <c r="I13" s="240"/>
      <c r="J13" s="242"/>
      <c r="K13" s="135"/>
      <c r="L13" s="135"/>
      <c r="M13" s="136"/>
      <c r="N13" s="136"/>
      <c r="O13" s="281" t="s">
        <v>149</v>
      </c>
      <c r="P13" s="282"/>
      <c r="Q13" s="133"/>
      <c r="R13" s="133"/>
      <c r="S13" s="133"/>
      <c r="T13" s="133"/>
      <c r="U13" s="133"/>
      <c r="V13" s="133"/>
      <c r="W13" s="133"/>
      <c r="X13" s="133"/>
      <c r="AG13" s="116"/>
      <c r="AH13" s="116"/>
      <c r="AI13" s="116"/>
      <c r="AJ13" s="116"/>
      <c r="AK13" s="116"/>
      <c r="AN13" s="116"/>
      <c r="AO13" s="116"/>
      <c r="AP13" s="116"/>
      <c r="AQ13" s="116"/>
      <c r="AR13" s="116"/>
      <c r="BZ13" s="116"/>
      <c r="CA13" s="116"/>
      <c r="CB13" s="116"/>
      <c r="CC13" s="116"/>
      <c r="CD13" s="116"/>
      <c r="DL13" s="116"/>
      <c r="DM13" s="116"/>
      <c r="DN13" s="116"/>
      <c r="DO13" s="116"/>
      <c r="DP13" s="116"/>
      <c r="EX13" s="116"/>
      <c r="EY13" s="116"/>
      <c r="EZ13" s="116"/>
      <c r="FA13" s="116"/>
      <c r="FB13" s="116"/>
      <c r="GJ13" s="116"/>
      <c r="GK13" s="116"/>
      <c r="GL13" s="116"/>
      <c r="GM13" s="116"/>
      <c r="GN13" s="116"/>
      <c r="HV13" s="116"/>
      <c r="HW13" s="116"/>
      <c r="HX13" s="116"/>
      <c r="HY13" s="116"/>
      <c r="HZ13" s="116"/>
      <c r="JH13" s="116"/>
      <c r="JI13" s="116"/>
      <c r="JJ13" s="116"/>
      <c r="JK13" s="116"/>
      <c r="JL13" s="116"/>
      <c r="KT13" s="116"/>
      <c r="KU13" s="116"/>
      <c r="KV13" s="116"/>
      <c r="KW13" s="116"/>
      <c r="KX13" s="116"/>
      <c r="MF13" s="116"/>
      <c r="MG13" s="116"/>
      <c r="MH13" s="116"/>
      <c r="MI13" s="116"/>
      <c r="MJ13" s="116"/>
      <c r="NR13" s="116"/>
      <c r="NS13" s="116"/>
      <c r="NT13" s="116"/>
      <c r="NU13" s="116"/>
      <c r="NV13" s="116"/>
      <c r="PD13" s="116"/>
      <c r="PE13" s="116"/>
      <c r="PF13" s="116"/>
      <c r="PG13" s="116"/>
      <c r="PH13" s="116"/>
      <c r="QP13" s="116"/>
      <c r="QQ13" s="116"/>
      <c r="QR13" s="116"/>
      <c r="QS13" s="116"/>
      <c r="QT13" s="116"/>
    </row>
    <row r="14" spans="1:462" s="13" customFormat="1" ht="17" thickBot="1" x14ac:dyDescent="0.25">
      <c r="A14" s="212" t="s">
        <v>160</v>
      </c>
      <c r="B14" s="213"/>
      <c r="C14" s="213"/>
      <c r="D14" s="213"/>
      <c r="E14" s="237" t="s">
        <v>124</v>
      </c>
      <c r="F14" s="238"/>
      <c r="G14" s="237" t="s">
        <v>123</v>
      </c>
      <c r="H14" s="238"/>
      <c r="I14" s="237"/>
      <c r="J14" s="239"/>
      <c r="K14" s="137"/>
      <c r="L14" s="137"/>
      <c r="M14" s="138"/>
      <c r="N14" s="138"/>
      <c r="O14" s="283"/>
      <c r="P14" s="284"/>
      <c r="Q14" s="133"/>
      <c r="R14" s="133"/>
      <c r="S14" s="133"/>
      <c r="T14" s="133"/>
      <c r="U14" s="133"/>
      <c r="V14" s="133"/>
      <c r="W14" s="133"/>
      <c r="X14" s="133"/>
      <c r="AG14" s="116"/>
      <c r="AH14" s="116"/>
      <c r="AI14" s="116"/>
      <c r="AJ14" s="116"/>
      <c r="AK14" s="116"/>
      <c r="AN14" s="116"/>
      <c r="AO14" s="116"/>
      <c r="AP14" s="116"/>
      <c r="AQ14" s="116"/>
      <c r="AR14" s="116"/>
      <c r="BZ14" s="116"/>
      <c r="CA14" s="116"/>
      <c r="CB14" s="116"/>
      <c r="CC14" s="116"/>
      <c r="CD14" s="116"/>
      <c r="DL14" s="116"/>
      <c r="DM14" s="116"/>
      <c r="DN14" s="116"/>
      <c r="DO14" s="116"/>
      <c r="DP14" s="116"/>
      <c r="EX14" s="116"/>
      <c r="EY14" s="116"/>
      <c r="EZ14" s="116"/>
      <c r="FA14" s="116"/>
      <c r="FB14" s="116"/>
      <c r="GJ14" s="116"/>
      <c r="GK14" s="116"/>
      <c r="GL14" s="116"/>
      <c r="GM14" s="116"/>
      <c r="GN14" s="116"/>
      <c r="HV14" s="116"/>
      <c r="HW14" s="116"/>
      <c r="HX14" s="116"/>
      <c r="HY14" s="116"/>
      <c r="HZ14" s="116"/>
      <c r="JH14" s="116"/>
      <c r="JI14" s="116"/>
      <c r="JJ14" s="116"/>
      <c r="JK14" s="116"/>
      <c r="JL14" s="116"/>
      <c r="KT14" s="116"/>
      <c r="KU14" s="116"/>
      <c r="KV14" s="116"/>
      <c r="KW14" s="116"/>
      <c r="KX14" s="116"/>
      <c r="MF14" s="116"/>
      <c r="MG14" s="116"/>
      <c r="MH14" s="116"/>
      <c r="MI14" s="116"/>
      <c r="MJ14" s="116"/>
      <c r="NR14" s="116"/>
      <c r="NS14" s="116"/>
      <c r="NT14" s="116"/>
      <c r="NU14" s="116"/>
      <c r="NV14" s="116"/>
      <c r="PD14" s="116"/>
      <c r="PE14" s="116"/>
      <c r="PF14" s="116"/>
      <c r="PG14" s="116"/>
      <c r="PH14" s="116"/>
      <c r="QP14" s="116"/>
      <c r="QQ14" s="116"/>
      <c r="QR14" s="116"/>
      <c r="QS14" s="116"/>
      <c r="QT14" s="116"/>
    </row>
    <row r="15" spans="1:462" s="13" customFormat="1" ht="16" customHeight="1" x14ac:dyDescent="0.2">
      <c r="A15" s="200" t="s">
        <v>161</v>
      </c>
      <c r="B15" s="201"/>
      <c r="C15" s="201"/>
      <c r="D15" s="201"/>
      <c r="E15" s="240" t="s">
        <v>124</v>
      </c>
      <c r="F15" s="241"/>
      <c r="G15" s="240" t="s">
        <v>131</v>
      </c>
      <c r="H15" s="241"/>
      <c r="I15" s="240" t="s">
        <v>123</v>
      </c>
      <c r="J15" s="242"/>
      <c r="K15" s="135"/>
      <c r="L15" s="135"/>
      <c r="M15" s="136"/>
      <c r="N15" s="136"/>
      <c r="O15" s="281" t="s">
        <v>149</v>
      </c>
      <c r="P15" s="282"/>
      <c r="Q15" s="133"/>
      <c r="R15" s="133"/>
      <c r="S15" s="133"/>
      <c r="T15" s="133"/>
      <c r="U15" s="133"/>
      <c r="V15" s="133"/>
      <c r="W15" s="133"/>
      <c r="X15" s="133"/>
      <c r="AG15" s="116"/>
      <c r="AH15" s="116"/>
      <c r="AI15" s="116"/>
      <c r="AJ15" s="116"/>
      <c r="AK15" s="116"/>
      <c r="AN15" s="116"/>
      <c r="AO15" s="116"/>
      <c r="AP15" s="116"/>
      <c r="AQ15" s="116"/>
      <c r="AR15" s="116"/>
      <c r="BZ15" s="116"/>
      <c r="CA15" s="116"/>
      <c r="CB15" s="116"/>
      <c r="CC15" s="116"/>
      <c r="CD15" s="116"/>
      <c r="DL15" s="116"/>
      <c r="DM15" s="116"/>
      <c r="DN15" s="116"/>
      <c r="DO15" s="116"/>
      <c r="DP15" s="116"/>
      <c r="EX15" s="116"/>
      <c r="EY15" s="116"/>
      <c r="EZ15" s="116"/>
      <c r="FA15" s="116"/>
      <c r="FB15" s="116"/>
      <c r="GJ15" s="116"/>
      <c r="GK15" s="116"/>
      <c r="GL15" s="116"/>
      <c r="GM15" s="116"/>
      <c r="GN15" s="116"/>
      <c r="HV15" s="116"/>
      <c r="HW15" s="116"/>
      <c r="HX15" s="116"/>
      <c r="HY15" s="116"/>
      <c r="HZ15" s="116"/>
      <c r="JH15" s="116"/>
      <c r="JI15" s="116"/>
      <c r="JJ15" s="116"/>
      <c r="JK15" s="116"/>
      <c r="JL15" s="116"/>
      <c r="KT15" s="116"/>
      <c r="KU15" s="116"/>
      <c r="KV15" s="116"/>
      <c r="KW15" s="116"/>
      <c r="KX15" s="116"/>
      <c r="MF15" s="116"/>
      <c r="MG15" s="116"/>
      <c r="MH15" s="116"/>
      <c r="MI15" s="116"/>
      <c r="MJ15" s="116"/>
      <c r="NR15" s="116"/>
      <c r="NS15" s="116"/>
      <c r="NT15" s="116"/>
      <c r="NU15" s="116"/>
      <c r="NV15" s="116"/>
      <c r="PD15" s="116"/>
      <c r="PE15" s="116"/>
      <c r="PF15" s="116"/>
      <c r="PG15" s="116"/>
      <c r="PH15" s="116"/>
      <c r="QP15" s="116"/>
      <c r="QQ15" s="116"/>
      <c r="QR15" s="116"/>
      <c r="QS15" s="116"/>
      <c r="QT15" s="116"/>
    </row>
    <row r="16" spans="1:462" s="13" customFormat="1" ht="17" thickBot="1" x14ac:dyDescent="0.25">
      <c r="A16" s="212" t="s">
        <v>162</v>
      </c>
      <c r="B16" s="213"/>
      <c r="C16" s="213"/>
      <c r="D16" s="213"/>
      <c r="E16" s="237" t="s">
        <v>132</v>
      </c>
      <c r="F16" s="238"/>
      <c r="G16" s="237" t="s">
        <v>100</v>
      </c>
      <c r="H16" s="238"/>
      <c r="I16" s="237" t="s">
        <v>133</v>
      </c>
      <c r="J16" s="239"/>
      <c r="K16" s="137"/>
      <c r="L16" s="137"/>
      <c r="M16" s="138"/>
      <c r="N16" s="138"/>
      <c r="O16" s="283"/>
      <c r="P16" s="284"/>
      <c r="Q16" s="133"/>
      <c r="R16" s="133"/>
      <c r="S16" s="133"/>
      <c r="T16" s="133"/>
      <c r="U16" s="133"/>
      <c r="V16" s="133"/>
      <c r="W16" s="133"/>
      <c r="X16" s="133"/>
      <c r="AG16" s="116"/>
      <c r="AH16" s="116"/>
      <c r="AI16" s="116"/>
      <c r="AJ16" s="116"/>
      <c r="AK16" s="116"/>
      <c r="AN16" s="116"/>
      <c r="AO16" s="116"/>
      <c r="AP16" s="116"/>
      <c r="AQ16" s="116"/>
      <c r="AR16" s="116"/>
      <c r="BZ16" s="116"/>
      <c r="CA16" s="116"/>
      <c r="CB16" s="116"/>
      <c r="CC16" s="116"/>
      <c r="CD16" s="116"/>
      <c r="DL16" s="116"/>
      <c r="DM16" s="116"/>
      <c r="DN16" s="116"/>
      <c r="DO16" s="116"/>
      <c r="DP16" s="116"/>
      <c r="EX16" s="116"/>
      <c r="EY16" s="116"/>
      <c r="EZ16" s="116"/>
      <c r="FA16" s="116"/>
      <c r="FB16" s="116"/>
      <c r="GJ16" s="116"/>
      <c r="GK16" s="116"/>
      <c r="GL16" s="116"/>
      <c r="GM16" s="116"/>
      <c r="GN16" s="116"/>
      <c r="HV16" s="116"/>
      <c r="HW16" s="116"/>
      <c r="HX16" s="116"/>
      <c r="HY16" s="116"/>
      <c r="HZ16" s="116"/>
      <c r="JH16" s="116"/>
      <c r="JI16" s="116"/>
      <c r="JJ16" s="116"/>
      <c r="JK16" s="116"/>
      <c r="JL16" s="116"/>
      <c r="KT16" s="116"/>
      <c r="KU16" s="116"/>
      <c r="KV16" s="116"/>
      <c r="KW16" s="116"/>
      <c r="KX16" s="116"/>
      <c r="MF16" s="116"/>
      <c r="MG16" s="116"/>
      <c r="MH16" s="116"/>
      <c r="MI16" s="116"/>
      <c r="MJ16" s="116"/>
      <c r="NR16" s="116"/>
      <c r="NS16" s="116"/>
      <c r="NT16" s="116"/>
      <c r="NU16" s="116"/>
      <c r="NV16" s="116"/>
      <c r="PD16" s="116"/>
      <c r="PE16" s="116"/>
      <c r="PF16" s="116"/>
      <c r="PG16" s="116"/>
      <c r="PH16" s="116"/>
      <c r="QP16" s="116"/>
      <c r="QQ16" s="116"/>
      <c r="QR16" s="116"/>
      <c r="QS16" s="116"/>
      <c r="QT16" s="116"/>
    </row>
    <row r="17" spans="1:493" s="13" customFormat="1" ht="16" customHeight="1" x14ac:dyDescent="0.2">
      <c r="A17" s="200" t="s">
        <v>163</v>
      </c>
      <c r="B17" s="201"/>
      <c r="C17" s="201"/>
      <c r="D17" s="201"/>
      <c r="E17" s="240" t="s">
        <v>128</v>
      </c>
      <c r="F17" s="241"/>
      <c r="G17" s="240" t="s">
        <v>129</v>
      </c>
      <c r="H17" s="241"/>
      <c r="I17" s="240" t="s">
        <v>100</v>
      </c>
      <c r="J17" s="242"/>
      <c r="K17" s="135"/>
      <c r="L17" s="135"/>
      <c r="M17" s="136"/>
      <c r="N17" s="136"/>
      <c r="O17" s="281" t="s">
        <v>149</v>
      </c>
      <c r="P17" s="282"/>
      <c r="Q17" s="133"/>
      <c r="R17" s="133"/>
      <c r="S17" s="133"/>
      <c r="T17" s="133"/>
      <c r="U17" s="133"/>
      <c r="V17" s="133"/>
      <c r="W17" s="133"/>
      <c r="X17" s="133"/>
      <c r="AG17" s="116"/>
      <c r="AH17" s="116"/>
      <c r="AI17" s="116"/>
      <c r="AJ17" s="116"/>
      <c r="AK17" s="116"/>
      <c r="AN17" s="116"/>
      <c r="AO17" s="116"/>
      <c r="AP17" s="116"/>
      <c r="AQ17" s="116"/>
      <c r="AR17" s="116"/>
      <c r="BZ17" s="116"/>
      <c r="CA17" s="116"/>
      <c r="CB17" s="116"/>
      <c r="CC17" s="116"/>
      <c r="CD17" s="116"/>
      <c r="DL17" s="116"/>
      <c r="DM17" s="116"/>
      <c r="DN17" s="116"/>
      <c r="DO17" s="116"/>
      <c r="DP17" s="116"/>
      <c r="EX17" s="116"/>
      <c r="EY17" s="116"/>
      <c r="EZ17" s="116"/>
      <c r="FA17" s="116"/>
      <c r="FB17" s="116"/>
      <c r="GJ17" s="116"/>
      <c r="GK17" s="116"/>
      <c r="GL17" s="116"/>
      <c r="GM17" s="116"/>
      <c r="GN17" s="116"/>
      <c r="HV17" s="116"/>
      <c r="HW17" s="116"/>
      <c r="HX17" s="116"/>
      <c r="HY17" s="116"/>
      <c r="HZ17" s="116"/>
      <c r="JH17" s="116"/>
      <c r="JI17" s="116"/>
      <c r="JJ17" s="116"/>
      <c r="JK17" s="116"/>
      <c r="JL17" s="116"/>
      <c r="KT17" s="116"/>
      <c r="KU17" s="116"/>
      <c r="KV17" s="116"/>
      <c r="KW17" s="116"/>
      <c r="KX17" s="116"/>
      <c r="MF17" s="116"/>
      <c r="MG17" s="116"/>
      <c r="MH17" s="116"/>
      <c r="MI17" s="116"/>
      <c r="MJ17" s="116"/>
      <c r="NR17" s="116"/>
      <c r="NS17" s="116"/>
      <c r="NT17" s="116"/>
      <c r="NU17" s="116"/>
      <c r="NV17" s="116"/>
      <c r="PD17" s="116"/>
      <c r="PE17" s="116"/>
      <c r="PF17" s="116"/>
      <c r="PG17" s="116"/>
      <c r="PH17" s="116"/>
      <c r="QP17" s="116"/>
      <c r="QQ17" s="116"/>
      <c r="QR17" s="116"/>
      <c r="QS17" s="116"/>
      <c r="QT17" s="116"/>
    </row>
    <row r="18" spans="1:493" s="13" customFormat="1" ht="17" thickBot="1" x14ac:dyDescent="0.25">
      <c r="A18" s="212" t="s">
        <v>164</v>
      </c>
      <c r="B18" s="213"/>
      <c r="C18" s="213"/>
      <c r="D18" s="213"/>
      <c r="E18" s="237" t="s">
        <v>130</v>
      </c>
      <c r="F18" s="238"/>
      <c r="G18" s="237" t="s">
        <v>129</v>
      </c>
      <c r="H18" s="238"/>
      <c r="I18" s="237" t="s">
        <v>100</v>
      </c>
      <c r="J18" s="239"/>
      <c r="K18" s="137"/>
      <c r="L18" s="137"/>
      <c r="M18" s="138"/>
      <c r="N18" s="138"/>
      <c r="O18" s="283"/>
      <c r="P18" s="284"/>
      <c r="Q18" s="133"/>
      <c r="R18" s="133"/>
      <c r="S18" s="133"/>
      <c r="T18" s="133"/>
      <c r="U18" s="133"/>
      <c r="V18" s="133"/>
      <c r="W18" s="133"/>
      <c r="X18" s="133"/>
      <c r="AG18" s="116"/>
      <c r="AH18" s="116"/>
      <c r="AI18" s="116"/>
      <c r="AJ18" s="116"/>
      <c r="AK18" s="116"/>
      <c r="AN18" s="116"/>
      <c r="AO18" s="116"/>
      <c r="AP18" s="116"/>
      <c r="AQ18" s="116"/>
      <c r="AR18" s="116"/>
      <c r="BZ18" s="116"/>
      <c r="CA18" s="116"/>
      <c r="CB18" s="116"/>
      <c r="CC18" s="116"/>
      <c r="CD18" s="116"/>
      <c r="DL18" s="116"/>
      <c r="DM18" s="116"/>
      <c r="DN18" s="116"/>
      <c r="DO18" s="116"/>
      <c r="DP18" s="116"/>
      <c r="EX18" s="116"/>
      <c r="EY18" s="116"/>
      <c r="EZ18" s="116"/>
      <c r="FA18" s="116"/>
      <c r="FB18" s="116"/>
      <c r="GJ18" s="116"/>
      <c r="GK18" s="116"/>
      <c r="GL18" s="116"/>
      <c r="GM18" s="116"/>
      <c r="GN18" s="116"/>
      <c r="HV18" s="116"/>
      <c r="HW18" s="116"/>
      <c r="HX18" s="116"/>
      <c r="HY18" s="116"/>
      <c r="HZ18" s="116"/>
      <c r="JH18" s="116"/>
      <c r="JI18" s="116"/>
      <c r="JJ18" s="116"/>
      <c r="JK18" s="116"/>
      <c r="JL18" s="116"/>
      <c r="KT18" s="116"/>
      <c r="KU18" s="116"/>
      <c r="KV18" s="116"/>
      <c r="KW18" s="116"/>
      <c r="KX18" s="116"/>
      <c r="MF18" s="116"/>
      <c r="MG18" s="116"/>
      <c r="MH18" s="116"/>
      <c r="MI18" s="116"/>
      <c r="MJ18" s="116"/>
      <c r="NR18" s="116"/>
      <c r="NS18" s="116"/>
      <c r="NT18" s="116"/>
      <c r="NU18" s="116"/>
      <c r="NV18" s="116"/>
      <c r="PD18" s="116"/>
      <c r="PE18" s="116"/>
      <c r="PF18" s="116"/>
      <c r="PG18" s="116"/>
      <c r="PH18" s="116"/>
      <c r="QP18" s="116"/>
      <c r="QQ18" s="116"/>
      <c r="QR18" s="116"/>
      <c r="QS18" s="116"/>
      <c r="QT18" s="116"/>
    </row>
    <row r="19" spans="1:493" s="13" customFormat="1" ht="16" customHeight="1" x14ac:dyDescent="0.2">
      <c r="A19" s="202" t="s">
        <v>165</v>
      </c>
      <c r="B19" s="203"/>
      <c r="C19" s="203"/>
      <c r="D19" s="204"/>
      <c r="E19" s="240" t="s">
        <v>96</v>
      </c>
      <c r="F19" s="241"/>
      <c r="G19" s="240" t="s">
        <v>98</v>
      </c>
      <c r="H19" s="241"/>
      <c r="I19" s="240" t="s">
        <v>126</v>
      </c>
      <c r="J19" s="242"/>
      <c r="K19" s="135"/>
      <c r="L19" s="135"/>
      <c r="M19" s="136"/>
      <c r="N19" s="136"/>
      <c r="O19" s="281" t="s">
        <v>149</v>
      </c>
      <c r="P19" s="282"/>
      <c r="Q19" s="133"/>
      <c r="R19" s="133"/>
      <c r="S19" s="133"/>
      <c r="T19" s="133"/>
      <c r="U19" s="133"/>
      <c r="V19" s="133"/>
      <c r="W19" s="133"/>
      <c r="X19" s="133"/>
      <c r="AG19" s="116"/>
      <c r="AH19" s="116"/>
      <c r="AI19" s="116"/>
      <c r="AJ19" s="116"/>
      <c r="AK19" s="116"/>
      <c r="AN19" s="116"/>
      <c r="AO19" s="116"/>
      <c r="AP19" s="116"/>
      <c r="AQ19" s="116"/>
      <c r="AR19" s="116"/>
      <c r="BZ19" s="116"/>
      <c r="CA19" s="116"/>
      <c r="CB19" s="116"/>
      <c r="CC19" s="116"/>
      <c r="CD19" s="116"/>
      <c r="DL19" s="116"/>
      <c r="DM19" s="116"/>
      <c r="DN19" s="116"/>
      <c r="DO19" s="116"/>
      <c r="DP19" s="116"/>
      <c r="EX19" s="116"/>
      <c r="EY19" s="116"/>
      <c r="EZ19" s="116"/>
      <c r="FA19" s="116"/>
      <c r="FB19" s="116"/>
      <c r="GJ19" s="116"/>
      <c r="GK19" s="116"/>
      <c r="GL19" s="116"/>
      <c r="GM19" s="116"/>
      <c r="GN19" s="116"/>
      <c r="HV19" s="116"/>
      <c r="HW19" s="116"/>
      <c r="HX19" s="116"/>
      <c r="HY19" s="116"/>
      <c r="HZ19" s="116"/>
      <c r="JH19" s="116"/>
      <c r="JI19" s="116"/>
      <c r="JJ19" s="116"/>
      <c r="JK19" s="116"/>
      <c r="JL19" s="116"/>
      <c r="KT19" s="116"/>
      <c r="KU19" s="116"/>
      <c r="KV19" s="116"/>
      <c r="KW19" s="116"/>
      <c r="KX19" s="116"/>
      <c r="MF19" s="116"/>
      <c r="MG19" s="116"/>
      <c r="MH19" s="116"/>
      <c r="MI19" s="116"/>
      <c r="MJ19" s="116"/>
      <c r="NR19" s="116"/>
      <c r="NS19" s="116"/>
      <c r="NT19" s="116"/>
      <c r="NU19" s="116"/>
      <c r="NV19" s="116"/>
      <c r="PD19" s="116"/>
      <c r="PE19" s="116"/>
      <c r="PF19" s="116"/>
      <c r="PG19" s="116"/>
      <c r="PH19" s="116"/>
      <c r="QP19" s="116"/>
      <c r="QQ19" s="116"/>
      <c r="QR19" s="116"/>
      <c r="QS19" s="116"/>
      <c r="QT19" s="116"/>
    </row>
    <row r="20" spans="1:493" s="13" customFormat="1" ht="17" thickBot="1" x14ac:dyDescent="0.25">
      <c r="A20" s="205" t="s">
        <v>166</v>
      </c>
      <c r="B20" s="206"/>
      <c r="C20" s="206"/>
      <c r="D20" s="207"/>
      <c r="E20" s="237" t="s">
        <v>127</v>
      </c>
      <c r="F20" s="238"/>
      <c r="G20" s="237" t="s">
        <v>96</v>
      </c>
      <c r="H20" s="238"/>
      <c r="I20" s="237" t="s">
        <v>111</v>
      </c>
      <c r="J20" s="239"/>
      <c r="K20" s="137"/>
      <c r="L20" s="137"/>
      <c r="M20" s="138"/>
      <c r="N20" s="138"/>
      <c r="O20" s="283"/>
      <c r="P20" s="284"/>
      <c r="Q20" s="133"/>
      <c r="R20" s="133"/>
      <c r="S20" s="133"/>
      <c r="T20" s="133"/>
      <c r="U20" s="133"/>
      <c r="V20" s="133"/>
      <c r="W20" s="133"/>
      <c r="X20" s="133"/>
      <c r="AG20" s="116"/>
      <c r="AH20" s="116"/>
      <c r="AI20" s="116"/>
      <c r="AJ20" s="116"/>
      <c r="AK20" s="116"/>
      <c r="AN20" s="116"/>
      <c r="AO20" s="116"/>
      <c r="AP20" s="116"/>
      <c r="AQ20" s="116"/>
      <c r="AR20" s="116"/>
      <c r="BZ20" s="116"/>
      <c r="CA20" s="116"/>
      <c r="CB20" s="116"/>
      <c r="CC20" s="116"/>
      <c r="CD20" s="116"/>
      <c r="DL20" s="116"/>
      <c r="DM20" s="116"/>
      <c r="DN20" s="116"/>
      <c r="DO20" s="116"/>
      <c r="DP20" s="116"/>
      <c r="EX20" s="116"/>
      <c r="EY20" s="116"/>
      <c r="EZ20" s="116"/>
      <c r="FA20" s="116"/>
      <c r="FB20" s="116"/>
      <c r="GJ20" s="116"/>
      <c r="GK20" s="116"/>
      <c r="GL20" s="116"/>
      <c r="GM20" s="116"/>
      <c r="GN20" s="116"/>
      <c r="HV20" s="116"/>
      <c r="HW20" s="116"/>
      <c r="HX20" s="116"/>
      <c r="HY20" s="116"/>
      <c r="HZ20" s="116"/>
      <c r="JH20" s="116"/>
      <c r="JI20" s="116"/>
      <c r="JJ20" s="116"/>
      <c r="JK20" s="116"/>
      <c r="JL20" s="116"/>
      <c r="KT20" s="116"/>
      <c r="KU20" s="116"/>
      <c r="KV20" s="116"/>
      <c r="KW20" s="116"/>
      <c r="KX20" s="116"/>
      <c r="MF20" s="116"/>
      <c r="MG20" s="116"/>
      <c r="MH20" s="116"/>
      <c r="MI20" s="116"/>
      <c r="MJ20" s="116"/>
      <c r="NR20" s="116"/>
      <c r="NS20" s="116"/>
      <c r="NT20" s="116"/>
      <c r="NU20" s="116"/>
      <c r="NV20" s="116"/>
      <c r="PD20" s="116"/>
      <c r="PE20" s="116"/>
      <c r="PF20" s="116"/>
      <c r="PG20" s="116"/>
      <c r="PH20" s="116"/>
      <c r="QP20" s="116"/>
      <c r="QQ20" s="116"/>
      <c r="QR20" s="116"/>
      <c r="QS20" s="116"/>
      <c r="QT20" s="116"/>
    </row>
    <row r="21" spans="1:493" s="13" customFormat="1" x14ac:dyDescent="0.2">
      <c r="A21" s="219" t="s">
        <v>54</v>
      </c>
      <c r="B21" s="220"/>
      <c r="C21" s="226" t="s">
        <v>143</v>
      </c>
      <c r="D21" s="227"/>
      <c r="E21" s="219" t="s">
        <v>57</v>
      </c>
      <c r="F21" s="220"/>
      <c r="G21" s="221" t="s">
        <v>144</v>
      </c>
      <c r="H21" s="222"/>
      <c r="I21" s="219" t="s">
        <v>58</v>
      </c>
      <c r="J21" s="220"/>
      <c r="K21" s="221" t="s">
        <v>144</v>
      </c>
      <c r="L21" s="222"/>
      <c r="M21" s="223" t="s">
        <v>60</v>
      </c>
      <c r="N21" s="224"/>
      <c r="O21" s="231" t="s">
        <v>143</v>
      </c>
      <c r="P21" s="231"/>
      <c r="Q21" s="225"/>
      <c r="R21" s="225"/>
      <c r="S21" s="225"/>
      <c r="T21" s="225"/>
    </row>
    <row r="22" spans="1:493" s="13" customFormat="1" hidden="1" x14ac:dyDescent="0.2"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22"/>
      <c r="M22" s="22"/>
      <c r="N22" s="22"/>
      <c r="O22" s="22"/>
      <c r="P22" s="22"/>
      <c r="Q22" s="22"/>
      <c r="R22" s="21"/>
      <c r="S22" s="21"/>
      <c r="U22" s="278" t="s">
        <v>168</v>
      </c>
      <c r="V22" s="279"/>
      <c r="W22" s="279"/>
      <c r="X22" s="280"/>
      <c r="Y22" s="115" t="s">
        <v>169</v>
      </c>
      <c r="AA22" s="177" t="s">
        <v>167</v>
      </c>
      <c r="AB22" s="190"/>
      <c r="AC22" s="190"/>
      <c r="AD22" s="190"/>
      <c r="AE22" s="115" t="s">
        <v>139</v>
      </c>
      <c r="AF22" s="116"/>
      <c r="AG22" s="190" t="s">
        <v>82</v>
      </c>
      <c r="AH22" s="190"/>
      <c r="AI22" s="190"/>
      <c r="AJ22" s="178"/>
      <c r="AK22" s="115" t="s">
        <v>84</v>
      </c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22"/>
      <c r="AY22" s="22"/>
      <c r="AZ22" s="22"/>
      <c r="BA22" s="22"/>
      <c r="BB22" s="22"/>
      <c r="BC22" s="22"/>
      <c r="BD22" s="21"/>
      <c r="BE22" s="21"/>
      <c r="BG22" s="278" t="s">
        <v>168</v>
      </c>
      <c r="BH22" s="279"/>
      <c r="BI22" s="279"/>
      <c r="BJ22" s="280"/>
      <c r="BK22" s="115" t="s">
        <v>170</v>
      </c>
      <c r="BM22" s="177" t="s">
        <v>167</v>
      </c>
      <c r="BN22" s="190"/>
      <c r="BO22" s="190"/>
      <c r="BP22" s="190"/>
      <c r="BQ22" s="115" t="s">
        <v>139</v>
      </c>
      <c r="BR22" s="116"/>
      <c r="BS22" s="190" t="s">
        <v>82</v>
      </c>
      <c r="BT22" s="190"/>
      <c r="BU22" s="190"/>
      <c r="BV22" s="178"/>
      <c r="BW22" s="115" t="s">
        <v>84</v>
      </c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22"/>
      <c r="CK22" s="22"/>
      <c r="CL22" s="22"/>
      <c r="CM22" s="22"/>
      <c r="CN22" s="22"/>
      <c r="CO22" s="22"/>
      <c r="CP22" s="21"/>
      <c r="CQ22" s="21"/>
      <c r="CS22" s="278" t="s">
        <v>168</v>
      </c>
      <c r="CT22" s="279"/>
      <c r="CU22" s="279"/>
      <c r="CV22" s="280"/>
      <c r="CW22" s="115" t="s">
        <v>171</v>
      </c>
      <c r="CY22" s="177" t="s">
        <v>167</v>
      </c>
      <c r="CZ22" s="190"/>
      <c r="DA22" s="190"/>
      <c r="DB22" s="190"/>
      <c r="DC22" s="115" t="s">
        <v>139</v>
      </c>
      <c r="DD22" s="116"/>
      <c r="DE22" s="190" t="s">
        <v>82</v>
      </c>
      <c r="DF22" s="190"/>
      <c r="DG22" s="190"/>
      <c r="DH22" s="178"/>
      <c r="DI22" s="115" t="s">
        <v>84</v>
      </c>
      <c r="DL22" s="116"/>
      <c r="DM22" s="116"/>
      <c r="DN22" s="116"/>
      <c r="DO22" s="116"/>
      <c r="DP22" s="116"/>
      <c r="DQ22" s="116"/>
      <c r="DR22" s="116"/>
      <c r="DS22" s="116"/>
      <c r="DT22" s="116"/>
      <c r="DU22" s="116"/>
      <c r="DV22" s="22"/>
      <c r="DW22" s="22"/>
      <c r="DX22" s="22"/>
      <c r="DY22" s="22"/>
      <c r="DZ22" s="22"/>
      <c r="EA22" s="22"/>
      <c r="EB22" s="21"/>
      <c r="EC22" s="21"/>
      <c r="EE22" s="278" t="s">
        <v>168</v>
      </c>
      <c r="EF22" s="279"/>
      <c r="EG22" s="279"/>
      <c r="EH22" s="280"/>
      <c r="EI22" s="115" t="s">
        <v>172</v>
      </c>
      <c r="EK22" s="177" t="s">
        <v>167</v>
      </c>
      <c r="EL22" s="190"/>
      <c r="EM22" s="190"/>
      <c r="EN22" s="190"/>
      <c r="EO22" s="115" t="s">
        <v>139</v>
      </c>
      <c r="EP22" s="116"/>
      <c r="EQ22" s="190" t="s">
        <v>82</v>
      </c>
      <c r="ER22" s="190"/>
      <c r="ES22" s="190"/>
      <c r="ET22" s="178"/>
      <c r="EU22" s="115" t="s">
        <v>84</v>
      </c>
      <c r="EX22" s="116"/>
      <c r="EY22" s="116"/>
      <c r="EZ22" s="116"/>
      <c r="FA22" s="116"/>
      <c r="FB22" s="116"/>
      <c r="FC22" s="116"/>
      <c r="FD22" s="116"/>
      <c r="FE22" s="116"/>
      <c r="FF22" s="116"/>
      <c r="FG22" s="116"/>
      <c r="FH22" s="22"/>
      <c r="FI22" s="22"/>
      <c r="FJ22" s="22"/>
      <c r="FK22" s="22"/>
      <c r="FL22" s="22"/>
      <c r="FM22" s="22"/>
      <c r="FN22" s="21"/>
      <c r="FO22" s="21"/>
      <c r="FQ22" s="278" t="s">
        <v>168</v>
      </c>
      <c r="FR22" s="279"/>
      <c r="FS22" s="279"/>
      <c r="FT22" s="280"/>
      <c r="FU22" s="115" t="s">
        <v>173</v>
      </c>
      <c r="FW22" s="177" t="s">
        <v>167</v>
      </c>
      <c r="FX22" s="190"/>
      <c r="FY22" s="190"/>
      <c r="FZ22" s="190"/>
      <c r="GA22" s="115" t="s">
        <v>139</v>
      </c>
      <c r="GB22" s="116"/>
      <c r="GC22" s="190" t="s">
        <v>82</v>
      </c>
      <c r="GD22" s="190"/>
      <c r="GE22" s="190"/>
      <c r="GF22" s="178"/>
      <c r="GG22" s="115" t="s">
        <v>84</v>
      </c>
      <c r="GJ22" s="116"/>
      <c r="GK22" s="116"/>
      <c r="GL22" s="116"/>
      <c r="GM22" s="116"/>
      <c r="GN22" s="116"/>
      <c r="GO22" s="116"/>
      <c r="GP22" s="116"/>
      <c r="GQ22" s="116"/>
      <c r="GR22" s="116"/>
      <c r="GS22" s="116"/>
      <c r="GT22" s="22"/>
      <c r="GU22" s="22"/>
      <c r="GV22" s="22"/>
      <c r="GW22" s="22"/>
      <c r="GX22" s="22"/>
      <c r="GY22" s="22"/>
      <c r="GZ22" s="21"/>
      <c r="HA22" s="21"/>
      <c r="HC22" s="278" t="s">
        <v>168</v>
      </c>
      <c r="HD22" s="279"/>
      <c r="HE22" s="279"/>
      <c r="HF22" s="280"/>
      <c r="HG22" s="115" t="s">
        <v>174</v>
      </c>
      <c r="HI22" s="177" t="s">
        <v>167</v>
      </c>
      <c r="HJ22" s="190"/>
      <c r="HK22" s="190"/>
      <c r="HL22" s="190"/>
      <c r="HM22" s="115" t="s">
        <v>139</v>
      </c>
      <c r="HN22" s="116"/>
      <c r="HO22" s="190" t="s">
        <v>82</v>
      </c>
      <c r="HP22" s="190"/>
      <c r="HQ22" s="190"/>
      <c r="HR22" s="178"/>
      <c r="HS22" s="115" t="s">
        <v>84</v>
      </c>
      <c r="HV22" s="116"/>
      <c r="HW22" s="116"/>
      <c r="HX22" s="116"/>
      <c r="HY22" s="116"/>
      <c r="HZ22" s="116"/>
      <c r="IA22" s="116"/>
      <c r="IB22" s="116"/>
      <c r="IC22" s="116"/>
      <c r="ID22" s="116"/>
      <c r="IE22" s="116"/>
      <c r="IF22" s="22"/>
      <c r="IG22" s="22"/>
      <c r="IH22" s="22"/>
      <c r="II22" s="22"/>
      <c r="IJ22" s="22"/>
      <c r="IK22" s="22"/>
      <c r="IL22" s="21"/>
      <c r="IM22" s="21"/>
      <c r="IO22" s="278" t="s">
        <v>168</v>
      </c>
      <c r="IP22" s="279"/>
      <c r="IQ22" s="279"/>
      <c r="IR22" s="280"/>
      <c r="IS22" s="115" t="s">
        <v>175</v>
      </c>
      <c r="IU22" s="177" t="s">
        <v>167</v>
      </c>
      <c r="IV22" s="190"/>
      <c r="IW22" s="190"/>
      <c r="IX22" s="190"/>
      <c r="IY22" s="115" t="s">
        <v>139</v>
      </c>
      <c r="IZ22" s="116"/>
      <c r="JA22" s="190" t="s">
        <v>82</v>
      </c>
      <c r="JB22" s="190"/>
      <c r="JC22" s="190"/>
      <c r="JD22" s="178"/>
      <c r="JE22" s="115" t="s">
        <v>84</v>
      </c>
      <c r="JH22" s="116"/>
      <c r="JI22" s="116"/>
      <c r="JJ22" s="116"/>
      <c r="JK22" s="116"/>
      <c r="JL22" s="116"/>
      <c r="JM22" s="116"/>
      <c r="JN22" s="116"/>
      <c r="JO22" s="116"/>
      <c r="JP22" s="116"/>
      <c r="JQ22" s="116"/>
      <c r="JR22" s="22"/>
      <c r="JS22" s="22"/>
      <c r="JT22" s="22"/>
      <c r="JU22" s="22"/>
      <c r="JV22" s="22"/>
      <c r="JW22" s="22"/>
      <c r="JX22" s="21"/>
      <c r="JY22" s="21"/>
      <c r="KA22" s="278" t="s">
        <v>168</v>
      </c>
      <c r="KB22" s="279"/>
      <c r="KC22" s="279"/>
      <c r="KD22" s="280"/>
      <c r="KE22" s="115" t="s">
        <v>176</v>
      </c>
      <c r="KG22" s="177" t="s">
        <v>167</v>
      </c>
      <c r="KH22" s="190"/>
      <c r="KI22" s="190"/>
      <c r="KJ22" s="190"/>
      <c r="KK22" s="115" t="s">
        <v>139</v>
      </c>
      <c r="KL22" s="116"/>
      <c r="KM22" s="190" t="s">
        <v>82</v>
      </c>
      <c r="KN22" s="190"/>
      <c r="KO22" s="190"/>
      <c r="KP22" s="178"/>
      <c r="KQ22" s="115" t="s">
        <v>84</v>
      </c>
      <c r="KT22" s="116"/>
      <c r="KU22" s="116"/>
      <c r="KV22" s="116"/>
      <c r="KW22" s="116"/>
      <c r="KX22" s="116"/>
      <c r="KY22" s="116"/>
      <c r="KZ22" s="116"/>
      <c r="LA22" s="116"/>
      <c r="LB22" s="116"/>
      <c r="LC22" s="116"/>
      <c r="LD22" s="22"/>
      <c r="LE22" s="22"/>
      <c r="LF22" s="22"/>
      <c r="LG22" s="22"/>
      <c r="LH22" s="22"/>
      <c r="LI22" s="22"/>
      <c r="LJ22" s="21"/>
      <c r="LK22" s="21"/>
      <c r="LM22" s="278" t="s">
        <v>168</v>
      </c>
      <c r="LN22" s="279"/>
      <c r="LO22" s="279"/>
      <c r="LP22" s="280"/>
      <c r="LQ22" s="115" t="s">
        <v>177</v>
      </c>
      <c r="LS22" s="177" t="s">
        <v>167</v>
      </c>
      <c r="LT22" s="190"/>
      <c r="LU22" s="190"/>
      <c r="LV22" s="190"/>
      <c r="LW22" s="115" t="s">
        <v>139</v>
      </c>
      <c r="LX22" s="116"/>
      <c r="LY22" s="190" t="s">
        <v>82</v>
      </c>
      <c r="LZ22" s="190"/>
      <c r="MA22" s="190"/>
      <c r="MB22" s="178"/>
      <c r="MC22" s="115" t="s">
        <v>84</v>
      </c>
      <c r="MF22" s="116"/>
      <c r="MG22" s="116"/>
      <c r="MH22" s="116"/>
      <c r="MI22" s="116"/>
      <c r="MJ22" s="116"/>
      <c r="MK22" s="116"/>
      <c r="ML22" s="116"/>
      <c r="MM22" s="116"/>
      <c r="MN22" s="116"/>
      <c r="MO22" s="116"/>
      <c r="MP22" s="22"/>
      <c r="MQ22" s="22"/>
      <c r="MR22" s="22"/>
      <c r="MS22" s="22"/>
      <c r="MT22" s="22"/>
      <c r="MU22" s="22"/>
      <c r="MV22" s="21"/>
      <c r="MW22" s="21"/>
      <c r="MY22" s="278" t="s">
        <v>168</v>
      </c>
      <c r="MZ22" s="279"/>
      <c r="NA22" s="279"/>
      <c r="NB22" s="280"/>
      <c r="NC22" s="115" t="s">
        <v>178</v>
      </c>
      <c r="NE22" s="177" t="s">
        <v>167</v>
      </c>
      <c r="NF22" s="190"/>
      <c r="NG22" s="190"/>
      <c r="NH22" s="190"/>
      <c r="NI22" s="115" t="s">
        <v>139</v>
      </c>
      <c r="NJ22" s="116"/>
      <c r="NK22" s="190" t="s">
        <v>82</v>
      </c>
      <c r="NL22" s="190"/>
      <c r="NM22" s="190"/>
      <c r="NN22" s="178"/>
      <c r="NO22" s="115" t="s">
        <v>84</v>
      </c>
      <c r="NR22" s="116"/>
      <c r="NS22" s="116"/>
      <c r="NT22" s="116"/>
      <c r="NU22" s="116"/>
      <c r="NV22" s="116"/>
      <c r="NW22" s="116"/>
      <c r="NX22" s="116"/>
      <c r="NY22" s="116"/>
      <c r="NZ22" s="116"/>
      <c r="OA22" s="116"/>
      <c r="OB22" s="22"/>
      <c r="OC22" s="22"/>
      <c r="OD22" s="22"/>
      <c r="OE22" s="22"/>
      <c r="OF22" s="22"/>
      <c r="OG22" s="22"/>
      <c r="OH22" s="21"/>
      <c r="OI22" s="21"/>
      <c r="OK22" s="278" t="s">
        <v>168</v>
      </c>
      <c r="OL22" s="279"/>
      <c r="OM22" s="279"/>
      <c r="ON22" s="280"/>
      <c r="OO22" s="115" t="s">
        <v>179</v>
      </c>
      <c r="OQ22" s="177" t="s">
        <v>167</v>
      </c>
      <c r="OR22" s="190"/>
      <c r="OS22" s="190"/>
      <c r="OT22" s="190"/>
      <c r="OU22" s="115" t="s">
        <v>139</v>
      </c>
      <c r="OV22" s="116"/>
      <c r="OW22" s="190" t="s">
        <v>82</v>
      </c>
      <c r="OX22" s="190"/>
      <c r="OY22" s="190"/>
      <c r="OZ22" s="178"/>
      <c r="PA22" s="115" t="s">
        <v>84</v>
      </c>
      <c r="PD22" s="116"/>
      <c r="PE22" s="116"/>
      <c r="PF22" s="116"/>
      <c r="PG22" s="116"/>
      <c r="PH22" s="116"/>
      <c r="PI22" s="116"/>
      <c r="PJ22" s="116"/>
      <c r="PK22" s="116"/>
      <c r="PL22" s="116"/>
      <c r="PM22" s="116"/>
      <c r="PN22" s="22"/>
      <c r="PO22" s="22"/>
      <c r="PP22" s="22"/>
      <c r="PQ22" s="22"/>
      <c r="PR22" s="22"/>
      <c r="PS22" s="22"/>
      <c r="PT22" s="21"/>
      <c r="PU22" s="21"/>
      <c r="PW22" s="278" t="s">
        <v>168</v>
      </c>
      <c r="PX22" s="279"/>
      <c r="PY22" s="279"/>
      <c r="PZ22" s="280"/>
      <c r="QA22" s="115" t="s">
        <v>180</v>
      </c>
      <c r="QC22" s="177" t="s">
        <v>167</v>
      </c>
      <c r="QD22" s="190"/>
      <c r="QE22" s="190"/>
      <c r="QF22" s="190"/>
      <c r="QG22" s="115" t="s">
        <v>139</v>
      </c>
      <c r="QH22" s="116"/>
      <c r="QI22" s="190" t="s">
        <v>82</v>
      </c>
      <c r="QJ22" s="190"/>
      <c r="QK22" s="190"/>
      <c r="QL22" s="178"/>
      <c r="QM22" s="115" t="s">
        <v>84</v>
      </c>
      <c r="QP22" s="116"/>
      <c r="QQ22" s="116"/>
      <c r="QR22" s="116"/>
      <c r="QS22" s="116"/>
      <c r="QT22" s="116"/>
      <c r="QU22" s="116"/>
      <c r="QV22" s="116"/>
      <c r="QW22" s="116"/>
      <c r="QX22" s="116"/>
      <c r="QY22" s="116"/>
      <c r="QZ22" s="22"/>
      <c r="RA22" s="22"/>
      <c r="RB22" s="22"/>
      <c r="RC22" s="22"/>
      <c r="RD22" s="22"/>
      <c r="RE22" s="22"/>
      <c r="RF22" s="21"/>
      <c r="RG22" s="21"/>
      <c r="RI22" s="278" t="s">
        <v>168</v>
      </c>
      <c r="RJ22" s="279"/>
      <c r="RK22" s="279"/>
      <c r="RL22" s="280"/>
      <c r="RM22" s="115" t="s">
        <v>180</v>
      </c>
      <c r="RO22" s="177" t="s">
        <v>167</v>
      </c>
      <c r="RP22" s="190"/>
      <c r="RQ22" s="190"/>
      <c r="RR22" s="190"/>
      <c r="RS22" s="115" t="s">
        <v>139</v>
      </c>
      <c r="RT22" s="116"/>
      <c r="RU22" s="190" t="s">
        <v>82</v>
      </c>
      <c r="RV22" s="190"/>
      <c r="RW22" s="190"/>
      <c r="RX22" s="178"/>
      <c r="RY22" s="115" t="s">
        <v>84</v>
      </c>
    </row>
    <row r="23" spans="1:493" hidden="1" x14ac:dyDescent="0.2">
      <c r="A23" s="118" t="s">
        <v>67</v>
      </c>
      <c r="B23" s="174" t="s">
        <v>0</v>
      </c>
      <c r="C23" s="175"/>
      <c r="D23" s="175"/>
      <c r="E23" s="176"/>
      <c r="F23" s="174" t="s">
        <v>1</v>
      </c>
      <c r="G23" s="175"/>
      <c r="H23" s="175"/>
      <c r="I23" s="176"/>
      <c r="J23" s="174" t="s">
        <v>2</v>
      </c>
      <c r="K23" s="175"/>
      <c r="L23" s="175"/>
      <c r="M23" s="176"/>
      <c r="N23" s="174" t="s">
        <v>3</v>
      </c>
      <c r="O23" s="175"/>
      <c r="P23" s="175"/>
      <c r="Q23" s="176"/>
      <c r="R23" s="174" t="s">
        <v>4</v>
      </c>
      <c r="S23" s="175"/>
      <c r="T23" s="175"/>
      <c r="U23" s="176"/>
      <c r="V23" s="174" t="s">
        <v>5</v>
      </c>
      <c r="W23" s="175"/>
      <c r="X23" s="175"/>
      <c r="Y23" s="176"/>
      <c r="Z23" s="174" t="s">
        <v>6</v>
      </c>
      <c r="AA23" s="175"/>
      <c r="AB23" s="175"/>
      <c r="AC23" s="176"/>
      <c r="AD23" s="174" t="s">
        <v>7</v>
      </c>
      <c r="AE23" s="265"/>
      <c r="AF23" s="265"/>
      <c r="AG23" s="176"/>
      <c r="AH23" s="174" t="s">
        <v>8</v>
      </c>
      <c r="AI23" s="175"/>
      <c r="AJ23" s="175"/>
      <c r="AK23" s="176"/>
      <c r="AM23" s="118" t="s">
        <v>67</v>
      </c>
      <c r="AN23" s="174" t="s">
        <v>0</v>
      </c>
      <c r="AO23" s="175"/>
      <c r="AP23" s="175"/>
      <c r="AQ23" s="176"/>
      <c r="AR23" s="174" t="s">
        <v>1</v>
      </c>
      <c r="AS23" s="175"/>
      <c r="AT23" s="175"/>
      <c r="AU23" s="176"/>
      <c r="AV23" s="174" t="s">
        <v>2</v>
      </c>
      <c r="AW23" s="175"/>
      <c r="AX23" s="175"/>
      <c r="AY23" s="176"/>
      <c r="AZ23" s="174" t="s">
        <v>3</v>
      </c>
      <c r="BA23" s="175"/>
      <c r="BB23" s="175"/>
      <c r="BC23" s="176"/>
      <c r="BD23" s="174" t="s">
        <v>4</v>
      </c>
      <c r="BE23" s="175"/>
      <c r="BF23" s="175"/>
      <c r="BG23" s="176"/>
      <c r="BH23" s="174" t="s">
        <v>5</v>
      </c>
      <c r="BI23" s="175"/>
      <c r="BJ23" s="175"/>
      <c r="BK23" s="176"/>
      <c r="BL23" s="174" t="s">
        <v>6</v>
      </c>
      <c r="BM23" s="175"/>
      <c r="BN23" s="175"/>
      <c r="BO23" s="176"/>
      <c r="BP23" s="174" t="s">
        <v>7</v>
      </c>
      <c r="BQ23" s="265"/>
      <c r="BR23" s="265"/>
      <c r="BS23" s="176"/>
      <c r="BT23" s="174" t="s">
        <v>8</v>
      </c>
      <c r="BU23" s="175"/>
      <c r="BV23" s="175"/>
      <c r="BW23" s="176"/>
      <c r="BY23" s="118" t="s">
        <v>67</v>
      </c>
      <c r="BZ23" s="174" t="s">
        <v>0</v>
      </c>
      <c r="CA23" s="175"/>
      <c r="CB23" s="175"/>
      <c r="CC23" s="176"/>
      <c r="CD23" s="174" t="s">
        <v>1</v>
      </c>
      <c r="CE23" s="175"/>
      <c r="CF23" s="175"/>
      <c r="CG23" s="176"/>
      <c r="CH23" s="174" t="s">
        <v>2</v>
      </c>
      <c r="CI23" s="175"/>
      <c r="CJ23" s="175"/>
      <c r="CK23" s="176"/>
      <c r="CL23" s="174" t="s">
        <v>3</v>
      </c>
      <c r="CM23" s="175"/>
      <c r="CN23" s="175"/>
      <c r="CO23" s="176"/>
      <c r="CP23" s="174" t="s">
        <v>4</v>
      </c>
      <c r="CQ23" s="175"/>
      <c r="CR23" s="175"/>
      <c r="CS23" s="176"/>
      <c r="CT23" s="174" t="s">
        <v>5</v>
      </c>
      <c r="CU23" s="175"/>
      <c r="CV23" s="175"/>
      <c r="CW23" s="176"/>
      <c r="CX23" s="174" t="s">
        <v>6</v>
      </c>
      <c r="CY23" s="175"/>
      <c r="CZ23" s="175"/>
      <c r="DA23" s="176"/>
      <c r="DB23" s="174" t="s">
        <v>7</v>
      </c>
      <c r="DC23" s="265"/>
      <c r="DD23" s="265"/>
      <c r="DE23" s="176"/>
      <c r="DF23" s="174" t="s">
        <v>8</v>
      </c>
      <c r="DG23" s="175"/>
      <c r="DH23" s="175"/>
      <c r="DI23" s="176"/>
      <c r="DK23" s="118" t="s">
        <v>67</v>
      </c>
      <c r="DL23" s="174" t="s">
        <v>0</v>
      </c>
      <c r="DM23" s="175"/>
      <c r="DN23" s="175"/>
      <c r="DO23" s="176"/>
      <c r="DP23" s="174" t="s">
        <v>1</v>
      </c>
      <c r="DQ23" s="175"/>
      <c r="DR23" s="175"/>
      <c r="DS23" s="176"/>
      <c r="DT23" s="174" t="s">
        <v>2</v>
      </c>
      <c r="DU23" s="175"/>
      <c r="DV23" s="175"/>
      <c r="DW23" s="176"/>
      <c r="DX23" s="174" t="s">
        <v>3</v>
      </c>
      <c r="DY23" s="175"/>
      <c r="DZ23" s="175"/>
      <c r="EA23" s="176"/>
      <c r="EB23" s="174" t="s">
        <v>4</v>
      </c>
      <c r="EC23" s="175"/>
      <c r="ED23" s="175"/>
      <c r="EE23" s="176"/>
      <c r="EF23" s="174" t="s">
        <v>5</v>
      </c>
      <c r="EG23" s="175"/>
      <c r="EH23" s="175"/>
      <c r="EI23" s="176"/>
      <c r="EJ23" s="174" t="s">
        <v>6</v>
      </c>
      <c r="EK23" s="175"/>
      <c r="EL23" s="175"/>
      <c r="EM23" s="176"/>
      <c r="EN23" s="174" t="s">
        <v>7</v>
      </c>
      <c r="EO23" s="265"/>
      <c r="EP23" s="265"/>
      <c r="EQ23" s="176"/>
      <c r="ER23" s="174" t="s">
        <v>8</v>
      </c>
      <c r="ES23" s="175"/>
      <c r="ET23" s="175"/>
      <c r="EU23" s="176"/>
      <c r="EW23" s="118" t="s">
        <v>67</v>
      </c>
      <c r="EX23" s="174" t="s">
        <v>0</v>
      </c>
      <c r="EY23" s="175"/>
      <c r="EZ23" s="175"/>
      <c r="FA23" s="176"/>
      <c r="FB23" s="174" t="s">
        <v>1</v>
      </c>
      <c r="FC23" s="175"/>
      <c r="FD23" s="175"/>
      <c r="FE23" s="176"/>
      <c r="FF23" s="174" t="s">
        <v>2</v>
      </c>
      <c r="FG23" s="175"/>
      <c r="FH23" s="175"/>
      <c r="FI23" s="176"/>
      <c r="FJ23" s="174" t="s">
        <v>3</v>
      </c>
      <c r="FK23" s="175"/>
      <c r="FL23" s="175"/>
      <c r="FM23" s="176"/>
      <c r="FN23" s="174" t="s">
        <v>4</v>
      </c>
      <c r="FO23" s="175"/>
      <c r="FP23" s="175"/>
      <c r="FQ23" s="176"/>
      <c r="FR23" s="174" t="s">
        <v>5</v>
      </c>
      <c r="FS23" s="175"/>
      <c r="FT23" s="175"/>
      <c r="FU23" s="176"/>
      <c r="FV23" s="174" t="s">
        <v>6</v>
      </c>
      <c r="FW23" s="175"/>
      <c r="FX23" s="175"/>
      <c r="FY23" s="176"/>
      <c r="FZ23" s="174" t="s">
        <v>7</v>
      </c>
      <c r="GA23" s="265"/>
      <c r="GB23" s="265"/>
      <c r="GC23" s="176"/>
      <c r="GD23" s="174" t="s">
        <v>8</v>
      </c>
      <c r="GE23" s="175"/>
      <c r="GF23" s="175"/>
      <c r="GG23" s="176"/>
      <c r="GI23" s="118" t="s">
        <v>67</v>
      </c>
      <c r="GJ23" s="174" t="s">
        <v>0</v>
      </c>
      <c r="GK23" s="175"/>
      <c r="GL23" s="175"/>
      <c r="GM23" s="176"/>
      <c r="GN23" s="174" t="s">
        <v>1</v>
      </c>
      <c r="GO23" s="175"/>
      <c r="GP23" s="175"/>
      <c r="GQ23" s="176"/>
      <c r="GR23" s="174" t="s">
        <v>2</v>
      </c>
      <c r="GS23" s="175"/>
      <c r="GT23" s="175"/>
      <c r="GU23" s="176"/>
      <c r="GV23" s="174" t="s">
        <v>3</v>
      </c>
      <c r="GW23" s="175"/>
      <c r="GX23" s="175"/>
      <c r="GY23" s="176"/>
      <c r="GZ23" s="174" t="s">
        <v>4</v>
      </c>
      <c r="HA23" s="175"/>
      <c r="HB23" s="175"/>
      <c r="HC23" s="176"/>
      <c r="HD23" s="174" t="s">
        <v>5</v>
      </c>
      <c r="HE23" s="175"/>
      <c r="HF23" s="175"/>
      <c r="HG23" s="176"/>
      <c r="HH23" s="174" t="s">
        <v>6</v>
      </c>
      <c r="HI23" s="175"/>
      <c r="HJ23" s="175"/>
      <c r="HK23" s="176"/>
      <c r="HL23" s="174" t="s">
        <v>7</v>
      </c>
      <c r="HM23" s="265"/>
      <c r="HN23" s="265"/>
      <c r="HO23" s="176"/>
      <c r="HP23" s="174" t="s">
        <v>8</v>
      </c>
      <c r="HQ23" s="175"/>
      <c r="HR23" s="175"/>
      <c r="HS23" s="176"/>
      <c r="HU23" s="118" t="s">
        <v>67</v>
      </c>
      <c r="HV23" s="174" t="s">
        <v>0</v>
      </c>
      <c r="HW23" s="175"/>
      <c r="HX23" s="175"/>
      <c r="HY23" s="176"/>
      <c r="HZ23" s="174" t="s">
        <v>1</v>
      </c>
      <c r="IA23" s="175"/>
      <c r="IB23" s="175"/>
      <c r="IC23" s="176"/>
      <c r="ID23" s="174" t="s">
        <v>2</v>
      </c>
      <c r="IE23" s="175"/>
      <c r="IF23" s="175"/>
      <c r="IG23" s="176"/>
      <c r="IH23" s="174" t="s">
        <v>3</v>
      </c>
      <c r="II23" s="175"/>
      <c r="IJ23" s="175"/>
      <c r="IK23" s="176"/>
      <c r="IL23" s="174" t="s">
        <v>4</v>
      </c>
      <c r="IM23" s="175"/>
      <c r="IN23" s="175"/>
      <c r="IO23" s="176"/>
      <c r="IP23" s="174" t="s">
        <v>5</v>
      </c>
      <c r="IQ23" s="175"/>
      <c r="IR23" s="175"/>
      <c r="IS23" s="176"/>
      <c r="IT23" s="174" t="s">
        <v>6</v>
      </c>
      <c r="IU23" s="175"/>
      <c r="IV23" s="175"/>
      <c r="IW23" s="176"/>
      <c r="IX23" s="174" t="s">
        <v>7</v>
      </c>
      <c r="IY23" s="265"/>
      <c r="IZ23" s="265"/>
      <c r="JA23" s="176"/>
      <c r="JB23" s="174" t="s">
        <v>8</v>
      </c>
      <c r="JC23" s="175"/>
      <c r="JD23" s="175"/>
      <c r="JE23" s="176"/>
      <c r="JG23" s="118" t="s">
        <v>67</v>
      </c>
      <c r="JH23" s="174" t="s">
        <v>0</v>
      </c>
      <c r="JI23" s="175"/>
      <c r="JJ23" s="175"/>
      <c r="JK23" s="176"/>
      <c r="JL23" s="174" t="s">
        <v>1</v>
      </c>
      <c r="JM23" s="175"/>
      <c r="JN23" s="175"/>
      <c r="JO23" s="176"/>
      <c r="JP23" s="174" t="s">
        <v>2</v>
      </c>
      <c r="JQ23" s="175"/>
      <c r="JR23" s="175"/>
      <c r="JS23" s="176"/>
      <c r="JT23" s="174" t="s">
        <v>3</v>
      </c>
      <c r="JU23" s="175"/>
      <c r="JV23" s="175"/>
      <c r="JW23" s="176"/>
      <c r="JX23" s="174" t="s">
        <v>4</v>
      </c>
      <c r="JY23" s="175"/>
      <c r="JZ23" s="175"/>
      <c r="KA23" s="176"/>
      <c r="KB23" s="174" t="s">
        <v>5</v>
      </c>
      <c r="KC23" s="175"/>
      <c r="KD23" s="175"/>
      <c r="KE23" s="176"/>
      <c r="KF23" s="174" t="s">
        <v>6</v>
      </c>
      <c r="KG23" s="175"/>
      <c r="KH23" s="175"/>
      <c r="KI23" s="176"/>
      <c r="KJ23" s="174" t="s">
        <v>7</v>
      </c>
      <c r="KK23" s="265"/>
      <c r="KL23" s="265"/>
      <c r="KM23" s="176"/>
      <c r="KN23" s="174" t="s">
        <v>8</v>
      </c>
      <c r="KO23" s="175"/>
      <c r="KP23" s="175"/>
      <c r="KQ23" s="176"/>
      <c r="KS23" s="118" t="s">
        <v>67</v>
      </c>
      <c r="KT23" s="174" t="s">
        <v>0</v>
      </c>
      <c r="KU23" s="175"/>
      <c r="KV23" s="175"/>
      <c r="KW23" s="176"/>
      <c r="KX23" s="174" t="s">
        <v>1</v>
      </c>
      <c r="KY23" s="175"/>
      <c r="KZ23" s="175"/>
      <c r="LA23" s="176"/>
      <c r="LB23" s="174" t="s">
        <v>2</v>
      </c>
      <c r="LC23" s="175"/>
      <c r="LD23" s="175"/>
      <c r="LE23" s="176"/>
      <c r="LF23" s="174" t="s">
        <v>3</v>
      </c>
      <c r="LG23" s="175"/>
      <c r="LH23" s="175"/>
      <c r="LI23" s="176"/>
      <c r="LJ23" s="174" t="s">
        <v>4</v>
      </c>
      <c r="LK23" s="175"/>
      <c r="LL23" s="175"/>
      <c r="LM23" s="176"/>
      <c r="LN23" s="174" t="s">
        <v>5</v>
      </c>
      <c r="LO23" s="175"/>
      <c r="LP23" s="175"/>
      <c r="LQ23" s="176"/>
      <c r="LR23" s="174" t="s">
        <v>6</v>
      </c>
      <c r="LS23" s="175"/>
      <c r="LT23" s="175"/>
      <c r="LU23" s="176"/>
      <c r="LV23" s="174" t="s">
        <v>7</v>
      </c>
      <c r="LW23" s="265"/>
      <c r="LX23" s="265"/>
      <c r="LY23" s="176"/>
      <c r="LZ23" s="174" t="s">
        <v>8</v>
      </c>
      <c r="MA23" s="175"/>
      <c r="MB23" s="175"/>
      <c r="MC23" s="176"/>
      <c r="ME23" s="118" t="s">
        <v>67</v>
      </c>
      <c r="MF23" s="174" t="s">
        <v>0</v>
      </c>
      <c r="MG23" s="175"/>
      <c r="MH23" s="175"/>
      <c r="MI23" s="176"/>
      <c r="MJ23" s="174" t="s">
        <v>1</v>
      </c>
      <c r="MK23" s="175"/>
      <c r="ML23" s="175"/>
      <c r="MM23" s="176"/>
      <c r="MN23" s="174" t="s">
        <v>2</v>
      </c>
      <c r="MO23" s="175"/>
      <c r="MP23" s="175"/>
      <c r="MQ23" s="176"/>
      <c r="MR23" s="174" t="s">
        <v>3</v>
      </c>
      <c r="MS23" s="175"/>
      <c r="MT23" s="175"/>
      <c r="MU23" s="176"/>
      <c r="MV23" s="174" t="s">
        <v>4</v>
      </c>
      <c r="MW23" s="175"/>
      <c r="MX23" s="175"/>
      <c r="MY23" s="176"/>
      <c r="MZ23" s="174" t="s">
        <v>5</v>
      </c>
      <c r="NA23" s="175"/>
      <c r="NB23" s="175"/>
      <c r="NC23" s="176"/>
      <c r="ND23" s="174" t="s">
        <v>6</v>
      </c>
      <c r="NE23" s="175"/>
      <c r="NF23" s="175"/>
      <c r="NG23" s="176"/>
      <c r="NH23" s="174" t="s">
        <v>7</v>
      </c>
      <c r="NI23" s="265"/>
      <c r="NJ23" s="265"/>
      <c r="NK23" s="176"/>
      <c r="NL23" s="174" t="s">
        <v>8</v>
      </c>
      <c r="NM23" s="175"/>
      <c r="NN23" s="175"/>
      <c r="NO23" s="176"/>
      <c r="NQ23" s="118" t="s">
        <v>67</v>
      </c>
      <c r="NR23" s="174" t="s">
        <v>0</v>
      </c>
      <c r="NS23" s="175"/>
      <c r="NT23" s="175"/>
      <c r="NU23" s="176"/>
      <c r="NV23" s="174" t="s">
        <v>1</v>
      </c>
      <c r="NW23" s="175"/>
      <c r="NX23" s="175"/>
      <c r="NY23" s="176"/>
      <c r="NZ23" s="174" t="s">
        <v>2</v>
      </c>
      <c r="OA23" s="175"/>
      <c r="OB23" s="175"/>
      <c r="OC23" s="176"/>
      <c r="OD23" s="174" t="s">
        <v>3</v>
      </c>
      <c r="OE23" s="175"/>
      <c r="OF23" s="175"/>
      <c r="OG23" s="176"/>
      <c r="OH23" s="174" t="s">
        <v>4</v>
      </c>
      <c r="OI23" s="175"/>
      <c r="OJ23" s="175"/>
      <c r="OK23" s="176"/>
      <c r="OL23" s="174" t="s">
        <v>5</v>
      </c>
      <c r="OM23" s="175"/>
      <c r="ON23" s="175"/>
      <c r="OO23" s="176"/>
      <c r="OP23" s="174" t="s">
        <v>6</v>
      </c>
      <c r="OQ23" s="175"/>
      <c r="OR23" s="175"/>
      <c r="OS23" s="176"/>
      <c r="OT23" s="174" t="s">
        <v>7</v>
      </c>
      <c r="OU23" s="265"/>
      <c r="OV23" s="265"/>
      <c r="OW23" s="176"/>
      <c r="OX23" s="174" t="s">
        <v>8</v>
      </c>
      <c r="OY23" s="175"/>
      <c r="OZ23" s="175"/>
      <c r="PA23" s="176"/>
      <c r="PC23" s="118" t="s">
        <v>67</v>
      </c>
      <c r="PD23" s="174" t="s">
        <v>0</v>
      </c>
      <c r="PE23" s="175"/>
      <c r="PF23" s="175"/>
      <c r="PG23" s="176"/>
      <c r="PH23" s="174" t="s">
        <v>1</v>
      </c>
      <c r="PI23" s="175"/>
      <c r="PJ23" s="175"/>
      <c r="PK23" s="176"/>
      <c r="PL23" s="174" t="s">
        <v>2</v>
      </c>
      <c r="PM23" s="175"/>
      <c r="PN23" s="175"/>
      <c r="PO23" s="176"/>
      <c r="PP23" s="174" t="s">
        <v>3</v>
      </c>
      <c r="PQ23" s="175"/>
      <c r="PR23" s="175"/>
      <c r="PS23" s="176"/>
      <c r="PT23" s="174" t="s">
        <v>4</v>
      </c>
      <c r="PU23" s="175"/>
      <c r="PV23" s="175"/>
      <c r="PW23" s="176"/>
      <c r="PX23" s="174" t="s">
        <v>5</v>
      </c>
      <c r="PY23" s="175"/>
      <c r="PZ23" s="175"/>
      <c r="QA23" s="176"/>
      <c r="QB23" s="174" t="s">
        <v>6</v>
      </c>
      <c r="QC23" s="175"/>
      <c r="QD23" s="175"/>
      <c r="QE23" s="176"/>
      <c r="QF23" s="174" t="s">
        <v>7</v>
      </c>
      <c r="QG23" s="265"/>
      <c r="QH23" s="265"/>
      <c r="QI23" s="176"/>
      <c r="QJ23" s="174" t="s">
        <v>8</v>
      </c>
      <c r="QK23" s="175"/>
      <c r="QL23" s="175"/>
      <c r="QM23" s="176"/>
      <c r="QO23" s="118" t="s">
        <v>67</v>
      </c>
      <c r="QP23" s="174" t="s">
        <v>0</v>
      </c>
      <c r="QQ23" s="175"/>
      <c r="QR23" s="175"/>
      <c r="QS23" s="176"/>
      <c r="QT23" s="174" t="s">
        <v>1</v>
      </c>
      <c r="QU23" s="175"/>
      <c r="QV23" s="175"/>
      <c r="QW23" s="176"/>
      <c r="QX23" s="174" t="s">
        <v>2</v>
      </c>
      <c r="QY23" s="175"/>
      <c r="QZ23" s="175"/>
      <c r="RA23" s="176"/>
      <c r="RB23" s="174" t="s">
        <v>3</v>
      </c>
      <c r="RC23" s="175"/>
      <c r="RD23" s="175"/>
      <c r="RE23" s="176"/>
      <c r="RF23" s="174" t="s">
        <v>4</v>
      </c>
      <c r="RG23" s="175"/>
      <c r="RH23" s="175"/>
      <c r="RI23" s="176"/>
      <c r="RJ23" s="174" t="s">
        <v>5</v>
      </c>
      <c r="RK23" s="175"/>
      <c r="RL23" s="175"/>
      <c r="RM23" s="176"/>
      <c r="RN23" s="174" t="s">
        <v>6</v>
      </c>
      <c r="RO23" s="175"/>
      <c r="RP23" s="175"/>
      <c r="RQ23" s="176"/>
      <c r="RR23" s="174" t="s">
        <v>7</v>
      </c>
      <c r="RS23" s="265"/>
      <c r="RT23" s="265"/>
      <c r="RU23" s="176"/>
      <c r="RV23" s="174" t="s">
        <v>8</v>
      </c>
      <c r="RW23" s="175"/>
      <c r="RX23" s="175"/>
      <c r="RY23" s="176"/>
    </row>
    <row r="24" spans="1:493" hidden="1" x14ac:dyDescent="0.2">
      <c r="A24" s="118" t="s">
        <v>13</v>
      </c>
      <c r="B24" s="35" t="s">
        <v>10</v>
      </c>
      <c r="C24" s="20"/>
      <c r="D24" s="35" t="s">
        <v>12</v>
      </c>
      <c r="E24" s="20">
        <f>1-C24</f>
        <v>1</v>
      </c>
      <c r="F24" s="34" t="s">
        <v>11</v>
      </c>
      <c r="G24" s="20"/>
      <c r="H24" s="34" t="s">
        <v>9</v>
      </c>
      <c r="I24" s="20">
        <f>1-G24</f>
        <v>1</v>
      </c>
      <c r="J24" s="34" t="s">
        <v>11</v>
      </c>
      <c r="K24" s="20"/>
      <c r="L24" s="34" t="s">
        <v>9</v>
      </c>
      <c r="M24" s="20">
        <f>1-K24</f>
        <v>1</v>
      </c>
      <c r="N24" s="34" t="s">
        <v>11</v>
      </c>
      <c r="O24" s="20"/>
      <c r="P24" s="34" t="s">
        <v>9</v>
      </c>
      <c r="Q24" s="20">
        <f>1-O24</f>
        <v>1</v>
      </c>
      <c r="R24" s="34" t="s">
        <v>11</v>
      </c>
      <c r="S24" s="20"/>
      <c r="T24" s="34" t="s">
        <v>9</v>
      </c>
      <c r="U24" s="20">
        <f>1-S24</f>
        <v>1</v>
      </c>
      <c r="V24" s="34" t="s">
        <v>11</v>
      </c>
      <c r="W24" s="69"/>
      <c r="X24" s="34" t="s">
        <v>9</v>
      </c>
      <c r="Y24" s="20">
        <f>1-W24</f>
        <v>1</v>
      </c>
      <c r="Z24" s="34" t="s">
        <v>11</v>
      </c>
      <c r="AA24" s="20"/>
      <c r="AB24" s="34" t="s">
        <v>9</v>
      </c>
      <c r="AC24" s="20">
        <f>1-AA24</f>
        <v>1</v>
      </c>
      <c r="AD24" s="34" t="s">
        <v>11</v>
      </c>
      <c r="AE24" s="20"/>
      <c r="AF24" s="34" t="s">
        <v>9</v>
      </c>
      <c r="AG24" s="20">
        <f>1-AE24</f>
        <v>1</v>
      </c>
      <c r="AH24" s="34" t="s">
        <v>11</v>
      </c>
      <c r="AI24" s="69"/>
      <c r="AJ24" s="34" t="s">
        <v>9</v>
      </c>
      <c r="AK24" s="20">
        <f>1-AI24</f>
        <v>1</v>
      </c>
      <c r="AM24" s="118" t="s">
        <v>13</v>
      </c>
      <c r="AN24" s="35" t="s">
        <v>10</v>
      </c>
      <c r="AO24" s="20"/>
      <c r="AP24" s="35" t="s">
        <v>12</v>
      </c>
      <c r="AQ24" s="20">
        <f>1-AO24</f>
        <v>1</v>
      </c>
      <c r="AR24" s="34" t="s">
        <v>11</v>
      </c>
      <c r="AS24" s="20"/>
      <c r="AT24" s="34" t="s">
        <v>9</v>
      </c>
      <c r="AU24" s="20">
        <f>1-AS24</f>
        <v>1</v>
      </c>
      <c r="AV24" s="34" t="s">
        <v>11</v>
      </c>
      <c r="AW24" s="20"/>
      <c r="AX24" s="34" t="s">
        <v>9</v>
      </c>
      <c r="AY24" s="20">
        <f>1-AW24</f>
        <v>1</v>
      </c>
      <c r="AZ24" s="34" t="s">
        <v>11</v>
      </c>
      <c r="BA24" s="20"/>
      <c r="BB24" s="34" t="s">
        <v>9</v>
      </c>
      <c r="BC24" s="20">
        <f>1-BA24</f>
        <v>1</v>
      </c>
      <c r="BD24" s="34" t="s">
        <v>11</v>
      </c>
      <c r="BE24" s="20"/>
      <c r="BF24" s="34" t="s">
        <v>9</v>
      </c>
      <c r="BG24" s="20">
        <f>1-BE24</f>
        <v>1</v>
      </c>
      <c r="BH24" s="34" t="s">
        <v>11</v>
      </c>
      <c r="BI24" s="69"/>
      <c r="BJ24" s="34" t="s">
        <v>9</v>
      </c>
      <c r="BK24" s="20">
        <f>1-BI24</f>
        <v>1</v>
      </c>
      <c r="BL24" s="34" t="s">
        <v>11</v>
      </c>
      <c r="BM24" s="20"/>
      <c r="BN24" s="34" t="s">
        <v>9</v>
      </c>
      <c r="BO24" s="20">
        <f>1-BM24</f>
        <v>1</v>
      </c>
      <c r="BP24" s="34" t="s">
        <v>11</v>
      </c>
      <c r="BQ24" s="20"/>
      <c r="BR24" s="34" t="s">
        <v>9</v>
      </c>
      <c r="BS24" s="20">
        <f>1-BQ24</f>
        <v>1</v>
      </c>
      <c r="BT24" s="34" t="s">
        <v>11</v>
      </c>
      <c r="BU24" s="69"/>
      <c r="BV24" s="34" t="s">
        <v>9</v>
      </c>
      <c r="BW24" s="20">
        <f>1-BU24</f>
        <v>1</v>
      </c>
      <c r="BY24" s="118" t="s">
        <v>13</v>
      </c>
      <c r="BZ24" s="35" t="s">
        <v>10</v>
      </c>
      <c r="CA24" s="20"/>
      <c r="CB24" s="35" t="s">
        <v>12</v>
      </c>
      <c r="CC24" s="20">
        <f>1-CA24</f>
        <v>1</v>
      </c>
      <c r="CD24" s="34" t="s">
        <v>11</v>
      </c>
      <c r="CE24" s="20"/>
      <c r="CF24" s="34" t="s">
        <v>9</v>
      </c>
      <c r="CG24" s="20">
        <f>1-CE24</f>
        <v>1</v>
      </c>
      <c r="CH24" s="34" t="s">
        <v>11</v>
      </c>
      <c r="CI24" s="20"/>
      <c r="CJ24" s="34" t="s">
        <v>9</v>
      </c>
      <c r="CK24" s="20">
        <f>1-CI24</f>
        <v>1</v>
      </c>
      <c r="CL24" s="34" t="s">
        <v>11</v>
      </c>
      <c r="CM24" s="20"/>
      <c r="CN24" s="34" t="s">
        <v>9</v>
      </c>
      <c r="CO24" s="20">
        <f>1-CM24</f>
        <v>1</v>
      </c>
      <c r="CP24" s="34" t="s">
        <v>11</v>
      </c>
      <c r="CQ24" s="20"/>
      <c r="CR24" s="34" t="s">
        <v>9</v>
      </c>
      <c r="CS24" s="20">
        <f>1-CQ24</f>
        <v>1</v>
      </c>
      <c r="CT24" s="34" t="s">
        <v>11</v>
      </c>
      <c r="CU24" s="69"/>
      <c r="CV24" s="34" t="s">
        <v>9</v>
      </c>
      <c r="CW24" s="20">
        <f>1-CU24</f>
        <v>1</v>
      </c>
      <c r="CX24" s="34" t="s">
        <v>11</v>
      </c>
      <c r="CY24" s="20"/>
      <c r="CZ24" s="34" t="s">
        <v>9</v>
      </c>
      <c r="DA24" s="20">
        <f>1-CY24</f>
        <v>1</v>
      </c>
      <c r="DB24" s="34" t="s">
        <v>11</v>
      </c>
      <c r="DC24" s="20"/>
      <c r="DD24" s="34" t="s">
        <v>9</v>
      </c>
      <c r="DE24" s="20">
        <f>1-DC24</f>
        <v>1</v>
      </c>
      <c r="DF24" s="34" t="s">
        <v>11</v>
      </c>
      <c r="DG24" s="69"/>
      <c r="DH24" s="34" t="s">
        <v>9</v>
      </c>
      <c r="DI24" s="20">
        <f>1-DG24</f>
        <v>1</v>
      </c>
      <c r="DK24" s="118" t="s">
        <v>13</v>
      </c>
      <c r="DL24" s="35" t="s">
        <v>10</v>
      </c>
      <c r="DM24" s="20"/>
      <c r="DN24" s="35" t="s">
        <v>12</v>
      </c>
      <c r="DO24" s="20">
        <f>1-DM24</f>
        <v>1</v>
      </c>
      <c r="DP24" s="34" t="s">
        <v>11</v>
      </c>
      <c r="DQ24" s="20"/>
      <c r="DR24" s="34" t="s">
        <v>9</v>
      </c>
      <c r="DS24" s="20">
        <f>1-DQ24</f>
        <v>1</v>
      </c>
      <c r="DT24" s="34" t="s">
        <v>11</v>
      </c>
      <c r="DU24" s="20"/>
      <c r="DV24" s="34" t="s">
        <v>9</v>
      </c>
      <c r="DW24" s="20">
        <f>1-DU24</f>
        <v>1</v>
      </c>
      <c r="DX24" s="34" t="s">
        <v>11</v>
      </c>
      <c r="DY24" s="20"/>
      <c r="DZ24" s="34" t="s">
        <v>9</v>
      </c>
      <c r="EA24" s="20">
        <f>1-DY24</f>
        <v>1</v>
      </c>
      <c r="EB24" s="34" t="s">
        <v>11</v>
      </c>
      <c r="EC24" s="20"/>
      <c r="ED24" s="34" t="s">
        <v>9</v>
      </c>
      <c r="EE24" s="20">
        <f>1-EC24</f>
        <v>1</v>
      </c>
      <c r="EF24" s="34" t="s">
        <v>11</v>
      </c>
      <c r="EG24" s="69"/>
      <c r="EH24" s="34" t="s">
        <v>9</v>
      </c>
      <c r="EI24" s="20">
        <f>1-EG24</f>
        <v>1</v>
      </c>
      <c r="EJ24" s="34" t="s">
        <v>11</v>
      </c>
      <c r="EK24" s="20"/>
      <c r="EL24" s="34" t="s">
        <v>9</v>
      </c>
      <c r="EM24" s="20">
        <f>1-EK24</f>
        <v>1</v>
      </c>
      <c r="EN24" s="34" t="s">
        <v>11</v>
      </c>
      <c r="EO24" s="20"/>
      <c r="EP24" s="34" t="s">
        <v>9</v>
      </c>
      <c r="EQ24" s="20">
        <f>1-EO24</f>
        <v>1</v>
      </c>
      <c r="ER24" s="34" t="s">
        <v>11</v>
      </c>
      <c r="ES24" s="69"/>
      <c r="ET24" s="34" t="s">
        <v>9</v>
      </c>
      <c r="EU24" s="20">
        <f>1-ES24</f>
        <v>1</v>
      </c>
      <c r="EW24" s="118" t="s">
        <v>13</v>
      </c>
      <c r="EX24" s="35" t="s">
        <v>10</v>
      </c>
      <c r="EY24" s="20"/>
      <c r="EZ24" s="35" t="s">
        <v>12</v>
      </c>
      <c r="FA24" s="20">
        <f>1-EY24</f>
        <v>1</v>
      </c>
      <c r="FB24" s="34" t="s">
        <v>11</v>
      </c>
      <c r="FC24" s="20"/>
      <c r="FD24" s="34" t="s">
        <v>9</v>
      </c>
      <c r="FE24" s="20">
        <f>1-FC24</f>
        <v>1</v>
      </c>
      <c r="FF24" s="34" t="s">
        <v>11</v>
      </c>
      <c r="FG24" s="20"/>
      <c r="FH24" s="34" t="s">
        <v>9</v>
      </c>
      <c r="FI24" s="20">
        <f>1-FG24</f>
        <v>1</v>
      </c>
      <c r="FJ24" s="34" t="s">
        <v>11</v>
      </c>
      <c r="FK24" s="20"/>
      <c r="FL24" s="34" t="s">
        <v>9</v>
      </c>
      <c r="FM24" s="20">
        <f>1-FK24</f>
        <v>1</v>
      </c>
      <c r="FN24" s="34" t="s">
        <v>11</v>
      </c>
      <c r="FO24" s="20"/>
      <c r="FP24" s="34" t="s">
        <v>9</v>
      </c>
      <c r="FQ24" s="20">
        <f>1-FO24</f>
        <v>1</v>
      </c>
      <c r="FR24" s="34" t="s">
        <v>11</v>
      </c>
      <c r="FS24" s="69"/>
      <c r="FT24" s="34" t="s">
        <v>9</v>
      </c>
      <c r="FU24" s="20">
        <f>1-FS24</f>
        <v>1</v>
      </c>
      <c r="FV24" s="34" t="s">
        <v>11</v>
      </c>
      <c r="FW24" s="20"/>
      <c r="FX24" s="34" t="s">
        <v>9</v>
      </c>
      <c r="FY24" s="20">
        <f>1-FW24</f>
        <v>1</v>
      </c>
      <c r="FZ24" s="34" t="s">
        <v>11</v>
      </c>
      <c r="GA24" s="20"/>
      <c r="GB24" s="34" t="s">
        <v>9</v>
      </c>
      <c r="GC24" s="20">
        <f>1-GA24</f>
        <v>1</v>
      </c>
      <c r="GD24" s="34" t="s">
        <v>11</v>
      </c>
      <c r="GE24" s="69"/>
      <c r="GF24" s="34" t="s">
        <v>9</v>
      </c>
      <c r="GG24" s="20">
        <f>1-GE24</f>
        <v>1</v>
      </c>
      <c r="GI24" s="118" t="s">
        <v>13</v>
      </c>
      <c r="GJ24" s="35" t="s">
        <v>10</v>
      </c>
      <c r="GK24" s="20"/>
      <c r="GL24" s="35" t="s">
        <v>12</v>
      </c>
      <c r="GM24" s="20">
        <f>1-GK24</f>
        <v>1</v>
      </c>
      <c r="GN24" s="34" t="s">
        <v>11</v>
      </c>
      <c r="GO24" s="20"/>
      <c r="GP24" s="34" t="s">
        <v>9</v>
      </c>
      <c r="GQ24" s="20">
        <f>1-GO24</f>
        <v>1</v>
      </c>
      <c r="GR24" s="34" t="s">
        <v>11</v>
      </c>
      <c r="GS24" s="20"/>
      <c r="GT24" s="34" t="s">
        <v>9</v>
      </c>
      <c r="GU24" s="20">
        <f>1-GS24</f>
        <v>1</v>
      </c>
      <c r="GV24" s="34" t="s">
        <v>11</v>
      </c>
      <c r="GW24" s="20"/>
      <c r="GX24" s="34" t="s">
        <v>9</v>
      </c>
      <c r="GY24" s="20">
        <f>1-GW24</f>
        <v>1</v>
      </c>
      <c r="GZ24" s="34" t="s">
        <v>11</v>
      </c>
      <c r="HA24" s="20"/>
      <c r="HB24" s="34" t="s">
        <v>9</v>
      </c>
      <c r="HC24" s="20">
        <f>1-HA24</f>
        <v>1</v>
      </c>
      <c r="HD24" s="34" t="s">
        <v>11</v>
      </c>
      <c r="HE24" s="69"/>
      <c r="HF24" s="34" t="s">
        <v>9</v>
      </c>
      <c r="HG24" s="20">
        <f>1-HE24</f>
        <v>1</v>
      </c>
      <c r="HH24" s="34" t="s">
        <v>11</v>
      </c>
      <c r="HI24" s="20"/>
      <c r="HJ24" s="34" t="s">
        <v>9</v>
      </c>
      <c r="HK24" s="20">
        <f>1-HI24</f>
        <v>1</v>
      </c>
      <c r="HL24" s="34" t="s">
        <v>11</v>
      </c>
      <c r="HM24" s="20"/>
      <c r="HN24" s="34" t="s">
        <v>9</v>
      </c>
      <c r="HO24" s="20">
        <f>1-HM24</f>
        <v>1</v>
      </c>
      <c r="HP24" s="34" t="s">
        <v>11</v>
      </c>
      <c r="HQ24" s="69"/>
      <c r="HR24" s="34" t="s">
        <v>9</v>
      </c>
      <c r="HS24" s="20">
        <f>1-HQ24</f>
        <v>1</v>
      </c>
      <c r="HU24" s="118" t="s">
        <v>13</v>
      </c>
      <c r="HV24" s="35" t="s">
        <v>10</v>
      </c>
      <c r="HW24" s="20"/>
      <c r="HX24" s="35" t="s">
        <v>12</v>
      </c>
      <c r="HY24" s="20">
        <f>1-HW24</f>
        <v>1</v>
      </c>
      <c r="HZ24" s="34" t="s">
        <v>11</v>
      </c>
      <c r="IA24" s="20"/>
      <c r="IB24" s="34" t="s">
        <v>9</v>
      </c>
      <c r="IC24" s="20">
        <f>1-IA24</f>
        <v>1</v>
      </c>
      <c r="ID24" s="34" t="s">
        <v>11</v>
      </c>
      <c r="IE24" s="20"/>
      <c r="IF24" s="34" t="s">
        <v>9</v>
      </c>
      <c r="IG24" s="20">
        <f>1-IE24</f>
        <v>1</v>
      </c>
      <c r="IH24" s="34" t="s">
        <v>11</v>
      </c>
      <c r="II24" s="20"/>
      <c r="IJ24" s="34" t="s">
        <v>9</v>
      </c>
      <c r="IK24" s="20">
        <f>1-II24</f>
        <v>1</v>
      </c>
      <c r="IL24" s="34" t="s">
        <v>11</v>
      </c>
      <c r="IM24" s="20"/>
      <c r="IN24" s="34" t="s">
        <v>9</v>
      </c>
      <c r="IO24" s="20">
        <f>1-IM24</f>
        <v>1</v>
      </c>
      <c r="IP24" s="34" t="s">
        <v>11</v>
      </c>
      <c r="IQ24" s="69"/>
      <c r="IR24" s="34" t="s">
        <v>9</v>
      </c>
      <c r="IS24" s="20">
        <f>1-IQ24</f>
        <v>1</v>
      </c>
      <c r="IT24" s="34" t="s">
        <v>11</v>
      </c>
      <c r="IU24" s="20"/>
      <c r="IV24" s="34" t="s">
        <v>9</v>
      </c>
      <c r="IW24" s="20">
        <f>1-IU24</f>
        <v>1</v>
      </c>
      <c r="IX24" s="34" t="s">
        <v>11</v>
      </c>
      <c r="IY24" s="20"/>
      <c r="IZ24" s="34" t="s">
        <v>9</v>
      </c>
      <c r="JA24" s="20">
        <f>1-IY24</f>
        <v>1</v>
      </c>
      <c r="JB24" s="34" t="s">
        <v>11</v>
      </c>
      <c r="JC24" s="69"/>
      <c r="JD24" s="34" t="s">
        <v>9</v>
      </c>
      <c r="JE24" s="20">
        <f>1-JC24</f>
        <v>1</v>
      </c>
      <c r="JG24" s="118" t="s">
        <v>13</v>
      </c>
      <c r="JH24" s="35" t="s">
        <v>10</v>
      </c>
      <c r="JI24" s="20"/>
      <c r="JJ24" s="35" t="s">
        <v>12</v>
      </c>
      <c r="JK24" s="20">
        <f>1-JI24</f>
        <v>1</v>
      </c>
      <c r="JL24" s="34" t="s">
        <v>11</v>
      </c>
      <c r="JM24" s="20"/>
      <c r="JN24" s="34" t="s">
        <v>9</v>
      </c>
      <c r="JO24" s="20">
        <f>1-JM24</f>
        <v>1</v>
      </c>
      <c r="JP24" s="34" t="s">
        <v>11</v>
      </c>
      <c r="JQ24" s="20"/>
      <c r="JR24" s="34" t="s">
        <v>9</v>
      </c>
      <c r="JS24" s="20">
        <f>1-JQ24</f>
        <v>1</v>
      </c>
      <c r="JT24" s="34" t="s">
        <v>11</v>
      </c>
      <c r="JU24" s="20"/>
      <c r="JV24" s="34" t="s">
        <v>9</v>
      </c>
      <c r="JW24" s="20">
        <f>1-JU24</f>
        <v>1</v>
      </c>
      <c r="JX24" s="34" t="s">
        <v>11</v>
      </c>
      <c r="JY24" s="20"/>
      <c r="JZ24" s="34" t="s">
        <v>9</v>
      </c>
      <c r="KA24" s="20">
        <f>1-JY24</f>
        <v>1</v>
      </c>
      <c r="KB24" s="34" t="s">
        <v>11</v>
      </c>
      <c r="KC24" s="69"/>
      <c r="KD24" s="34" t="s">
        <v>9</v>
      </c>
      <c r="KE24" s="20">
        <f>1-KC24</f>
        <v>1</v>
      </c>
      <c r="KF24" s="34" t="s">
        <v>11</v>
      </c>
      <c r="KG24" s="20"/>
      <c r="KH24" s="34" t="s">
        <v>9</v>
      </c>
      <c r="KI24" s="20">
        <f>1-KG24</f>
        <v>1</v>
      </c>
      <c r="KJ24" s="34" t="s">
        <v>11</v>
      </c>
      <c r="KK24" s="20"/>
      <c r="KL24" s="34" t="s">
        <v>9</v>
      </c>
      <c r="KM24" s="20">
        <f>1-KK24</f>
        <v>1</v>
      </c>
      <c r="KN24" s="34" t="s">
        <v>11</v>
      </c>
      <c r="KO24" s="69"/>
      <c r="KP24" s="34" t="s">
        <v>9</v>
      </c>
      <c r="KQ24" s="20">
        <f>1-KO24</f>
        <v>1</v>
      </c>
      <c r="KS24" s="118" t="s">
        <v>13</v>
      </c>
      <c r="KT24" s="35" t="s">
        <v>10</v>
      </c>
      <c r="KU24" s="20"/>
      <c r="KV24" s="35" t="s">
        <v>12</v>
      </c>
      <c r="KW24" s="20">
        <f>1-KU24</f>
        <v>1</v>
      </c>
      <c r="KX24" s="34" t="s">
        <v>11</v>
      </c>
      <c r="KY24" s="20"/>
      <c r="KZ24" s="34" t="s">
        <v>9</v>
      </c>
      <c r="LA24" s="20">
        <f>1-KY24</f>
        <v>1</v>
      </c>
      <c r="LB24" s="34" t="s">
        <v>11</v>
      </c>
      <c r="LC24" s="20"/>
      <c r="LD24" s="34" t="s">
        <v>9</v>
      </c>
      <c r="LE24" s="20">
        <f>1-LC24</f>
        <v>1</v>
      </c>
      <c r="LF24" s="34" t="s">
        <v>11</v>
      </c>
      <c r="LG24" s="20"/>
      <c r="LH24" s="34" t="s">
        <v>9</v>
      </c>
      <c r="LI24" s="20">
        <f>1-LG24</f>
        <v>1</v>
      </c>
      <c r="LJ24" s="34" t="s">
        <v>11</v>
      </c>
      <c r="LK24" s="20"/>
      <c r="LL24" s="34" t="s">
        <v>9</v>
      </c>
      <c r="LM24" s="20">
        <f>1-LK24</f>
        <v>1</v>
      </c>
      <c r="LN24" s="34" t="s">
        <v>11</v>
      </c>
      <c r="LO24" s="69"/>
      <c r="LP24" s="34" t="s">
        <v>9</v>
      </c>
      <c r="LQ24" s="20">
        <f>1-LO24</f>
        <v>1</v>
      </c>
      <c r="LR24" s="34" t="s">
        <v>11</v>
      </c>
      <c r="LS24" s="20"/>
      <c r="LT24" s="34" t="s">
        <v>9</v>
      </c>
      <c r="LU24" s="20">
        <f>1-LS24</f>
        <v>1</v>
      </c>
      <c r="LV24" s="34" t="s">
        <v>11</v>
      </c>
      <c r="LW24" s="20"/>
      <c r="LX24" s="34" t="s">
        <v>9</v>
      </c>
      <c r="LY24" s="20">
        <f>1-LW24</f>
        <v>1</v>
      </c>
      <c r="LZ24" s="34" t="s">
        <v>11</v>
      </c>
      <c r="MA24" s="69"/>
      <c r="MB24" s="34" t="s">
        <v>9</v>
      </c>
      <c r="MC24" s="20">
        <f>1-MA24</f>
        <v>1</v>
      </c>
      <c r="ME24" s="118" t="s">
        <v>13</v>
      </c>
      <c r="MF24" s="35" t="s">
        <v>10</v>
      </c>
      <c r="MG24" s="20"/>
      <c r="MH24" s="35" t="s">
        <v>12</v>
      </c>
      <c r="MI24" s="20">
        <f>1-MG24</f>
        <v>1</v>
      </c>
      <c r="MJ24" s="34" t="s">
        <v>11</v>
      </c>
      <c r="MK24" s="20"/>
      <c r="ML24" s="34" t="s">
        <v>9</v>
      </c>
      <c r="MM24" s="20">
        <f>1-MK24</f>
        <v>1</v>
      </c>
      <c r="MN24" s="34" t="s">
        <v>11</v>
      </c>
      <c r="MO24" s="20"/>
      <c r="MP24" s="34" t="s">
        <v>9</v>
      </c>
      <c r="MQ24" s="20">
        <f>1-MO24</f>
        <v>1</v>
      </c>
      <c r="MR24" s="34" t="s">
        <v>11</v>
      </c>
      <c r="MS24" s="20"/>
      <c r="MT24" s="34" t="s">
        <v>9</v>
      </c>
      <c r="MU24" s="20">
        <f>1-MS24</f>
        <v>1</v>
      </c>
      <c r="MV24" s="34" t="s">
        <v>11</v>
      </c>
      <c r="MW24" s="20"/>
      <c r="MX24" s="34" t="s">
        <v>9</v>
      </c>
      <c r="MY24" s="20">
        <f>1-MW24</f>
        <v>1</v>
      </c>
      <c r="MZ24" s="34" t="s">
        <v>11</v>
      </c>
      <c r="NA24" s="69"/>
      <c r="NB24" s="34" t="s">
        <v>9</v>
      </c>
      <c r="NC24" s="20">
        <f>1-NA24</f>
        <v>1</v>
      </c>
      <c r="ND24" s="34" t="s">
        <v>11</v>
      </c>
      <c r="NE24" s="20"/>
      <c r="NF24" s="34" t="s">
        <v>9</v>
      </c>
      <c r="NG24" s="20">
        <f>1-NE24</f>
        <v>1</v>
      </c>
      <c r="NH24" s="34" t="s">
        <v>11</v>
      </c>
      <c r="NI24" s="20"/>
      <c r="NJ24" s="34" t="s">
        <v>9</v>
      </c>
      <c r="NK24" s="20">
        <f>1-NI24</f>
        <v>1</v>
      </c>
      <c r="NL24" s="34" t="s">
        <v>11</v>
      </c>
      <c r="NM24" s="69"/>
      <c r="NN24" s="34" t="s">
        <v>9</v>
      </c>
      <c r="NO24" s="20">
        <f>1-NM24</f>
        <v>1</v>
      </c>
      <c r="NQ24" s="118" t="s">
        <v>13</v>
      </c>
      <c r="NR24" s="35" t="s">
        <v>10</v>
      </c>
      <c r="NS24" s="20"/>
      <c r="NT24" s="35" t="s">
        <v>12</v>
      </c>
      <c r="NU24" s="20">
        <f>1-NS24</f>
        <v>1</v>
      </c>
      <c r="NV24" s="34" t="s">
        <v>11</v>
      </c>
      <c r="NW24" s="20"/>
      <c r="NX24" s="34" t="s">
        <v>9</v>
      </c>
      <c r="NY24" s="20">
        <f>1-NW24</f>
        <v>1</v>
      </c>
      <c r="NZ24" s="34" t="s">
        <v>11</v>
      </c>
      <c r="OA24" s="20"/>
      <c r="OB24" s="34" t="s">
        <v>9</v>
      </c>
      <c r="OC24" s="20">
        <f>1-OA24</f>
        <v>1</v>
      </c>
      <c r="OD24" s="34" t="s">
        <v>11</v>
      </c>
      <c r="OE24" s="20"/>
      <c r="OF24" s="34" t="s">
        <v>9</v>
      </c>
      <c r="OG24" s="20">
        <f>1-OE24</f>
        <v>1</v>
      </c>
      <c r="OH24" s="34" t="s">
        <v>11</v>
      </c>
      <c r="OI24" s="20"/>
      <c r="OJ24" s="34" t="s">
        <v>9</v>
      </c>
      <c r="OK24" s="20">
        <f>1-OI24</f>
        <v>1</v>
      </c>
      <c r="OL24" s="34" t="s">
        <v>11</v>
      </c>
      <c r="OM24" s="69"/>
      <c r="ON24" s="34" t="s">
        <v>9</v>
      </c>
      <c r="OO24" s="20">
        <f>1-OM24</f>
        <v>1</v>
      </c>
      <c r="OP24" s="34" t="s">
        <v>11</v>
      </c>
      <c r="OQ24" s="20"/>
      <c r="OR24" s="34" t="s">
        <v>9</v>
      </c>
      <c r="OS24" s="20">
        <f>1-OQ24</f>
        <v>1</v>
      </c>
      <c r="OT24" s="34" t="s">
        <v>11</v>
      </c>
      <c r="OU24" s="20"/>
      <c r="OV24" s="34" t="s">
        <v>9</v>
      </c>
      <c r="OW24" s="20">
        <f>1-OU24</f>
        <v>1</v>
      </c>
      <c r="OX24" s="34" t="s">
        <v>11</v>
      </c>
      <c r="OY24" s="69"/>
      <c r="OZ24" s="34" t="s">
        <v>9</v>
      </c>
      <c r="PA24" s="20">
        <f>1-OY24</f>
        <v>1</v>
      </c>
      <c r="PC24" s="118" t="s">
        <v>13</v>
      </c>
      <c r="PD24" s="35" t="s">
        <v>10</v>
      </c>
      <c r="PE24" s="20"/>
      <c r="PF24" s="35" t="s">
        <v>12</v>
      </c>
      <c r="PG24" s="20">
        <f>1-PE24</f>
        <v>1</v>
      </c>
      <c r="PH24" s="34" t="s">
        <v>11</v>
      </c>
      <c r="PI24" s="20"/>
      <c r="PJ24" s="34" t="s">
        <v>9</v>
      </c>
      <c r="PK24" s="20">
        <f>1-PI24</f>
        <v>1</v>
      </c>
      <c r="PL24" s="34" t="s">
        <v>11</v>
      </c>
      <c r="PM24" s="20"/>
      <c r="PN24" s="34" t="s">
        <v>9</v>
      </c>
      <c r="PO24" s="20">
        <f>1-PM24</f>
        <v>1</v>
      </c>
      <c r="PP24" s="34" t="s">
        <v>11</v>
      </c>
      <c r="PQ24" s="20"/>
      <c r="PR24" s="34" t="s">
        <v>9</v>
      </c>
      <c r="PS24" s="20">
        <f>1-PQ24</f>
        <v>1</v>
      </c>
      <c r="PT24" s="34" t="s">
        <v>11</v>
      </c>
      <c r="PU24" s="20"/>
      <c r="PV24" s="34" t="s">
        <v>9</v>
      </c>
      <c r="PW24" s="20">
        <f>1-PU24</f>
        <v>1</v>
      </c>
      <c r="PX24" s="34" t="s">
        <v>11</v>
      </c>
      <c r="PY24" s="69"/>
      <c r="PZ24" s="34" t="s">
        <v>9</v>
      </c>
      <c r="QA24" s="20">
        <f>1-PY24</f>
        <v>1</v>
      </c>
      <c r="QB24" s="34" t="s">
        <v>11</v>
      </c>
      <c r="QC24" s="20"/>
      <c r="QD24" s="34" t="s">
        <v>9</v>
      </c>
      <c r="QE24" s="20">
        <f>1-QC24</f>
        <v>1</v>
      </c>
      <c r="QF24" s="34" t="s">
        <v>11</v>
      </c>
      <c r="QG24" s="20"/>
      <c r="QH24" s="34" t="s">
        <v>9</v>
      </c>
      <c r="QI24" s="20">
        <f>1-QG24</f>
        <v>1</v>
      </c>
      <c r="QJ24" s="34" t="s">
        <v>11</v>
      </c>
      <c r="QK24" s="69"/>
      <c r="QL24" s="34" t="s">
        <v>9</v>
      </c>
      <c r="QM24" s="20">
        <f>1-QK24</f>
        <v>1</v>
      </c>
      <c r="QO24" s="118" t="s">
        <v>13</v>
      </c>
      <c r="QP24" s="35" t="s">
        <v>10</v>
      </c>
      <c r="QQ24" s="20"/>
      <c r="QR24" s="35" t="s">
        <v>12</v>
      </c>
      <c r="QS24" s="20">
        <f>1-QQ24</f>
        <v>1</v>
      </c>
      <c r="QT24" s="34" t="s">
        <v>11</v>
      </c>
      <c r="QU24" s="20"/>
      <c r="QV24" s="34" t="s">
        <v>9</v>
      </c>
      <c r="QW24" s="20">
        <f>1-QU24</f>
        <v>1</v>
      </c>
      <c r="QX24" s="34" t="s">
        <v>11</v>
      </c>
      <c r="QY24" s="20"/>
      <c r="QZ24" s="34" t="s">
        <v>9</v>
      </c>
      <c r="RA24" s="20">
        <f>1-QY24</f>
        <v>1</v>
      </c>
      <c r="RB24" s="34" t="s">
        <v>11</v>
      </c>
      <c r="RC24" s="20"/>
      <c r="RD24" s="34" t="s">
        <v>9</v>
      </c>
      <c r="RE24" s="20">
        <f>1-RC24</f>
        <v>1</v>
      </c>
      <c r="RF24" s="34" t="s">
        <v>11</v>
      </c>
      <c r="RG24" s="20"/>
      <c r="RH24" s="34" t="s">
        <v>9</v>
      </c>
      <c r="RI24" s="20">
        <f>1-RG24</f>
        <v>1</v>
      </c>
      <c r="RJ24" s="34" t="s">
        <v>11</v>
      </c>
      <c r="RK24" s="69"/>
      <c r="RL24" s="34" t="s">
        <v>9</v>
      </c>
      <c r="RM24" s="20">
        <f>1-RK24</f>
        <v>1</v>
      </c>
      <c r="RN24" s="34" t="s">
        <v>11</v>
      </c>
      <c r="RO24" s="20"/>
      <c r="RP24" s="34" t="s">
        <v>9</v>
      </c>
      <c r="RQ24" s="20">
        <f>1-RO24</f>
        <v>1</v>
      </c>
      <c r="RR24" s="34" t="s">
        <v>11</v>
      </c>
      <c r="RS24" s="20"/>
      <c r="RT24" s="34" t="s">
        <v>9</v>
      </c>
      <c r="RU24" s="20">
        <f>1-RS24</f>
        <v>1</v>
      </c>
      <c r="RV24" s="34" t="s">
        <v>11</v>
      </c>
      <c r="RW24" s="69"/>
      <c r="RX24" s="34" t="s">
        <v>9</v>
      </c>
      <c r="RY24" s="20">
        <f>1-RW24</f>
        <v>1</v>
      </c>
    </row>
    <row r="25" spans="1:493" hidden="1" x14ac:dyDescent="0.2">
      <c r="A25" s="118" t="s">
        <v>1</v>
      </c>
      <c r="B25" s="34" t="s">
        <v>11</v>
      </c>
      <c r="C25" s="69"/>
      <c r="D25" s="34" t="s">
        <v>9</v>
      </c>
      <c r="E25" s="69">
        <f t="shared" ref="E25:E32" si="0">1-C25</f>
        <v>1</v>
      </c>
      <c r="F25" s="35" t="s">
        <v>10</v>
      </c>
      <c r="G25" s="69"/>
      <c r="H25" s="35" t="s">
        <v>12</v>
      </c>
      <c r="I25" s="69">
        <f t="shared" ref="I25:I32" si="1">1-G25</f>
        <v>1</v>
      </c>
      <c r="J25" s="34" t="s">
        <v>11</v>
      </c>
      <c r="K25" s="20"/>
      <c r="L25" s="34" t="s">
        <v>9</v>
      </c>
      <c r="M25" s="20">
        <f t="shared" ref="M25:M32" si="2">1-K25</f>
        <v>1</v>
      </c>
      <c r="N25" s="34" t="s">
        <v>11</v>
      </c>
      <c r="O25" s="20"/>
      <c r="P25" s="34" t="s">
        <v>9</v>
      </c>
      <c r="Q25" s="20">
        <f t="shared" ref="Q25:Q32" si="3">1-O25</f>
        <v>1</v>
      </c>
      <c r="R25" s="34" t="s">
        <v>11</v>
      </c>
      <c r="S25" s="20"/>
      <c r="T25" s="34" t="s">
        <v>9</v>
      </c>
      <c r="U25" s="20">
        <f t="shared" ref="U25:U32" si="4">1-S25</f>
        <v>1</v>
      </c>
      <c r="V25" s="34" t="s">
        <v>11</v>
      </c>
      <c r="W25" s="20"/>
      <c r="X25" s="34" t="s">
        <v>9</v>
      </c>
      <c r="Y25" s="20">
        <f t="shared" ref="Y25:Y32" si="5">1-W25</f>
        <v>1</v>
      </c>
      <c r="Z25" s="34" t="s">
        <v>11</v>
      </c>
      <c r="AA25" s="20"/>
      <c r="AB25" s="34" t="s">
        <v>9</v>
      </c>
      <c r="AC25" s="20">
        <f t="shared" ref="AC25:AC32" si="6">1-AA25</f>
        <v>1</v>
      </c>
      <c r="AD25" s="34" t="s">
        <v>11</v>
      </c>
      <c r="AE25" s="69"/>
      <c r="AF25" s="34" t="s">
        <v>9</v>
      </c>
      <c r="AG25" s="20">
        <f t="shared" ref="AG25:AG32" si="7">1-AE25</f>
        <v>1</v>
      </c>
      <c r="AH25" s="34" t="s">
        <v>11</v>
      </c>
      <c r="AI25" s="69"/>
      <c r="AJ25" s="34" t="s">
        <v>9</v>
      </c>
      <c r="AK25" s="20">
        <f t="shared" ref="AK25:AK32" si="8">1-AI25</f>
        <v>1</v>
      </c>
      <c r="AM25" s="118" t="s">
        <v>1</v>
      </c>
      <c r="AN25" s="34" t="s">
        <v>11</v>
      </c>
      <c r="AO25" s="69"/>
      <c r="AP25" s="34" t="s">
        <v>9</v>
      </c>
      <c r="AQ25" s="69">
        <f t="shared" ref="AQ25:AQ32" si="9">1-AO25</f>
        <v>1</v>
      </c>
      <c r="AR25" s="35" t="s">
        <v>10</v>
      </c>
      <c r="AS25" s="69"/>
      <c r="AT25" s="35" t="s">
        <v>12</v>
      </c>
      <c r="AU25" s="69">
        <f t="shared" ref="AU25:AU32" si="10">1-AS25</f>
        <v>1</v>
      </c>
      <c r="AV25" s="34" t="s">
        <v>11</v>
      </c>
      <c r="AW25" s="20"/>
      <c r="AX25" s="34" t="s">
        <v>9</v>
      </c>
      <c r="AY25" s="20">
        <f t="shared" ref="AY25:AY32" si="11">1-AW25</f>
        <v>1</v>
      </c>
      <c r="AZ25" s="34" t="s">
        <v>11</v>
      </c>
      <c r="BA25" s="20"/>
      <c r="BB25" s="34" t="s">
        <v>9</v>
      </c>
      <c r="BC25" s="20">
        <f t="shared" ref="BC25:BC32" si="12">1-BA25</f>
        <v>1</v>
      </c>
      <c r="BD25" s="34" t="s">
        <v>11</v>
      </c>
      <c r="BE25" s="20"/>
      <c r="BF25" s="34" t="s">
        <v>9</v>
      </c>
      <c r="BG25" s="20">
        <f t="shared" ref="BG25:BG32" si="13">1-BE25</f>
        <v>1</v>
      </c>
      <c r="BH25" s="34" t="s">
        <v>11</v>
      </c>
      <c r="BI25" s="20"/>
      <c r="BJ25" s="34" t="s">
        <v>9</v>
      </c>
      <c r="BK25" s="20">
        <f t="shared" ref="BK25:BK32" si="14">1-BI25</f>
        <v>1</v>
      </c>
      <c r="BL25" s="34" t="s">
        <v>11</v>
      </c>
      <c r="BM25" s="20"/>
      <c r="BN25" s="34" t="s">
        <v>9</v>
      </c>
      <c r="BO25" s="20">
        <f t="shared" ref="BO25:BO32" si="15">1-BM25</f>
        <v>1</v>
      </c>
      <c r="BP25" s="34" t="s">
        <v>11</v>
      </c>
      <c r="BQ25" s="69"/>
      <c r="BR25" s="34" t="s">
        <v>9</v>
      </c>
      <c r="BS25" s="20">
        <f t="shared" ref="BS25:BS32" si="16">1-BQ25</f>
        <v>1</v>
      </c>
      <c r="BT25" s="34" t="s">
        <v>11</v>
      </c>
      <c r="BU25" s="69"/>
      <c r="BV25" s="34" t="s">
        <v>9</v>
      </c>
      <c r="BW25" s="20">
        <f t="shared" ref="BW25:BW32" si="17">1-BU25</f>
        <v>1</v>
      </c>
      <c r="BY25" s="118" t="s">
        <v>1</v>
      </c>
      <c r="BZ25" s="34" t="s">
        <v>11</v>
      </c>
      <c r="CA25" s="69"/>
      <c r="CB25" s="34" t="s">
        <v>9</v>
      </c>
      <c r="CC25" s="69">
        <f t="shared" ref="CC25:CC32" si="18">1-CA25</f>
        <v>1</v>
      </c>
      <c r="CD25" s="35" t="s">
        <v>10</v>
      </c>
      <c r="CE25" s="69"/>
      <c r="CF25" s="35" t="s">
        <v>12</v>
      </c>
      <c r="CG25" s="69">
        <f t="shared" ref="CG25:CG32" si="19">1-CE25</f>
        <v>1</v>
      </c>
      <c r="CH25" s="34" t="s">
        <v>11</v>
      </c>
      <c r="CI25" s="20"/>
      <c r="CJ25" s="34" t="s">
        <v>9</v>
      </c>
      <c r="CK25" s="20">
        <f t="shared" ref="CK25:CK32" si="20">1-CI25</f>
        <v>1</v>
      </c>
      <c r="CL25" s="34" t="s">
        <v>11</v>
      </c>
      <c r="CM25" s="20"/>
      <c r="CN25" s="34" t="s">
        <v>9</v>
      </c>
      <c r="CO25" s="20">
        <f t="shared" ref="CO25:CO32" si="21">1-CM25</f>
        <v>1</v>
      </c>
      <c r="CP25" s="34" t="s">
        <v>11</v>
      </c>
      <c r="CQ25" s="20"/>
      <c r="CR25" s="34" t="s">
        <v>9</v>
      </c>
      <c r="CS25" s="20">
        <f t="shared" ref="CS25:CS32" si="22">1-CQ25</f>
        <v>1</v>
      </c>
      <c r="CT25" s="34" t="s">
        <v>11</v>
      </c>
      <c r="CU25" s="20"/>
      <c r="CV25" s="34" t="s">
        <v>9</v>
      </c>
      <c r="CW25" s="20">
        <f t="shared" ref="CW25:CW32" si="23">1-CU25</f>
        <v>1</v>
      </c>
      <c r="CX25" s="34" t="s">
        <v>11</v>
      </c>
      <c r="CY25" s="20"/>
      <c r="CZ25" s="34" t="s">
        <v>9</v>
      </c>
      <c r="DA25" s="20">
        <f t="shared" ref="DA25:DA32" si="24">1-CY25</f>
        <v>1</v>
      </c>
      <c r="DB25" s="34" t="s">
        <v>11</v>
      </c>
      <c r="DC25" s="69"/>
      <c r="DD25" s="34" t="s">
        <v>9</v>
      </c>
      <c r="DE25" s="20">
        <f t="shared" ref="DE25:DE32" si="25">1-DC25</f>
        <v>1</v>
      </c>
      <c r="DF25" s="34" t="s">
        <v>11</v>
      </c>
      <c r="DG25" s="69"/>
      <c r="DH25" s="34" t="s">
        <v>9</v>
      </c>
      <c r="DI25" s="20">
        <f t="shared" ref="DI25:DI32" si="26">1-DG25</f>
        <v>1</v>
      </c>
      <c r="DK25" s="118" t="s">
        <v>1</v>
      </c>
      <c r="DL25" s="34" t="s">
        <v>11</v>
      </c>
      <c r="DM25" s="69"/>
      <c r="DN25" s="34" t="s">
        <v>9</v>
      </c>
      <c r="DO25" s="69">
        <f t="shared" ref="DO25:DO32" si="27">1-DM25</f>
        <v>1</v>
      </c>
      <c r="DP25" s="35" t="s">
        <v>10</v>
      </c>
      <c r="DQ25" s="69"/>
      <c r="DR25" s="35" t="s">
        <v>12</v>
      </c>
      <c r="DS25" s="69">
        <f t="shared" ref="DS25:DS32" si="28">1-DQ25</f>
        <v>1</v>
      </c>
      <c r="DT25" s="34" t="s">
        <v>11</v>
      </c>
      <c r="DU25" s="20"/>
      <c r="DV25" s="34" t="s">
        <v>9</v>
      </c>
      <c r="DW25" s="20">
        <f t="shared" ref="DW25:DW32" si="29">1-DU25</f>
        <v>1</v>
      </c>
      <c r="DX25" s="34" t="s">
        <v>11</v>
      </c>
      <c r="DY25" s="20"/>
      <c r="DZ25" s="34" t="s">
        <v>9</v>
      </c>
      <c r="EA25" s="20">
        <f t="shared" ref="EA25:EA32" si="30">1-DY25</f>
        <v>1</v>
      </c>
      <c r="EB25" s="34" t="s">
        <v>11</v>
      </c>
      <c r="EC25" s="20"/>
      <c r="ED25" s="34" t="s">
        <v>9</v>
      </c>
      <c r="EE25" s="20">
        <f t="shared" ref="EE25:EE32" si="31">1-EC25</f>
        <v>1</v>
      </c>
      <c r="EF25" s="34" t="s">
        <v>11</v>
      </c>
      <c r="EG25" s="20"/>
      <c r="EH25" s="34" t="s">
        <v>9</v>
      </c>
      <c r="EI25" s="20">
        <f t="shared" ref="EI25:EI32" si="32">1-EG25</f>
        <v>1</v>
      </c>
      <c r="EJ25" s="34" t="s">
        <v>11</v>
      </c>
      <c r="EK25" s="20"/>
      <c r="EL25" s="34" t="s">
        <v>9</v>
      </c>
      <c r="EM25" s="20">
        <f t="shared" ref="EM25:EM32" si="33">1-EK25</f>
        <v>1</v>
      </c>
      <c r="EN25" s="34" t="s">
        <v>11</v>
      </c>
      <c r="EO25" s="69"/>
      <c r="EP25" s="34" t="s">
        <v>9</v>
      </c>
      <c r="EQ25" s="20">
        <f t="shared" ref="EQ25:EQ32" si="34">1-EO25</f>
        <v>1</v>
      </c>
      <c r="ER25" s="34" t="s">
        <v>11</v>
      </c>
      <c r="ES25" s="69"/>
      <c r="ET25" s="34" t="s">
        <v>9</v>
      </c>
      <c r="EU25" s="20">
        <f t="shared" ref="EU25:EU32" si="35">1-ES25</f>
        <v>1</v>
      </c>
      <c r="EW25" s="118" t="s">
        <v>1</v>
      </c>
      <c r="EX25" s="34" t="s">
        <v>11</v>
      </c>
      <c r="EY25" s="69"/>
      <c r="EZ25" s="34" t="s">
        <v>9</v>
      </c>
      <c r="FA25" s="69">
        <f t="shared" ref="FA25:FA32" si="36">1-EY25</f>
        <v>1</v>
      </c>
      <c r="FB25" s="35" t="s">
        <v>10</v>
      </c>
      <c r="FC25" s="69"/>
      <c r="FD25" s="35" t="s">
        <v>12</v>
      </c>
      <c r="FE25" s="69">
        <f t="shared" ref="FE25:FE32" si="37">1-FC25</f>
        <v>1</v>
      </c>
      <c r="FF25" s="34" t="s">
        <v>11</v>
      </c>
      <c r="FG25" s="20"/>
      <c r="FH25" s="34" t="s">
        <v>9</v>
      </c>
      <c r="FI25" s="20">
        <f t="shared" ref="FI25:FI32" si="38">1-FG25</f>
        <v>1</v>
      </c>
      <c r="FJ25" s="34" t="s">
        <v>11</v>
      </c>
      <c r="FK25" s="20"/>
      <c r="FL25" s="34" t="s">
        <v>9</v>
      </c>
      <c r="FM25" s="20">
        <f t="shared" ref="FM25:FM32" si="39">1-FK25</f>
        <v>1</v>
      </c>
      <c r="FN25" s="34" t="s">
        <v>11</v>
      </c>
      <c r="FO25" s="20"/>
      <c r="FP25" s="34" t="s">
        <v>9</v>
      </c>
      <c r="FQ25" s="20">
        <f t="shared" ref="FQ25:FQ32" si="40">1-FO25</f>
        <v>1</v>
      </c>
      <c r="FR25" s="34" t="s">
        <v>11</v>
      </c>
      <c r="FS25" s="20"/>
      <c r="FT25" s="34" t="s">
        <v>9</v>
      </c>
      <c r="FU25" s="20">
        <f t="shared" ref="FU25:FU32" si="41">1-FS25</f>
        <v>1</v>
      </c>
      <c r="FV25" s="34" t="s">
        <v>11</v>
      </c>
      <c r="FW25" s="20"/>
      <c r="FX25" s="34" t="s">
        <v>9</v>
      </c>
      <c r="FY25" s="20">
        <f t="shared" ref="FY25:FY32" si="42">1-FW25</f>
        <v>1</v>
      </c>
      <c r="FZ25" s="34" t="s">
        <v>11</v>
      </c>
      <c r="GA25" s="69"/>
      <c r="GB25" s="34" t="s">
        <v>9</v>
      </c>
      <c r="GC25" s="20">
        <f t="shared" ref="GC25:GC32" si="43">1-GA25</f>
        <v>1</v>
      </c>
      <c r="GD25" s="34" t="s">
        <v>11</v>
      </c>
      <c r="GE25" s="69"/>
      <c r="GF25" s="34" t="s">
        <v>9</v>
      </c>
      <c r="GG25" s="20">
        <f t="shared" ref="GG25:GG32" si="44">1-GE25</f>
        <v>1</v>
      </c>
      <c r="GI25" s="118" t="s">
        <v>1</v>
      </c>
      <c r="GJ25" s="34" t="s">
        <v>11</v>
      </c>
      <c r="GK25" s="69"/>
      <c r="GL25" s="34" t="s">
        <v>9</v>
      </c>
      <c r="GM25" s="69">
        <f t="shared" ref="GM25:GM32" si="45">1-GK25</f>
        <v>1</v>
      </c>
      <c r="GN25" s="35" t="s">
        <v>10</v>
      </c>
      <c r="GO25" s="69"/>
      <c r="GP25" s="35" t="s">
        <v>12</v>
      </c>
      <c r="GQ25" s="69">
        <f t="shared" ref="GQ25:GQ32" si="46">1-GO25</f>
        <v>1</v>
      </c>
      <c r="GR25" s="34" t="s">
        <v>11</v>
      </c>
      <c r="GS25" s="20"/>
      <c r="GT25" s="34" t="s">
        <v>9</v>
      </c>
      <c r="GU25" s="20">
        <f t="shared" ref="GU25:GU32" si="47">1-GS25</f>
        <v>1</v>
      </c>
      <c r="GV25" s="34" t="s">
        <v>11</v>
      </c>
      <c r="GW25" s="20"/>
      <c r="GX25" s="34" t="s">
        <v>9</v>
      </c>
      <c r="GY25" s="20">
        <f t="shared" ref="GY25:GY32" si="48">1-GW25</f>
        <v>1</v>
      </c>
      <c r="GZ25" s="34" t="s">
        <v>11</v>
      </c>
      <c r="HA25" s="20"/>
      <c r="HB25" s="34" t="s">
        <v>9</v>
      </c>
      <c r="HC25" s="20">
        <f t="shared" ref="HC25:HC32" si="49">1-HA25</f>
        <v>1</v>
      </c>
      <c r="HD25" s="34" t="s">
        <v>11</v>
      </c>
      <c r="HE25" s="20"/>
      <c r="HF25" s="34" t="s">
        <v>9</v>
      </c>
      <c r="HG25" s="20">
        <f t="shared" ref="HG25:HG32" si="50">1-HE25</f>
        <v>1</v>
      </c>
      <c r="HH25" s="34" t="s">
        <v>11</v>
      </c>
      <c r="HI25" s="20"/>
      <c r="HJ25" s="34" t="s">
        <v>9</v>
      </c>
      <c r="HK25" s="20">
        <f t="shared" ref="HK25:HK32" si="51">1-HI25</f>
        <v>1</v>
      </c>
      <c r="HL25" s="34" t="s">
        <v>11</v>
      </c>
      <c r="HM25" s="69"/>
      <c r="HN25" s="34" t="s">
        <v>9</v>
      </c>
      <c r="HO25" s="20">
        <f t="shared" ref="HO25:HO32" si="52">1-HM25</f>
        <v>1</v>
      </c>
      <c r="HP25" s="34" t="s">
        <v>11</v>
      </c>
      <c r="HQ25" s="69"/>
      <c r="HR25" s="34" t="s">
        <v>9</v>
      </c>
      <c r="HS25" s="20">
        <f t="shared" ref="HS25:HS32" si="53">1-HQ25</f>
        <v>1</v>
      </c>
      <c r="HU25" s="118" t="s">
        <v>1</v>
      </c>
      <c r="HV25" s="34" t="s">
        <v>11</v>
      </c>
      <c r="HW25" s="69"/>
      <c r="HX25" s="34" t="s">
        <v>9</v>
      </c>
      <c r="HY25" s="69">
        <f t="shared" ref="HY25:HY32" si="54">1-HW25</f>
        <v>1</v>
      </c>
      <c r="HZ25" s="35" t="s">
        <v>10</v>
      </c>
      <c r="IA25" s="69"/>
      <c r="IB25" s="35" t="s">
        <v>12</v>
      </c>
      <c r="IC25" s="69">
        <f t="shared" ref="IC25:IC32" si="55">1-IA25</f>
        <v>1</v>
      </c>
      <c r="ID25" s="34" t="s">
        <v>11</v>
      </c>
      <c r="IE25" s="20"/>
      <c r="IF25" s="34" t="s">
        <v>9</v>
      </c>
      <c r="IG25" s="20">
        <f t="shared" ref="IG25:IG32" si="56">1-IE25</f>
        <v>1</v>
      </c>
      <c r="IH25" s="34" t="s">
        <v>11</v>
      </c>
      <c r="II25" s="20"/>
      <c r="IJ25" s="34" t="s">
        <v>9</v>
      </c>
      <c r="IK25" s="20">
        <f t="shared" ref="IK25:IK32" si="57">1-II25</f>
        <v>1</v>
      </c>
      <c r="IL25" s="34" t="s">
        <v>11</v>
      </c>
      <c r="IM25" s="20"/>
      <c r="IN25" s="34" t="s">
        <v>9</v>
      </c>
      <c r="IO25" s="20">
        <f t="shared" ref="IO25:IO32" si="58">1-IM25</f>
        <v>1</v>
      </c>
      <c r="IP25" s="34" t="s">
        <v>11</v>
      </c>
      <c r="IQ25" s="20"/>
      <c r="IR25" s="34" t="s">
        <v>9</v>
      </c>
      <c r="IS25" s="20">
        <f t="shared" ref="IS25:IS32" si="59">1-IQ25</f>
        <v>1</v>
      </c>
      <c r="IT25" s="34" t="s">
        <v>11</v>
      </c>
      <c r="IU25" s="20"/>
      <c r="IV25" s="34" t="s">
        <v>9</v>
      </c>
      <c r="IW25" s="20">
        <f t="shared" ref="IW25:IW32" si="60">1-IU25</f>
        <v>1</v>
      </c>
      <c r="IX25" s="34" t="s">
        <v>11</v>
      </c>
      <c r="IY25" s="69"/>
      <c r="IZ25" s="34" t="s">
        <v>9</v>
      </c>
      <c r="JA25" s="20">
        <f t="shared" ref="JA25:JA32" si="61">1-IY25</f>
        <v>1</v>
      </c>
      <c r="JB25" s="34" t="s">
        <v>11</v>
      </c>
      <c r="JC25" s="69"/>
      <c r="JD25" s="34" t="s">
        <v>9</v>
      </c>
      <c r="JE25" s="20">
        <f t="shared" ref="JE25:JE32" si="62">1-JC25</f>
        <v>1</v>
      </c>
      <c r="JG25" s="118" t="s">
        <v>1</v>
      </c>
      <c r="JH25" s="34" t="s">
        <v>11</v>
      </c>
      <c r="JI25" s="69"/>
      <c r="JJ25" s="34" t="s">
        <v>9</v>
      </c>
      <c r="JK25" s="69">
        <f t="shared" ref="JK25:JK32" si="63">1-JI25</f>
        <v>1</v>
      </c>
      <c r="JL25" s="35" t="s">
        <v>10</v>
      </c>
      <c r="JM25" s="69"/>
      <c r="JN25" s="35" t="s">
        <v>12</v>
      </c>
      <c r="JO25" s="69">
        <f t="shared" ref="JO25:JO32" si="64">1-JM25</f>
        <v>1</v>
      </c>
      <c r="JP25" s="34" t="s">
        <v>11</v>
      </c>
      <c r="JQ25" s="20"/>
      <c r="JR25" s="34" t="s">
        <v>9</v>
      </c>
      <c r="JS25" s="20">
        <f t="shared" ref="JS25:JS32" si="65">1-JQ25</f>
        <v>1</v>
      </c>
      <c r="JT25" s="34" t="s">
        <v>11</v>
      </c>
      <c r="JU25" s="20"/>
      <c r="JV25" s="34" t="s">
        <v>9</v>
      </c>
      <c r="JW25" s="20">
        <f t="shared" ref="JW25:JW32" si="66">1-JU25</f>
        <v>1</v>
      </c>
      <c r="JX25" s="34" t="s">
        <v>11</v>
      </c>
      <c r="JY25" s="20"/>
      <c r="JZ25" s="34" t="s">
        <v>9</v>
      </c>
      <c r="KA25" s="20">
        <f t="shared" ref="KA25:KA32" si="67">1-JY25</f>
        <v>1</v>
      </c>
      <c r="KB25" s="34" t="s">
        <v>11</v>
      </c>
      <c r="KC25" s="20"/>
      <c r="KD25" s="34" t="s">
        <v>9</v>
      </c>
      <c r="KE25" s="20">
        <f t="shared" ref="KE25:KE32" si="68">1-KC25</f>
        <v>1</v>
      </c>
      <c r="KF25" s="34" t="s">
        <v>11</v>
      </c>
      <c r="KG25" s="20"/>
      <c r="KH25" s="34" t="s">
        <v>9</v>
      </c>
      <c r="KI25" s="20">
        <f t="shared" ref="KI25:KI32" si="69">1-KG25</f>
        <v>1</v>
      </c>
      <c r="KJ25" s="34" t="s">
        <v>11</v>
      </c>
      <c r="KK25" s="69"/>
      <c r="KL25" s="34" t="s">
        <v>9</v>
      </c>
      <c r="KM25" s="20">
        <f t="shared" ref="KM25:KM32" si="70">1-KK25</f>
        <v>1</v>
      </c>
      <c r="KN25" s="34" t="s">
        <v>11</v>
      </c>
      <c r="KO25" s="69"/>
      <c r="KP25" s="34" t="s">
        <v>9</v>
      </c>
      <c r="KQ25" s="20">
        <f t="shared" ref="KQ25:KQ32" si="71">1-KO25</f>
        <v>1</v>
      </c>
      <c r="KS25" s="118" t="s">
        <v>1</v>
      </c>
      <c r="KT25" s="34" t="s">
        <v>11</v>
      </c>
      <c r="KU25" s="69"/>
      <c r="KV25" s="34" t="s">
        <v>9</v>
      </c>
      <c r="KW25" s="69">
        <f t="shared" ref="KW25:KW32" si="72">1-KU25</f>
        <v>1</v>
      </c>
      <c r="KX25" s="35" t="s">
        <v>10</v>
      </c>
      <c r="KY25" s="69"/>
      <c r="KZ25" s="35" t="s">
        <v>12</v>
      </c>
      <c r="LA25" s="69">
        <f t="shared" ref="LA25:LA32" si="73">1-KY25</f>
        <v>1</v>
      </c>
      <c r="LB25" s="34" t="s">
        <v>11</v>
      </c>
      <c r="LC25" s="20"/>
      <c r="LD25" s="34" t="s">
        <v>9</v>
      </c>
      <c r="LE25" s="20">
        <f t="shared" ref="LE25:LE32" si="74">1-LC25</f>
        <v>1</v>
      </c>
      <c r="LF25" s="34" t="s">
        <v>11</v>
      </c>
      <c r="LG25" s="20"/>
      <c r="LH25" s="34" t="s">
        <v>9</v>
      </c>
      <c r="LI25" s="20">
        <f t="shared" ref="LI25:LI32" si="75">1-LG25</f>
        <v>1</v>
      </c>
      <c r="LJ25" s="34" t="s">
        <v>11</v>
      </c>
      <c r="LK25" s="20"/>
      <c r="LL25" s="34" t="s">
        <v>9</v>
      </c>
      <c r="LM25" s="20">
        <f t="shared" ref="LM25:LM32" si="76">1-LK25</f>
        <v>1</v>
      </c>
      <c r="LN25" s="34" t="s">
        <v>11</v>
      </c>
      <c r="LO25" s="20"/>
      <c r="LP25" s="34" t="s">
        <v>9</v>
      </c>
      <c r="LQ25" s="20">
        <f t="shared" ref="LQ25:LQ32" si="77">1-LO25</f>
        <v>1</v>
      </c>
      <c r="LR25" s="34" t="s">
        <v>11</v>
      </c>
      <c r="LS25" s="20"/>
      <c r="LT25" s="34" t="s">
        <v>9</v>
      </c>
      <c r="LU25" s="20">
        <f t="shared" ref="LU25:LU32" si="78">1-LS25</f>
        <v>1</v>
      </c>
      <c r="LV25" s="34" t="s">
        <v>11</v>
      </c>
      <c r="LW25" s="69"/>
      <c r="LX25" s="34" t="s">
        <v>9</v>
      </c>
      <c r="LY25" s="20">
        <f t="shared" ref="LY25:LY32" si="79">1-LW25</f>
        <v>1</v>
      </c>
      <c r="LZ25" s="34" t="s">
        <v>11</v>
      </c>
      <c r="MA25" s="69"/>
      <c r="MB25" s="34" t="s">
        <v>9</v>
      </c>
      <c r="MC25" s="20">
        <f t="shared" ref="MC25:MC32" si="80">1-MA25</f>
        <v>1</v>
      </c>
      <c r="ME25" s="118" t="s">
        <v>1</v>
      </c>
      <c r="MF25" s="34" t="s">
        <v>11</v>
      </c>
      <c r="MG25" s="69"/>
      <c r="MH25" s="34" t="s">
        <v>9</v>
      </c>
      <c r="MI25" s="69">
        <f t="shared" ref="MI25:MI32" si="81">1-MG25</f>
        <v>1</v>
      </c>
      <c r="MJ25" s="35" t="s">
        <v>10</v>
      </c>
      <c r="MK25" s="69"/>
      <c r="ML25" s="35" t="s">
        <v>12</v>
      </c>
      <c r="MM25" s="69">
        <f t="shared" ref="MM25:MM32" si="82">1-MK25</f>
        <v>1</v>
      </c>
      <c r="MN25" s="34" t="s">
        <v>11</v>
      </c>
      <c r="MO25" s="20"/>
      <c r="MP25" s="34" t="s">
        <v>9</v>
      </c>
      <c r="MQ25" s="20">
        <f t="shared" ref="MQ25:MQ32" si="83">1-MO25</f>
        <v>1</v>
      </c>
      <c r="MR25" s="34" t="s">
        <v>11</v>
      </c>
      <c r="MS25" s="20"/>
      <c r="MT25" s="34" t="s">
        <v>9</v>
      </c>
      <c r="MU25" s="20">
        <f t="shared" ref="MU25:MU32" si="84">1-MS25</f>
        <v>1</v>
      </c>
      <c r="MV25" s="34" t="s">
        <v>11</v>
      </c>
      <c r="MW25" s="20"/>
      <c r="MX25" s="34" t="s">
        <v>9</v>
      </c>
      <c r="MY25" s="20">
        <f t="shared" ref="MY25:MY32" si="85">1-MW25</f>
        <v>1</v>
      </c>
      <c r="MZ25" s="34" t="s">
        <v>11</v>
      </c>
      <c r="NA25" s="20"/>
      <c r="NB25" s="34" t="s">
        <v>9</v>
      </c>
      <c r="NC25" s="20">
        <f t="shared" ref="NC25:NC32" si="86">1-NA25</f>
        <v>1</v>
      </c>
      <c r="ND25" s="34" t="s">
        <v>11</v>
      </c>
      <c r="NE25" s="20"/>
      <c r="NF25" s="34" t="s">
        <v>9</v>
      </c>
      <c r="NG25" s="20">
        <f t="shared" ref="NG25:NG32" si="87">1-NE25</f>
        <v>1</v>
      </c>
      <c r="NH25" s="34" t="s">
        <v>11</v>
      </c>
      <c r="NI25" s="69"/>
      <c r="NJ25" s="34" t="s">
        <v>9</v>
      </c>
      <c r="NK25" s="20">
        <f t="shared" ref="NK25:NK32" si="88">1-NI25</f>
        <v>1</v>
      </c>
      <c r="NL25" s="34" t="s">
        <v>11</v>
      </c>
      <c r="NM25" s="69"/>
      <c r="NN25" s="34" t="s">
        <v>9</v>
      </c>
      <c r="NO25" s="20">
        <f t="shared" ref="NO25:NO32" si="89">1-NM25</f>
        <v>1</v>
      </c>
      <c r="NQ25" s="118" t="s">
        <v>1</v>
      </c>
      <c r="NR25" s="34" t="s">
        <v>11</v>
      </c>
      <c r="NS25" s="69"/>
      <c r="NT25" s="34" t="s">
        <v>9</v>
      </c>
      <c r="NU25" s="69">
        <f t="shared" ref="NU25:NU32" si="90">1-NS25</f>
        <v>1</v>
      </c>
      <c r="NV25" s="35" t="s">
        <v>10</v>
      </c>
      <c r="NW25" s="69"/>
      <c r="NX25" s="35" t="s">
        <v>12</v>
      </c>
      <c r="NY25" s="69">
        <f t="shared" ref="NY25:NY32" si="91">1-NW25</f>
        <v>1</v>
      </c>
      <c r="NZ25" s="34" t="s">
        <v>11</v>
      </c>
      <c r="OA25" s="20"/>
      <c r="OB25" s="34" t="s">
        <v>9</v>
      </c>
      <c r="OC25" s="20">
        <f t="shared" ref="OC25:OC32" si="92">1-OA25</f>
        <v>1</v>
      </c>
      <c r="OD25" s="34" t="s">
        <v>11</v>
      </c>
      <c r="OE25" s="20"/>
      <c r="OF25" s="34" t="s">
        <v>9</v>
      </c>
      <c r="OG25" s="20">
        <f t="shared" ref="OG25:OG32" si="93">1-OE25</f>
        <v>1</v>
      </c>
      <c r="OH25" s="34" t="s">
        <v>11</v>
      </c>
      <c r="OI25" s="20"/>
      <c r="OJ25" s="34" t="s">
        <v>9</v>
      </c>
      <c r="OK25" s="20">
        <f t="shared" ref="OK25:OK32" si="94">1-OI25</f>
        <v>1</v>
      </c>
      <c r="OL25" s="34" t="s">
        <v>11</v>
      </c>
      <c r="OM25" s="20"/>
      <c r="ON25" s="34" t="s">
        <v>9</v>
      </c>
      <c r="OO25" s="20">
        <f t="shared" ref="OO25:OO32" si="95">1-OM25</f>
        <v>1</v>
      </c>
      <c r="OP25" s="34" t="s">
        <v>11</v>
      </c>
      <c r="OQ25" s="20"/>
      <c r="OR25" s="34" t="s">
        <v>9</v>
      </c>
      <c r="OS25" s="20">
        <f t="shared" ref="OS25:OS32" si="96">1-OQ25</f>
        <v>1</v>
      </c>
      <c r="OT25" s="34" t="s">
        <v>11</v>
      </c>
      <c r="OU25" s="69"/>
      <c r="OV25" s="34" t="s">
        <v>9</v>
      </c>
      <c r="OW25" s="20">
        <f t="shared" ref="OW25:OW32" si="97">1-OU25</f>
        <v>1</v>
      </c>
      <c r="OX25" s="34" t="s">
        <v>11</v>
      </c>
      <c r="OY25" s="69"/>
      <c r="OZ25" s="34" t="s">
        <v>9</v>
      </c>
      <c r="PA25" s="20">
        <f t="shared" ref="PA25:PA32" si="98">1-OY25</f>
        <v>1</v>
      </c>
      <c r="PC25" s="118" t="s">
        <v>1</v>
      </c>
      <c r="PD25" s="34" t="s">
        <v>11</v>
      </c>
      <c r="PE25" s="69"/>
      <c r="PF25" s="34" t="s">
        <v>9</v>
      </c>
      <c r="PG25" s="69">
        <f t="shared" ref="PG25:PG32" si="99">1-PE25</f>
        <v>1</v>
      </c>
      <c r="PH25" s="35" t="s">
        <v>10</v>
      </c>
      <c r="PI25" s="69"/>
      <c r="PJ25" s="35" t="s">
        <v>12</v>
      </c>
      <c r="PK25" s="69">
        <f t="shared" ref="PK25:PK32" si="100">1-PI25</f>
        <v>1</v>
      </c>
      <c r="PL25" s="34" t="s">
        <v>11</v>
      </c>
      <c r="PM25" s="20"/>
      <c r="PN25" s="34" t="s">
        <v>9</v>
      </c>
      <c r="PO25" s="20">
        <f t="shared" ref="PO25:PO32" si="101">1-PM25</f>
        <v>1</v>
      </c>
      <c r="PP25" s="34" t="s">
        <v>11</v>
      </c>
      <c r="PQ25" s="20"/>
      <c r="PR25" s="34" t="s">
        <v>9</v>
      </c>
      <c r="PS25" s="20">
        <f t="shared" ref="PS25:PS32" si="102">1-PQ25</f>
        <v>1</v>
      </c>
      <c r="PT25" s="34" t="s">
        <v>11</v>
      </c>
      <c r="PU25" s="20"/>
      <c r="PV25" s="34" t="s">
        <v>9</v>
      </c>
      <c r="PW25" s="20">
        <f t="shared" ref="PW25:PW32" si="103">1-PU25</f>
        <v>1</v>
      </c>
      <c r="PX25" s="34" t="s">
        <v>11</v>
      </c>
      <c r="PY25" s="20"/>
      <c r="PZ25" s="34" t="s">
        <v>9</v>
      </c>
      <c r="QA25" s="20">
        <f t="shared" ref="QA25:QA32" si="104">1-PY25</f>
        <v>1</v>
      </c>
      <c r="QB25" s="34" t="s">
        <v>11</v>
      </c>
      <c r="QC25" s="20"/>
      <c r="QD25" s="34" t="s">
        <v>9</v>
      </c>
      <c r="QE25" s="20">
        <f t="shared" ref="QE25:QE32" si="105">1-QC25</f>
        <v>1</v>
      </c>
      <c r="QF25" s="34" t="s">
        <v>11</v>
      </c>
      <c r="QG25" s="69"/>
      <c r="QH25" s="34" t="s">
        <v>9</v>
      </c>
      <c r="QI25" s="20">
        <f t="shared" ref="QI25:QI32" si="106">1-QG25</f>
        <v>1</v>
      </c>
      <c r="QJ25" s="34" t="s">
        <v>11</v>
      </c>
      <c r="QK25" s="69"/>
      <c r="QL25" s="34" t="s">
        <v>9</v>
      </c>
      <c r="QM25" s="20">
        <f t="shared" ref="QM25:QM32" si="107">1-QK25</f>
        <v>1</v>
      </c>
      <c r="QO25" s="118" t="s">
        <v>1</v>
      </c>
      <c r="QP25" s="34" t="s">
        <v>11</v>
      </c>
      <c r="QQ25" s="69"/>
      <c r="QR25" s="34" t="s">
        <v>9</v>
      </c>
      <c r="QS25" s="69">
        <f t="shared" ref="QS25:QS32" si="108">1-QQ25</f>
        <v>1</v>
      </c>
      <c r="QT25" s="35" t="s">
        <v>10</v>
      </c>
      <c r="QU25" s="69"/>
      <c r="QV25" s="35" t="s">
        <v>12</v>
      </c>
      <c r="QW25" s="69">
        <f t="shared" ref="QW25:QW32" si="109">1-QU25</f>
        <v>1</v>
      </c>
      <c r="QX25" s="34" t="s">
        <v>11</v>
      </c>
      <c r="QY25" s="20"/>
      <c r="QZ25" s="34" t="s">
        <v>9</v>
      </c>
      <c r="RA25" s="20">
        <f t="shared" ref="RA25:RA32" si="110">1-QY25</f>
        <v>1</v>
      </c>
      <c r="RB25" s="34" t="s">
        <v>11</v>
      </c>
      <c r="RC25" s="20"/>
      <c r="RD25" s="34" t="s">
        <v>9</v>
      </c>
      <c r="RE25" s="20">
        <f t="shared" ref="RE25:RE32" si="111">1-RC25</f>
        <v>1</v>
      </c>
      <c r="RF25" s="34" t="s">
        <v>11</v>
      </c>
      <c r="RG25" s="20"/>
      <c r="RH25" s="34" t="s">
        <v>9</v>
      </c>
      <c r="RI25" s="20">
        <f t="shared" ref="RI25:RI32" si="112">1-RG25</f>
        <v>1</v>
      </c>
      <c r="RJ25" s="34" t="s">
        <v>11</v>
      </c>
      <c r="RK25" s="20"/>
      <c r="RL25" s="34" t="s">
        <v>9</v>
      </c>
      <c r="RM25" s="20">
        <f t="shared" ref="RM25:RM32" si="113">1-RK25</f>
        <v>1</v>
      </c>
      <c r="RN25" s="34" t="s">
        <v>11</v>
      </c>
      <c r="RO25" s="20"/>
      <c r="RP25" s="34" t="s">
        <v>9</v>
      </c>
      <c r="RQ25" s="20">
        <f t="shared" ref="RQ25:RQ32" si="114">1-RO25</f>
        <v>1</v>
      </c>
      <c r="RR25" s="34" t="s">
        <v>11</v>
      </c>
      <c r="RS25" s="69"/>
      <c r="RT25" s="34" t="s">
        <v>9</v>
      </c>
      <c r="RU25" s="20">
        <f t="shared" ref="RU25:RU32" si="115">1-RS25</f>
        <v>1</v>
      </c>
      <c r="RV25" s="34" t="s">
        <v>11</v>
      </c>
      <c r="RW25" s="69"/>
      <c r="RX25" s="34" t="s">
        <v>9</v>
      </c>
      <c r="RY25" s="20">
        <f t="shared" ref="RY25:RY32" si="116">1-RW25</f>
        <v>1</v>
      </c>
    </row>
    <row r="26" spans="1:493" hidden="1" x14ac:dyDescent="0.2">
      <c r="A26" s="118" t="s">
        <v>14</v>
      </c>
      <c r="B26" s="34" t="s">
        <v>11</v>
      </c>
      <c r="C26" s="69"/>
      <c r="D26" s="34" t="s">
        <v>9</v>
      </c>
      <c r="E26" s="69">
        <f t="shared" si="0"/>
        <v>1</v>
      </c>
      <c r="F26" s="34" t="s">
        <v>11</v>
      </c>
      <c r="G26" s="20"/>
      <c r="H26" s="34" t="s">
        <v>9</v>
      </c>
      <c r="I26" s="20">
        <f t="shared" si="1"/>
        <v>1</v>
      </c>
      <c r="J26" s="36" t="s">
        <v>10</v>
      </c>
      <c r="K26" s="55"/>
      <c r="L26" s="37" t="s">
        <v>12</v>
      </c>
      <c r="M26" s="20">
        <f t="shared" si="2"/>
        <v>1</v>
      </c>
      <c r="N26" s="34" t="s">
        <v>11</v>
      </c>
      <c r="O26" s="69"/>
      <c r="P26" s="34" t="s">
        <v>9</v>
      </c>
      <c r="Q26" s="20">
        <f t="shared" si="3"/>
        <v>1</v>
      </c>
      <c r="R26" s="34" t="s">
        <v>11</v>
      </c>
      <c r="S26" s="20"/>
      <c r="T26" s="34" t="s">
        <v>9</v>
      </c>
      <c r="U26" s="20">
        <f t="shared" si="4"/>
        <v>1</v>
      </c>
      <c r="V26" s="34" t="s">
        <v>11</v>
      </c>
      <c r="W26" s="20"/>
      <c r="X26" s="34" t="s">
        <v>9</v>
      </c>
      <c r="Y26" s="20">
        <f t="shared" si="5"/>
        <v>1</v>
      </c>
      <c r="Z26" s="34" t="s">
        <v>11</v>
      </c>
      <c r="AA26" s="20"/>
      <c r="AB26" s="34" t="s">
        <v>9</v>
      </c>
      <c r="AC26" s="20">
        <f t="shared" si="6"/>
        <v>1</v>
      </c>
      <c r="AD26" s="34" t="s">
        <v>11</v>
      </c>
      <c r="AE26" s="69"/>
      <c r="AF26" s="34" t="s">
        <v>9</v>
      </c>
      <c r="AG26" s="20">
        <f t="shared" si="7"/>
        <v>1</v>
      </c>
      <c r="AH26" s="34" t="s">
        <v>11</v>
      </c>
      <c r="AI26" s="69"/>
      <c r="AJ26" s="34" t="s">
        <v>9</v>
      </c>
      <c r="AK26" s="20">
        <f t="shared" si="8"/>
        <v>1</v>
      </c>
      <c r="AM26" s="118" t="s">
        <v>14</v>
      </c>
      <c r="AN26" s="34" t="s">
        <v>11</v>
      </c>
      <c r="AO26" s="69"/>
      <c r="AP26" s="34" t="s">
        <v>9</v>
      </c>
      <c r="AQ26" s="69">
        <f t="shared" si="9"/>
        <v>1</v>
      </c>
      <c r="AR26" s="34" t="s">
        <v>11</v>
      </c>
      <c r="AS26" s="20"/>
      <c r="AT26" s="34" t="s">
        <v>9</v>
      </c>
      <c r="AU26" s="20">
        <f t="shared" si="10"/>
        <v>1</v>
      </c>
      <c r="AV26" s="36" t="s">
        <v>10</v>
      </c>
      <c r="AW26" s="55"/>
      <c r="AX26" s="37" t="s">
        <v>12</v>
      </c>
      <c r="AY26" s="20">
        <f t="shared" si="11"/>
        <v>1</v>
      </c>
      <c r="AZ26" s="34" t="s">
        <v>11</v>
      </c>
      <c r="BA26" s="69"/>
      <c r="BB26" s="34" t="s">
        <v>9</v>
      </c>
      <c r="BC26" s="20">
        <f t="shared" si="12"/>
        <v>1</v>
      </c>
      <c r="BD26" s="34" t="s">
        <v>11</v>
      </c>
      <c r="BE26" s="20"/>
      <c r="BF26" s="34" t="s">
        <v>9</v>
      </c>
      <c r="BG26" s="20">
        <f t="shared" si="13"/>
        <v>1</v>
      </c>
      <c r="BH26" s="34" t="s">
        <v>11</v>
      </c>
      <c r="BI26" s="20"/>
      <c r="BJ26" s="34" t="s">
        <v>9</v>
      </c>
      <c r="BK26" s="20">
        <f t="shared" si="14"/>
        <v>1</v>
      </c>
      <c r="BL26" s="34" t="s">
        <v>11</v>
      </c>
      <c r="BM26" s="20"/>
      <c r="BN26" s="34" t="s">
        <v>9</v>
      </c>
      <c r="BO26" s="20">
        <f t="shared" si="15"/>
        <v>1</v>
      </c>
      <c r="BP26" s="34" t="s">
        <v>11</v>
      </c>
      <c r="BQ26" s="69"/>
      <c r="BR26" s="34" t="s">
        <v>9</v>
      </c>
      <c r="BS26" s="20">
        <f t="shared" si="16"/>
        <v>1</v>
      </c>
      <c r="BT26" s="34" t="s">
        <v>11</v>
      </c>
      <c r="BU26" s="69"/>
      <c r="BV26" s="34" t="s">
        <v>9</v>
      </c>
      <c r="BW26" s="20">
        <f t="shared" si="17"/>
        <v>1</v>
      </c>
      <c r="BY26" s="118" t="s">
        <v>14</v>
      </c>
      <c r="BZ26" s="34" t="s">
        <v>11</v>
      </c>
      <c r="CA26" s="69"/>
      <c r="CB26" s="34" t="s">
        <v>9</v>
      </c>
      <c r="CC26" s="69">
        <f t="shared" si="18"/>
        <v>1</v>
      </c>
      <c r="CD26" s="34" t="s">
        <v>11</v>
      </c>
      <c r="CE26" s="20"/>
      <c r="CF26" s="34" t="s">
        <v>9</v>
      </c>
      <c r="CG26" s="20">
        <f t="shared" si="19"/>
        <v>1</v>
      </c>
      <c r="CH26" s="36" t="s">
        <v>10</v>
      </c>
      <c r="CI26" s="55"/>
      <c r="CJ26" s="37" t="s">
        <v>12</v>
      </c>
      <c r="CK26" s="20">
        <f t="shared" si="20"/>
        <v>1</v>
      </c>
      <c r="CL26" s="34" t="s">
        <v>11</v>
      </c>
      <c r="CM26" s="69"/>
      <c r="CN26" s="34" t="s">
        <v>9</v>
      </c>
      <c r="CO26" s="20">
        <f t="shared" si="21"/>
        <v>1</v>
      </c>
      <c r="CP26" s="34" t="s">
        <v>11</v>
      </c>
      <c r="CQ26" s="20"/>
      <c r="CR26" s="34" t="s">
        <v>9</v>
      </c>
      <c r="CS26" s="20">
        <f t="shared" si="22"/>
        <v>1</v>
      </c>
      <c r="CT26" s="34" t="s">
        <v>11</v>
      </c>
      <c r="CU26" s="20"/>
      <c r="CV26" s="34" t="s">
        <v>9</v>
      </c>
      <c r="CW26" s="20">
        <f t="shared" si="23"/>
        <v>1</v>
      </c>
      <c r="CX26" s="34" t="s">
        <v>11</v>
      </c>
      <c r="CY26" s="20"/>
      <c r="CZ26" s="34" t="s">
        <v>9</v>
      </c>
      <c r="DA26" s="20">
        <f t="shared" si="24"/>
        <v>1</v>
      </c>
      <c r="DB26" s="34" t="s">
        <v>11</v>
      </c>
      <c r="DC26" s="69"/>
      <c r="DD26" s="34" t="s">
        <v>9</v>
      </c>
      <c r="DE26" s="20">
        <f t="shared" si="25"/>
        <v>1</v>
      </c>
      <c r="DF26" s="34" t="s">
        <v>11</v>
      </c>
      <c r="DG26" s="69"/>
      <c r="DH26" s="34" t="s">
        <v>9</v>
      </c>
      <c r="DI26" s="20">
        <f t="shared" si="26"/>
        <v>1</v>
      </c>
      <c r="DK26" s="118" t="s">
        <v>14</v>
      </c>
      <c r="DL26" s="34" t="s">
        <v>11</v>
      </c>
      <c r="DM26" s="69"/>
      <c r="DN26" s="34" t="s">
        <v>9</v>
      </c>
      <c r="DO26" s="69">
        <f t="shared" si="27"/>
        <v>1</v>
      </c>
      <c r="DP26" s="34" t="s">
        <v>11</v>
      </c>
      <c r="DQ26" s="20"/>
      <c r="DR26" s="34" t="s">
        <v>9</v>
      </c>
      <c r="DS26" s="20">
        <f t="shared" si="28"/>
        <v>1</v>
      </c>
      <c r="DT26" s="36" t="s">
        <v>10</v>
      </c>
      <c r="DU26" s="55"/>
      <c r="DV26" s="37" t="s">
        <v>12</v>
      </c>
      <c r="DW26" s="20">
        <f t="shared" si="29"/>
        <v>1</v>
      </c>
      <c r="DX26" s="34" t="s">
        <v>11</v>
      </c>
      <c r="DY26" s="69"/>
      <c r="DZ26" s="34" t="s">
        <v>9</v>
      </c>
      <c r="EA26" s="20">
        <f t="shared" si="30"/>
        <v>1</v>
      </c>
      <c r="EB26" s="34" t="s">
        <v>11</v>
      </c>
      <c r="EC26" s="20"/>
      <c r="ED26" s="34" t="s">
        <v>9</v>
      </c>
      <c r="EE26" s="20">
        <f t="shared" si="31"/>
        <v>1</v>
      </c>
      <c r="EF26" s="34" t="s">
        <v>11</v>
      </c>
      <c r="EG26" s="20"/>
      <c r="EH26" s="34" t="s">
        <v>9</v>
      </c>
      <c r="EI26" s="20">
        <f t="shared" si="32"/>
        <v>1</v>
      </c>
      <c r="EJ26" s="34" t="s">
        <v>11</v>
      </c>
      <c r="EK26" s="20"/>
      <c r="EL26" s="34" t="s">
        <v>9</v>
      </c>
      <c r="EM26" s="20">
        <f t="shared" si="33"/>
        <v>1</v>
      </c>
      <c r="EN26" s="34" t="s">
        <v>11</v>
      </c>
      <c r="EO26" s="69"/>
      <c r="EP26" s="34" t="s">
        <v>9</v>
      </c>
      <c r="EQ26" s="20">
        <f t="shared" si="34"/>
        <v>1</v>
      </c>
      <c r="ER26" s="34" t="s">
        <v>11</v>
      </c>
      <c r="ES26" s="69"/>
      <c r="ET26" s="34" t="s">
        <v>9</v>
      </c>
      <c r="EU26" s="20">
        <f t="shared" si="35"/>
        <v>1</v>
      </c>
      <c r="EW26" s="118" t="s">
        <v>14</v>
      </c>
      <c r="EX26" s="34" t="s">
        <v>11</v>
      </c>
      <c r="EY26" s="69"/>
      <c r="EZ26" s="34" t="s">
        <v>9</v>
      </c>
      <c r="FA26" s="69">
        <f t="shared" si="36"/>
        <v>1</v>
      </c>
      <c r="FB26" s="34" t="s">
        <v>11</v>
      </c>
      <c r="FC26" s="20"/>
      <c r="FD26" s="34" t="s">
        <v>9</v>
      </c>
      <c r="FE26" s="20">
        <f t="shared" si="37"/>
        <v>1</v>
      </c>
      <c r="FF26" s="36" t="s">
        <v>10</v>
      </c>
      <c r="FG26" s="55"/>
      <c r="FH26" s="37" t="s">
        <v>12</v>
      </c>
      <c r="FI26" s="20">
        <f t="shared" si="38"/>
        <v>1</v>
      </c>
      <c r="FJ26" s="34" t="s">
        <v>11</v>
      </c>
      <c r="FK26" s="69"/>
      <c r="FL26" s="34" t="s">
        <v>9</v>
      </c>
      <c r="FM26" s="20">
        <f t="shared" si="39"/>
        <v>1</v>
      </c>
      <c r="FN26" s="34" t="s">
        <v>11</v>
      </c>
      <c r="FO26" s="20"/>
      <c r="FP26" s="34" t="s">
        <v>9</v>
      </c>
      <c r="FQ26" s="20">
        <f t="shared" si="40"/>
        <v>1</v>
      </c>
      <c r="FR26" s="34" t="s">
        <v>11</v>
      </c>
      <c r="FS26" s="20"/>
      <c r="FT26" s="34" t="s">
        <v>9</v>
      </c>
      <c r="FU26" s="20">
        <f t="shared" si="41"/>
        <v>1</v>
      </c>
      <c r="FV26" s="34" t="s">
        <v>11</v>
      </c>
      <c r="FW26" s="20"/>
      <c r="FX26" s="34" t="s">
        <v>9</v>
      </c>
      <c r="FY26" s="20">
        <f t="shared" si="42"/>
        <v>1</v>
      </c>
      <c r="FZ26" s="34" t="s">
        <v>11</v>
      </c>
      <c r="GA26" s="69"/>
      <c r="GB26" s="34" t="s">
        <v>9</v>
      </c>
      <c r="GC26" s="20">
        <f t="shared" si="43"/>
        <v>1</v>
      </c>
      <c r="GD26" s="34" t="s">
        <v>11</v>
      </c>
      <c r="GE26" s="69"/>
      <c r="GF26" s="34" t="s">
        <v>9</v>
      </c>
      <c r="GG26" s="20">
        <f t="shared" si="44"/>
        <v>1</v>
      </c>
      <c r="GI26" s="118" t="s">
        <v>14</v>
      </c>
      <c r="GJ26" s="34" t="s">
        <v>11</v>
      </c>
      <c r="GK26" s="69"/>
      <c r="GL26" s="34" t="s">
        <v>9</v>
      </c>
      <c r="GM26" s="69">
        <f t="shared" si="45"/>
        <v>1</v>
      </c>
      <c r="GN26" s="34" t="s">
        <v>11</v>
      </c>
      <c r="GO26" s="20"/>
      <c r="GP26" s="34" t="s">
        <v>9</v>
      </c>
      <c r="GQ26" s="20">
        <f t="shared" si="46"/>
        <v>1</v>
      </c>
      <c r="GR26" s="36" t="s">
        <v>10</v>
      </c>
      <c r="GS26" s="55"/>
      <c r="GT26" s="37" t="s">
        <v>12</v>
      </c>
      <c r="GU26" s="20">
        <f t="shared" si="47"/>
        <v>1</v>
      </c>
      <c r="GV26" s="34" t="s">
        <v>11</v>
      </c>
      <c r="GW26" s="69"/>
      <c r="GX26" s="34" t="s">
        <v>9</v>
      </c>
      <c r="GY26" s="20">
        <f t="shared" si="48"/>
        <v>1</v>
      </c>
      <c r="GZ26" s="34" t="s">
        <v>11</v>
      </c>
      <c r="HA26" s="20"/>
      <c r="HB26" s="34" t="s">
        <v>9</v>
      </c>
      <c r="HC26" s="20">
        <f t="shared" si="49"/>
        <v>1</v>
      </c>
      <c r="HD26" s="34" t="s">
        <v>11</v>
      </c>
      <c r="HE26" s="20"/>
      <c r="HF26" s="34" t="s">
        <v>9</v>
      </c>
      <c r="HG26" s="20">
        <f t="shared" si="50"/>
        <v>1</v>
      </c>
      <c r="HH26" s="34" t="s">
        <v>11</v>
      </c>
      <c r="HI26" s="20"/>
      <c r="HJ26" s="34" t="s">
        <v>9</v>
      </c>
      <c r="HK26" s="20">
        <f t="shared" si="51"/>
        <v>1</v>
      </c>
      <c r="HL26" s="34" t="s">
        <v>11</v>
      </c>
      <c r="HM26" s="69"/>
      <c r="HN26" s="34" t="s">
        <v>9</v>
      </c>
      <c r="HO26" s="20">
        <f t="shared" si="52"/>
        <v>1</v>
      </c>
      <c r="HP26" s="34" t="s">
        <v>11</v>
      </c>
      <c r="HQ26" s="69"/>
      <c r="HR26" s="34" t="s">
        <v>9</v>
      </c>
      <c r="HS26" s="20">
        <f t="shared" si="53"/>
        <v>1</v>
      </c>
      <c r="HU26" s="118" t="s">
        <v>14</v>
      </c>
      <c r="HV26" s="34" t="s">
        <v>11</v>
      </c>
      <c r="HW26" s="69"/>
      <c r="HX26" s="34" t="s">
        <v>9</v>
      </c>
      <c r="HY26" s="69">
        <f t="shared" si="54"/>
        <v>1</v>
      </c>
      <c r="HZ26" s="34" t="s">
        <v>11</v>
      </c>
      <c r="IA26" s="20"/>
      <c r="IB26" s="34" t="s">
        <v>9</v>
      </c>
      <c r="IC26" s="20">
        <f t="shared" si="55"/>
        <v>1</v>
      </c>
      <c r="ID26" s="36" t="s">
        <v>10</v>
      </c>
      <c r="IE26" s="55"/>
      <c r="IF26" s="37" t="s">
        <v>12</v>
      </c>
      <c r="IG26" s="20">
        <f t="shared" si="56"/>
        <v>1</v>
      </c>
      <c r="IH26" s="34" t="s">
        <v>11</v>
      </c>
      <c r="II26" s="69"/>
      <c r="IJ26" s="34" t="s">
        <v>9</v>
      </c>
      <c r="IK26" s="20">
        <f t="shared" si="57"/>
        <v>1</v>
      </c>
      <c r="IL26" s="34" t="s">
        <v>11</v>
      </c>
      <c r="IM26" s="20"/>
      <c r="IN26" s="34" t="s">
        <v>9</v>
      </c>
      <c r="IO26" s="20">
        <f t="shared" si="58"/>
        <v>1</v>
      </c>
      <c r="IP26" s="34" t="s">
        <v>11</v>
      </c>
      <c r="IQ26" s="20"/>
      <c r="IR26" s="34" t="s">
        <v>9</v>
      </c>
      <c r="IS26" s="20">
        <f t="shared" si="59"/>
        <v>1</v>
      </c>
      <c r="IT26" s="34" t="s">
        <v>11</v>
      </c>
      <c r="IU26" s="20"/>
      <c r="IV26" s="34" t="s">
        <v>9</v>
      </c>
      <c r="IW26" s="20">
        <f t="shared" si="60"/>
        <v>1</v>
      </c>
      <c r="IX26" s="34" t="s">
        <v>11</v>
      </c>
      <c r="IY26" s="69"/>
      <c r="IZ26" s="34" t="s">
        <v>9</v>
      </c>
      <c r="JA26" s="20">
        <f t="shared" si="61"/>
        <v>1</v>
      </c>
      <c r="JB26" s="34" t="s">
        <v>11</v>
      </c>
      <c r="JC26" s="69"/>
      <c r="JD26" s="34" t="s">
        <v>9</v>
      </c>
      <c r="JE26" s="20">
        <f t="shared" si="62"/>
        <v>1</v>
      </c>
      <c r="JG26" s="118" t="s">
        <v>14</v>
      </c>
      <c r="JH26" s="34" t="s">
        <v>11</v>
      </c>
      <c r="JI26" s="69"/>
      <c r="JJ26" s="34" t="s">
        <v>9</v>
      </c>
      <c r="JK26" s="69">
        <f t="shared" si="63"/>
        <v>1</v>
      </c>
      <c r="JL26" s="34" t="s">
        <v>11</v>
      </c>
      <c r="JM26" s="20"/>
      <c r="JN26" s="34" t="s">
        <v>9</v>
      </c>
      <c r="JO26" s="20">
        <f t="shared" si="64"/>
        <v>1</v>
      </c>
      <c r="JP26" s="36" t="s">
        <v>10</v>
      </c>
      <c r="JQ26" s="55"/>
      <c r="JR26" s="37" t="s">
        <v>12</v>
      </c>
      <c r="JS26" s="20">
        <f t="shared" si="65"/>
        <v>1</v>
      </c>
      <c r="JT26" s="34" t="s">
        <v>11</v>
      </c>
      <c r="JU26" s="69"/>
      <c r="JV26" s="34" t="s">
        <v>9</v>
      </c>
      <c r="JW26" s="20">
        <f t="shared" si="66"/>
        <v>1</v>
      </c>
      <c r="JX26" s="34" t="s">
        <v>11</v>
      </c>
      <c r="JY26" s="20"/>
      <c r="JZ26" s="34" t="s">
        <v>9</v>
      </c>
      <c r="KA26" s="20">
        <f t="shared" si="67"/>
        <v>1</v>
      </c>
      <c r="KB26" s="34" t="s">
        <v>11</v>
      </c>
      <c r="KC26" s="20"/>
      <c r="KD26" s="34" t="s">
        <v>9</v>
      </c>
      <c r="KE26" s="20">
        <f t="shared" si="68"/>
        <v>1</v>
      </c>
      <c r="KF26" s="34" t="s">
        <v>11</v>
      </c>
      <c r="KG26" s="20"/>
      <c r="KH26" s="34" t="s">
        <v>9</v>
      </c>
      <c r="KI26" s="20">
        <f t="shared" si="69"/>
        <v>1</v>
      </c>
      <c r="KJ26" s="34" t="s">
        <v>11</v>
      </c>
      <c r="KK26" s="69"/>
      <c r="KL26" s="34" t="s">
        <v>9</v>
      </c>
      <c r="KM26" s="20">
        <f t="shared" si="70"/>
        <v>1</v>
      </c>
      <c r="KN26" s="34" t="s">
        <v>11</v>
      </c>
      <c r="KO26" s="69"/>
      <c r="KP26" s="34" t="s">
        <v>9</v>
      </c>
      <c r="KQ26" s="20">
        <f t="shared" si="71"/>
        <v>1</v>
      </c>
      <c r="KS26" s="118" t="s">
        <v>14</v>
      </c>
      <c r="KT26" s="34" t="s">
        <v>11</v>
      </c>
      <c r="KU26" s="69"/>
      <c r="KV26" s="34" t="s">
        <v>9</v>
      </c>
      <c r="KW26" s="69">
        <f t="shared" si="72"/>
        <v>1</v>
      </c>
      <c r="KX26" s="34" t="s">
        <v>11</v>
      </c>
      <c r="KY26" s="20"/>
      <c r="KZ26" s="34" t="s">
        <v>9</v>
      </c>
      <c r="LA26" s="20">
        <f t="shared" si="73"/>
        <v>1</v>
      </c>
      <c r="LB26" s="36" t="s">
        <v>10</v>
      </c>
      <c r="LC26" s="55"/>
      <c r="LD26" s="37" t="s">
        <v>12</v>
      </c>
      <c r="LE26" s="20">
        <f t="shared" si="74"/>
        <v>1</v>
      </c>
      <c r="LF26" s="34" t="s">
        <v>11</v>
      </c>
      <c r="LG26" s="69"/>
      <c r="LH26" s="34" t="s">
        <v>9</v>
      </c>
      <c r="LI26" s="20">
        <f t="shared" si="75"/>
        <v>1</v>
      </c>
      <c r="LJ26" s="34" t="s">
        <v>11</v>
      </c>
      <c r="LK26" s="20"/>
      <c r="LL26" s="34" t="s">
        <v>9</v>
      </c>
      <c r="LM26" s="20">
        <f t="shared" si="76"/>
        <v>1</v>
      </c>
      <c r="LN26" s="34" t="s">
        <v>11</v>
      </c>
      <c r="LO26" s="20"/>
      <c r="LP26" s="34" t="s">
        <v>9</v>
      </c>
      <c r="LQ26" s="20">
        <f t="shared" si="77"/>
        <v>1</v>
      </c>
      <c r="LR26" s="34" t="s">
        <v>11</v>
      </c>
      <c r="LS26" s="20"/>
      <c r="LT26" s="34" t="s">
        <v>9</v>
      </c>
      <c r="LU26" s="20">
        <f t="shared" si="78"/>
        <v>1</v>
      </c>
      <c r="LV26" s="34" t="s">
        <v>11</v>
      </c>
      <c r="LW26" s="69"/>
      <c r="LX26" s="34" t="s">
        <v>9</v>
      </c>
      <c r="LY26" s="20">
        <f t="shared" si="79"/>
        <v>1</v>
      </c>
      <c r="LZ26" s="34" t="s">
        <v>11</v>
      </c>
      <c r="MA26" s="69"/>
      <c r="MB26" s="34" t="s">
        <v>9</v>
      </c>
      <c r="MC26" s="20">
        <f t="shared" si="80"/>
        <v>1</v>
      </c>
      <c r="ME26" s="118" t="s">
        <v>14</v>
      </c>
      <c r="MF26" s="34" t="s">
        <v>11</v>
      </c>
      <c r="MG26" s="69"/>
      <c r="MH26" s="34" t="s">
        <v>9</v>
      </c>
      <c r="MI26" s="69">
        <f t="shared" si="81"/>
        <v>1</v>
      </c>
      <c r="MJ26" s="34" t="s">
        <v>11</v>
      </c>
      <c r="MK26" s="20"/>
      <c r="ML26" s="34" t="s">
        <v>9</v>
      </c>
      <c r="MM26" s="20">
        <f t="shared" si="82"/>
        <v>1</v>
      </c>
      <c r="MN26" s="36" t="s">
        <v>10</v>
      </c>
      <c r="MO26" s="55"/>
      <c r="MP26" s="37" t="s">
        <v>12</v>
      </c>
      <c r="MQ26" s="20">
        <f t="shared" si="83"/>
        <v>1</v>
      </c>
      <c r="MR26" s="34" t="s">
        <v>11</v>
      </c>
      <c r="MS26" s="69"/>
      <c r="MT26" s="34" t="s">
        <v>9</v>
      </c>
      <c r="MU26" s="20">
        <f t="shared" si="84"/>
        <v>1</v>
      </c>
      <c r="MV26" s="34" t="s">
        <v>11</v>
      </c>
      <c r="MW26" s="20"/>
      <c r="MX26" s="34" t="s">
        <v>9</v>
      </c>
      <c r="MY26" s="20">
        <f t="shared" si="85"/>
        <v>1</v>
      </c>
      <c r="MZ26" s="34" t="s">
        <v>11</v>
      </c>
      <c r="NA26" s="20"/>
      <c r="NB26" s="34" t="s">
        <v>9</v>
      </c>
      <c r="NC26" s="20">
        <f t="shared" si="86"/>
        <v>1</v>
      </c>
      <c r="ND26" s="34" t="s">
        <v>11</v>
      </c>
      <c r="NE26" s="20"/>
      <c r="NF26" s="34" t="s">
        <v>9</v>
      </c>
      <c r="NG26" s="20">
        <f t="shared" si="87"/>
        <v>1</v>
      </c>
      <c r="NH26" s="34" t="s">
        <v>11</v>
      </c>
      <c r="NI26" s="69"/>
      <c r="NJ26" s="34" t="s">
        <v>9</v>
      </c>
      <c r="NK26" s="20">
        <f t="shared" si="88"/>
        <v>1</v>
      </c>
      <c r="NL26" s="34" t="s">
        <v>11</v>
      </c>
      <c r="NM26" s="69"/>
      <c r="NN26" s="34" t="s">
        <v>9</v>
      </c>
      <c r="NO26" s="20">
        <f t="shared" si="89"/>
        <v>1</v>
      </c>
      <c r="NQ26" s="118" t="s">
        <v>14</v>
      </c>
      <c r="NR26" s="34" t="s">
        <v>11</v>
      </c>
      <c r="NS26" s="69"/>
      <c r="NT26" s="34" t="s">
        <v>9</v>
      </c>
      <c r="NU26" s="69">
        <f t="shared" si="90"/>
        <v>1</v>
      </c>
      <c r="NV26" s="34" t="s">
        <v>11</v>
      </c>
      <c r="NW26" s="20"/>
      <c r="NX26" s="34" t="s">
        <v>9</v>
      </c>
      <c r="NY26" s="20">
        <f t="shared" si="91"/>
        <v>1</v>
      </c>
      <c r="NZ26" s="36" t="s">
        <v>10</v>
      </c>
      <c r="OA26" s="55"/>
      <c r="OB26" s="37" t="s">
        <v>12</v>
      </c>
      <c r="OC26" s="20">
        <f t="shared" si="92"/>
        <v>1</v>
      </c>
      <c r="OD26" s="34" t="s">
        <v>11</v>
      </c>
      <c r="OE26" s="69"/>
      <c r="OF26" s="34" t="s">
        <v>9</v>
      </c>
      <c r="OG26" s="20">
        <f t="shared" si="93"/>
        <v>1</v>
      </c>
      <c r="OH26" s="34" t="s">
        <v>11</v>
      </c>
      <c r="OI26" s="20"/>
      <c r="OJ26" s="34" t="s">
        <v>9</v>
      </c>
      <c r="OK26" s="20">
        <f t="shared" si="94"/>
        <v>1</v>
      </c>
      <c r="OL26" s="34" t="s">
        <v>11</v>
      </c>
      <c r="OM26" s="20"/>
      <c r="ON26" s="34" t="s">
        <v>9</v>
      </c>
      <c r="OO26" s="20">
        <f t="shared" si="95"/>
        <v>1</v>
      </c>
      <c r="OP26" s="34" t="s">
        <v>11</v>
      </c>
      <c r="OQ26" s="20"/>
      <c r="OR26" s="34" t="s">
        <v>9</v>
      </c>
      <c r="OS26" s="20">
        <f t="shared" si="96"/>
        <v>1</v>
      </c>
      <c r="OT26" s="34" t="s">
        <v>11</v>
      </c>
      <c r="OU26" s="69"/>
      <c r="OV26" s="34" t="s">
        <v>9</v>
      </c>
      <c r="OW26" s="20">
        <f t="shared" si="97"/>
        <v>1</v>
      </c>
      <c r="OX26" s="34" t="s">
        <v>11</v>
      </c>
      <c r="OY26" s="69"/>
      <c r="OZ26" s="34" t="s">
        <v>9</v>
      </c>
      <c r="PA26" s="20">
        <f t="shared" si="98"/>
        <v>1</v>
      </c>
      <c r="PC26" s="118" t="s">
        <v>14</v>
      </c>
      <c r="PD26" s="34" t="s">
        <v>11</v>
      </c>
      <c r="PE26" s="69"/>
      <c r="PF26" s="34" t="s">
        <v>9</v>
      </c>
      <c r="PG26" s="69">
        <f t="shared" si="99"/>
        <v>1</v>
      </c>
      <c r="PH26" s="34" t="s">
        <v>11</v>
      </c>
      <c r="PI26" s="20"/>
      <c r="PJ26" s="34" t="s">
        <v>9</v>
      </c>
      <c r="PK26" s="20">
        <f t="shared" si="100"/>
        <v>1</v>
      </c>
      <c r="PL26" s="36" t="s">
        <v>10</v>
      </c>
      <c r="PM26" s="55"/>
      <c r="PN26" s="37" t="s">
        <v>12</v>
      </c>
      <c r="PO26" s="20">
        <f t="shared" si="101"/>
        <v>1</v>
      </c>
      <c r="PP26" s="34" t="s">
        <v>11</v>
      </c>
      <c r="PQ26" s="69"/>
      <c r="PR26" s="34" t="s">
        <v>9</v>
      </c>
      <c r="PS26" s="20">
        <f t="shared" si="102"/>
        <v>1</v>
      </c>
      <c r="PT26" s="34" t="s">
        <v>11</v>
      </c>
      <c r="PU26" s="20"/>
      <c r="PV26" s="34" t="s">
        <v>9</v>
      </c>
      <c r="PW26" s="20">
        <f t="shared" si="103"/>
        <v>1</v>
      </c>
      <c r="PX26" s="34" t="s">
        <v>11</v>
      </c>
      <c r="PY26" s="20"/>
      <c r="PZ26" s="34" t="s">
        <v>9</v>
      </c>
      <c r="QA26" s="20">
        <f t="shared" si="104"/>
        <v>1</v>
      </c>
      <c r="QB26" s="34" t="s">
        <v>11</v>
      </c>
      <c r="QC26" s="20"/>
      <c r="QD26" s="34" t="s">
        <v>9</v>
      </c>
      <c r="QE26" s="20">
        <f t="shared" si="105"/>
        <v>1</v>
      </c>
      <c r="QF26" s="34" t="s">
        <v>11</v>
      </c>
      <c r="QG26" s="69"/>
      <c r="QH26" s="34" t="s">
        <v>9</v>
      </c>
      <c r="QI26" s="20">
        <f t="shared" si="106"/>
        <v>1</v>
      </c>
      <c r="QJ26" s="34" t="s">
        <v>11</v>
      </c>
      <c r="QK26" s="69"/>
      <c r="QL26" s="34" t="s">
        <v>9</v>
      </c>
      <c r="QM26" s="20">
        <f t="shared" si="107"/>
        <v>1</v>
      </c>
      <c r="QO26" s="118" t="s">
        <v>14</v>
      </c>
      <c r="QP26" s="34" t="s">
        <v>11</v>
      </c>
      <c r="QQ26" s="69"/>
      <c r="QR26" s="34" t="s">
        <v>9</v>
      </c>
      <c r="QS26" s="69">
        <f t="shared" si="108"/>
        <v>1</v>
      </c>
      <c r="QT26" s="34" t="s">
        <v>11</v>
      </c>
      <c r="QU26" s="20"/>
      <c r="QV26" s="34" t="s">
        <v>9</v>
      </c>
      <c r="QW26" s="20">
        <f t="shared" si="109"/>
        <v>1</v>
      </c>
      <c r="QX26" s="36" t="s">
        <v>10</v>
      </c>
      <c r="QY26" s="55"/>
      <c r="QZ26" s="37" t="s">
        <v>12</v>
      </c>
      <c r="RA26" s="20">
        <f t="shared" si="110"/>
        <v>1</v>
      </c>
      <c r="RB26" s="34" t="s">
        <v>11</v>
      </c>
      <c r="RC26" s="69"/>
      <c r="RD26" s="34" t="s">
        <v>9</v>
      </c>
      <c r="RE26" s="20">
        <f t="shared" si="111"/>
        <v>1</v>
      </c>
      <c r="RF26" s="34" t="s">
        <v>11</v>
      </c>
      <c r="RG26" s="20"/>
      <c r="RH26" s="34" t="s">
        <v>9</v>
      </c>
      <c r="RI26" s="20">
        <f t="shared" si="112"/>
        <v>1</v>
      </c>
      <c r="RJ26" s="34" t="s">
        <v>11</v>
      </c>
      <c r="RK26" s="20"/>
      <c r="RL26" s="34" t="s">
        <v>9</v>
      </c>
      <c r="RM26" s="20">
        <f t="shared" si="113"/>
        <v>1</v>
      </c>
      <c r="RN26" s="34" t="s">
        <v>11</v>
      </c>
      <c r="RO26" s="20"/>
      <c r="RP26" s="34" t="s">
        <v>9</v>
      </c>
      <c r="RQ26" s="20">
        <f t="shared" si="114"/>
        <v>1</v>
      </c>
      <c r="RR26" s="34" t="s">
        <v>11</v>
      </c>
      <c r="RS26" s="69"/>
      <c r="RT26" s="34" t="s">
        <v>9</v>
      </c>
      <c r="RU26" s="20">
        <f t="shared" si="115"/>
        <v>1</v>
      </c>
      <c r="RV26" s="34" t="s">
        <v>11</v>
      </c>
      <c r="RW26" s="69"/>
      <c r="RX26" s="34" t="s">
        <v>9</v>
      </c>
      <c r="RY26" s="20">
        <f t="shared" si="116"/>
        <v>1</v>
      </c>
    </row>
    <row r="27" spans="1:493" hidden="1" x14ac:dyDescent="0.2">
      <c r="A27" s="118" t="s">
        <v>15</v>
      </c>
      <c r="B27" s="34" t="s">
        <v>11</v>
      </c>
      <c r="C27" s="69"/>
      <c r="D27" s="34" t="s">
        <v>9</v>
      </c>
      <c r="E27" s="69">
        <f t="shared" si="0"/>
        <v>1</v>
      </c>
      <c r="F27" s="34" t="s">
        <v>11</v>
      </c>
      <c r="G27" s="20"/>
      <c r="H27" s="34" t="s">
        <v>9</v>
      </c>
      <c r="I27" s="20">
        <f t="shared" si="1"/>
        <v>1</v>
      </c>
      <c r="J27" s="34" t="s">
        <v>11</v>
      </c>
      <c r="K27" s="20"/>
      <c r="L27" s="34" t="s">
        <v>9</v>
      </c>
      <c r="M27" s="20">
        <f t="shared" si="2"/>
        <v>1</v>
      </c>
      <c r="N27" s="36" t="s">
        <v>10</v>
      </c>
      <c r="O27" s="72"/>
      <c r="P27" s="37" t="s">
        <v>12</v>
      </c>
      <c r="Q27" s="20">
        <f t="shared" si="3"/>
        <v>1</v>
      </c>
      <c r="R27" s="34" t="s">
        <v>11</v>
      </c>
      <c r="S27" s="20"/>
      <c r="T27" s="34" t="s">
        <v>9</v>
      </c>
      <c r="U27" s="20">
        <f t="shared" si="4"/>
        <v>1</v>
      </c>
      <c r="V27" s="34" t="s">
        <v>11</v>
      </c>
      <c r="W27" s="20"/>
      <c r="X27" s="34" t="s">
        <v>9</v>
      </c>
      <c r="Y27" s="20">
        <f t="shared" si="5"/>
        <v>1</v>
      </c>
      <c r="Z27" s="34" t="s">
        <v>11</v>
      </c>
      <c r="AA27" s="20"/>
      <c r="AB27" s="34" t="s">
        <v>9</v>
      </c>
      <c r="AC27" s="20">
        <f t="shared" si="6"/>
        <v>1</v>
      </c>
      <c r="AD27" s="34" t="s">
        <v>11</v>
      </c>
      <c r="AE27" s="69"/>
      <c r="AF27" s="34" t="s">
        <v>9</v>
      </c>
      <c r="AG27" s="20">
        <f t="shared" si="7"/>
        <v>1</v>
      </c>
      <c r="AH27" s="34" t="s">
        <v>11</v>
      </c>
      <c r="AI27" s="69"/>
      <c r="AJ27" s="34" t="s">
        <v>9</v>
      </c>
      <c r="AK27" s="20">
        <f t="shared" si="8"/>
        <v>1</v>
      </c>
      <c r="AM27" s="118" t="s">
        <v>15</v>
      </c>
      <c r="AN27" s="34" t="s">
        <v>11</v>
      </c>
      <c r="AO27" s="69"/>
      <c r="AP27" s="34" t="s">
        <v>9</v>
      </c>
      <c r="AQ27" s="69">
        <f t="shared" si="9"/>
        <v>1</v>
      </c>
      <c r="AR27" s="34" t="s">
        <v>11</v>
      </c>
      <c r="AS27" s="20"/>
      <c r="AT27" s="34" t="s">
        <v>9</v>
      </c>
      <c r="AU27" s="20">
        <f t="shared" si="10"/>
        <v>1</v>
      </c>
      <c r="AV27" s="34" t="s">
        <v>11</v>
      </c>
      <c r="AW27" s="20"/>
      <c r="AX27" s="34" t="s">
        <v>9</v>
      </c>
      <c r="AY27" s="20">
        <f t="shared" si="11"/>
        <v>1</v>
      </c>
      <c r="AZ27" s="36" t="s">
        <v>10</v>
      </c>
      <c r="BA27" s="72"/>
      <c r="BB27" s="37" t="s">
        <v>12</v>
      </c>
      <c r="BC27" s="20">
        <f t="shared" si="12"/>
        <v>1</v>
      </c>
      <c r="BD27" s="34" t="s">
        <v>11</v>
      </c>
      <c r="BE27" s="20"/>
      <c r="BF27" s="34" t="s">
        <v>9</v>
      </c>
      <c r="BG27" s="20">
        <f t="shared" si="13"/>
        <v>1</v>
      </c>
      <c r="BH27" s="34" t="s">
        <v>11</v>
      </c>
      <c r="BI27" s="20"/>
      <c r="BJ27" s="34" t="s">
        <v>9</v>
      </c>
      <c r="BK27" s="20">
        <f t="shared" si="14"/>
        <v>1</v>
      </c>
      <c r="BL27" s="34" t="s">
        <v>11</v>
      </c>
      <c r="BM27" s="20"/>
      <c r="BN27" s="34" t="s">
        <v>9</v>
      </c>
      <c r="BO27" s="20">
        <f t="shared" si="15"/>
        <v>1</v>
      </c>
      <c r="BP27" s="34" t="s">
        <v>11</v>
      </c>
      <c r="BQ27" s="69"/>
      <c r="BR27" s="34" t="s">
        <v>9</v>
      </c>
      <c r="BS27" s="20">
        <f t="shared" si="16"/>
        <v>1</v>
      </c>
      <c r="BT27" s="34" t="s">
        <v>11</v>
      </c>
      <c r="BU27" s="69"/>
      <c r="BV27" s="34" t="s">
        <v>9</v>
      </c>
      <c r="BW27" s="20">
        <f t="shared" si="17"/>
        <v>1</v>
      </c>
      <c r="BY27" s="118" t="s">
        <v>15</v>
      </c>
      <c r="BZ27" s="34" t="s">
        <v>11</v>
      </c>
      <c r="CA27" s="69"/>
      <c r="CB27" s="34" t="s">
        <v>9</v>
      </c>
      <c r="CC27" s="69">
        <f t="shared" si="18"/>
        <v>1</v>
      </c>
      <c r="CD27" s="34" t="s">
        <v>11</v>
      </c>
      <c r="CE27" s="20"/>
      <c r="CF27" s="34" t="s">
        <v>9</v>
      </c>
      <c r="CG27" s="20">
        <f t="shared" si="19"/>
        <v>1</v>
      </c>
      <c r="CH27" s="34" t="s">
        <v>11</v>
      </c>
      <c r="CI27" s="20"/>
      <c r="CJ27" s="34" t="s">
        <v>9</v>
      </c>
      <c r="CK27" s="20">
        <f t="shared" si="20"/>
        <v>1</v>
      </c>
      <c r="CL27" s="36" t="s">
        <v>10</v>
      </c>
      <c r="CM27" s="72"/>
      <c r="CN27" s="37" t="s">
        <v>12</v>
      </c>
      <c r="CO27" s="20">
        <f t="shared" si="21"/>
        <v>1</v>
      </c>
      <c r="CP27" s="34" t="s">
        <v>11</v>
      </c>
      <c r="CQ27" s="20"/>
      <c r="CR27" s="34" t="s">
        <v>9</v>
      </c>
      <c r="CS27" s="20">
        <f t="shared" si="22"/>
        <v>1</v>
      </c>
      <c r="CT27" s="34" t="s">
        <v>11</v>
      </c>
      <c r="CU27" s="20"/>
      <c r="CV27" s="34" t="s">
        <v>9</v>
      </c>
      <c r="CW27" s="20">
        <f t="shared" si="23"/>
        <v>1</v>
      </c>
      <c r="CX27" s="34" t="s">
        <v>11</v>
      </c>
      <c r="CY27" s="20"/>
      <c r="CZ27" s="34" t="s">
        <v>9</v>
      </c>
      <c r="DA27" s="20">
        <f t="shared" si="24"/>
        <v>1</v>
      </c>
      <c r="DB27" s="34" t="s">
        <v>11</v>
      </c>
      <c r="DC27" s="69"/>
      <c r="DD27" s="34" t="s">
        <v>9</v>
      </c>
      <c r="DE27" s="20">
        <f t="shared" si="25"/>
        <v>1</v>
      </c>
      <c r="DF27" s="34" t="s">
        <v>11</v>
      </c>
      <c r="DG27" s="69"/>
      <c r="DH27" s="34" t="s">
        <v>9</v>
      </c>
      <c r="DI27" s="20">
        <f t="shared" si="26"/>
        <v>1</v>
      </c>
      <c r="DK27" s="118" t="s">
        <v>15</v>
      </c>
      <c r="DL27" s="34" t="s">
        <v>11</v>
      </c>
      <c r="DM27" s="69"/>
      <c r="DN27" s="34" t="s">
        <v>9</v>
      </c>
      <c r="DO27" s="69">
        <f t="shared" si="27"/>
        <v>1</v>
      </c>
      <c r="DP27" s="34" t="s">
        <v>11</v>
      </c>
      <c r="DQ27" s="20"/>
      <c r="DR27" s="34" t="s">
        <v>9</v>
      </c>
      <c r="DS27" s="20">
        <f t="shared" si="28"/>
        <v>1</v>
      </c>
      <c r="DT27" s="34" t="s">
        <v>11</v>
      </c>
      <c r="DU27" s="20"/>
      <c r="DV27" s="34" t="s">
        <v>9</v>
      </c>
      <c r="DW27" s="20">
        <f t="shared" si="29"/>
        <v>1</v>
      </c>
      <c r="DX27" s="36" t="s">
        <v>10</v>
      </c>
      <c r="DY27" s="72"/>
      <c r="DZ27" s="37" t="s">
        <v>12</v>
      </c>
      <c r="EA27" s="20">
        <f t="shared" si="30"/>
        <v>1</v>
      </c>
      <c r="EB27" s="34" t="s">
        <v>11</v>
      </c>
      <c r="EC27" s="20"/>
      <c r="ED27" s="34" t="s">
        <v>9</v>
      </c>
      <c r="EE27" s="20">
        <f t="shared" si="31"/>
        <v>1</v>
      </c>
      <c r="EF27" s="34" t="s">
        <v>11</v>
      </c>
      <c r="EG27" s="20"/>
      <c r="EH27" s="34" t="s">
        <v>9</v>
      </c>
      <c r="EI27" s="20">
        <f t="shared" si="32"/>
        <v>1</v>
      </c>
      <c r="EJ27" s="34" t="s">
        <v>11</v>
      </c>
      <c r="EK27" s="20"/>
      <c r="EL27" s="34" t="s">
        <v>9</v>
      </c>
      <c r="EM27" s="20">
        <f t="shared" si="33"/>
        <v>1</v>
      </c>
      <c r="EN27" s="34" t="s">
        <v>11</v>
      </c>
      <c r="EO27" s="69"/>
      <c r="EP27" s="34" t="s">
        <v>9</v>
      </c>
      <c r="EQ27" s="20">
        <f t="shared" si="34"/>
        <v>1</v>
      </c>
      <c r="ER27" s="34" t="s">
        <v>11</v>
      </c>
      <c r="ES27" s="69"/>
      <c r="ET27" s="34" t="s">
        <v>9</v>
      </c>
      <c r="EU27" s="20">
        <f t="shared" si="35"/>
        <v>1</v>
      </c>
      <c r="EW27" s="118" t="s">
        <v>15</v>
      </c>
      <c r="EX27" s="34" t="s">
        <v>11</v>
      </c>
      <c r="EY27" s="69"/>
      <c r="EZ27" s="34" t="s">
        <v>9</v>
      </c>
      <c r="FA27" s="69">
        <f t="shared" si="36"/>
        <v>1</v>
      </c>
      <c r="FB27" s="34" t="s">
        <v>11</v>
      </c>
      <c r="FC27" s="20"/>
      <c r="FD27" s="34" t="s">
        <v>9</v>
      </c>
      <c r="FE27" s="20">
        <f t="shared" si="37"/>
        <v>1</v>
      </c>
      <c r="FF27" s="34" t="s">
        <v>11</v>
      </c>
      <c r="FG27" s="20"/>
      <c r="FH27" s="34" t="s">
        <v>9</v>
      </c>
      <c r="FI27" s="20">
        <f t="shared" si="38"/>
        <v>1</v>
      </c>
      <c r="FJ27" s="36" t="s">
        <v>10</v>
      </c>
      <c r="FK27" s="72"/>
      <c r="FL27" s="37" t="s">
        <v>12</v>
      </c>
      <c r="FM27" s="20">
        <f t="shared" si="39"/>
        <v>1</v>
      </c>
      <c r="FN27" s="34" t="s">
        <v>11</v>
      </c>
      <c r="FO27" s="20"/>
      <c r="FP27" s="34" t="s">
        <v>9</v>
      </c>
      <c r="FQ27" s="20">
        <f t="shared" si="40"/>
        <v>1</v>
      </c>
      <c r="FR27" s="34" t="s">
        <v>11</v>
      </c>
      <c r="FS27" s="20"/>
      <c r="FT27" s="34" t="s">
        <v>9</v>
      </c>
      <c r="FU27" s="20">
        <f t="shared" si="41"/>
        <v>1</v>
      </c>
      <c r="FV27" s="34" t="s">
        <v>11</v>
      </c>
      <c r="FW27" s="20"/>
      <c r="FX27" s="34" t="s">
        <v>9</v>
      </c>
      <c r="FY27" s="20">
        <f t="shared" si="42"/>
        <v>1</v>
      </c>
      <c r="FZ27" s="34" t="s">
        <v>11</v>
      </c>
      <c r="GA27" s="69"/>
      <c r="GB27" s="34" t="s">
        <v>9</v>
      </c>
      <c r="GC27" s="20">
        <f t="shared" si="43"/>
        <v>1</v>
      </c>
      <c r="GD27" s="34" t="s">
        <v>11</v>
      </c>
      <c r="GE27" s="69"/>
      <c r="GF27" s="34" t="s">
        <v>9</v>
      </c>
      <c r="GG27" s="20">
        <f t="shared" si="44"/>
        <v>1</v>
      </c>
      <c r="GI27" s="118" t="s">
        <v>15</v>
      </c>
      <c r="GJ27" s="34" t="s">
        <v>11</v>
      </c>
      <c r="GK27" s="69"/>
      <c r="GL27" s="34" t="s">
        <v>9</v>
      </c>
      <c r="GM27" s="69">
        <f t="shared" si="45"/>
        <v>1</v>
      </c>
      <c r="GN27" s="34" t="s">
        <v>11</v>
      </c>
      <c r="GO27" s="20"/>
      <c r="GP27" s="34" t="s">
        <v>9</v>
      </c>
      <c r="GQ27" s="20">
        <f t="shared" si="46"/>
        <v>1</v>
      </c>
      <c r="GR27" s="34" t="s">
        <v>11</v>
      </c>
      <c r="GS27" s="20"/>
      <c r="GT27" s="34" t="s">
        <v>9</v>
      </c>
      <c r="GU27" s="20">
        <f t="shared" si="47"/>
        <v>1</v>
      </c>
      <c r="GV27" s="36" t="s">
        <v>10</v>
      </c>
      <c r="GW27" s="72"/>
      <c r="GX27" s="37" t="s">
        <v>12</v>
      </c>
      <c r="GY27" s="20">
        <f t="shared" si="48"/>
        <v>1</v>
      </c>
      <c r="GZ27" s="34" t="s">
        <v>11</v>
      </c>
      <c r="HA27" s="20"/>
      <c r="HB27" s="34" t="s">
        <v>9</v>
      </c>
      <c r="HC27" s="20">
        <f t="shared" si="49"/>
        <v>1</v>
      </c>
      <c r="HD27" s="34" t="s">
        <v>11</v>
      </c>
      <c r="HE27" s="20"/>
      <c r="HF27" s="34" t="s">
        <v>9</v>
      </c>
      <c r="HG27" s="20">
        <f t="shared" si="50"/>
        <v>1</v>
      </c>
      <c r="HH27" s="34" t="s">
        <v>11</v>
      </c>
      <c r="HI27" s="20"/>
      <c r="HJ27" s="34" t="s">
        <v>9</v>
      </c>
      <c r="HK27" s="20">
        <f t="shared" si="51"/>
        <v>1</v>
      </c>
      <c r="HL27" s="34" t="s">
        <v>11</v>
      </c>
      <c r="HM27" s="69"/>
      <c r="HN27" s="34" t="s">
        <v>9</v>
      </c>
      <c r="HO27" s="20">
        <f t="shared" si="52"/>
        <v>1</v>
      </c>
      <c r="HP27" s="34" t="s">
        <v>11</v>
      </c>
      <c r="HQ27" s="69"/>
      <c r="HR27" s="34" t="s">
        <v>9</v>
      </c>
      <c r="HS27" s="20">
        <f t="shared" si="53"/>
        <v>1</v>
      </c>
      <c r="HU27" s="118" t="s">
        <v>15</v>
      </c>
      <c r="HV27" s="34" t="s">
        <v>11</v>
      </c>
      <c r="HW27" s="69"/>
      <c r="HX27" s="34" t="s">
        <v>9</v>
      </c>
      <c r="HY27" s="69">
        <f t="shared" si="54"/>
        <v>1</v>
      </c>
      <c r="HZ27" s="34" t="s">
        <v>11</v>
      </c>
      <c r="IA27" s="20"/>
      <c r="IB27" s="34" t="s">
        <v>9</v>
      </c>
      <c r="IC27" s="20">
        <f t="shared" si="55"/>
        <v>1</v>
      </c>
      <c r="ID27" s="34" t="s">
        <v>11</v>
      </c>
      <c r="IE27" s="20"/>
      <c r="IF27" s="34" t="s">
        <v>9</v>
      </c>
      <c r="IG27" s="20">
        <f t="shared" si="56"/>
        <v>1</v>
      </c>
      <c r="IH27" s="36" t="s">
        <v>10</v>
      </c>
      <c r="II27" s="72"/>
      <c r="IJ27" s="37" t="s">
        <v>12</v>
      </c>
      <c r="IK27" s="20">
        <f t="shared" si="57"/>
        <v>1</v>
      </c>
      <c r="IL27" s="34" t="s">
        <v>11</v>
      </c>
      <c r="IM27" s="20"/>
      <c r="IN27" s="34" t="s">
        <v>9</v>
      </c>
      <c r="IO27" s="20">
        <f t="shared" si="58"/>
        <v>1</v>
      </c>
      <c r="IP27" s="34" t="s">
        <v>11</v>
      </c>
      <c r="IQ27" s="20"/>
      <c r="IR27" s="34" t="s">
        <v>9</v>
      </c>
      <c r="IS27" s="20">
        <f t="shared" si="59"/>
        <v>1</v>
      </c>
      <c r="IT27" s="34" t="s">
        <v>11</v>
      </c>
      <c r="IU27" s="20"/>
      <c r="IV27" s="34" t="s">
        <v>9</v>
      </c>
      <c r="IW27" s="20">
        <f t="shared" si="60"/>
        <v>1</v>
      </c>
      <c r="IX27" s="34" t="s">
        <v>11</v>
      </c>
      <c r="IY27" s="69"/>
      <c r="IZ27" s="34" t="s">
        <v>9</v>
      </c>
      <c r="JA27" s="20">
        <f t="shared" si="61"/>
        <v>1</v>
      </c>
      <c r="JB27" s="34" t="s">
        <v>11</v>
      </c>
      <c r="JC27" s="69"/>
      <c r="JD27" s="34" t="s">
        <v>9</v>
      </c>
      <c r="JE27" s="20">
        <f t="shared" si="62"/>
        <v>1</v>
      </c>
      <c r="JG27" s="118" t="s">
        <v>15</v>
      </c>
      <c r="JH27" s="34" t="s">
        <v>11</v>
      </c>
      <c r="JI27" s="69"/>
      <c r="JJ27" s="34" t="s">
        <v>9</v>
      </c>
      <c r="JK27" s="69">
        <f t="shared" si="63"/>
        <v>1</v>
      </c>
      <c r="JL27" s="34" t="s">
        <v>11</v>
      </c>
      <c r="JM27" s="20"/>
      <c r="JN27" s="34" t="s">
        <v>9</v>
      </c>
      <c r="JO27" s="20">
        <f t="shared" si="64"/>
        <v>1</v>
      </c>
      <c r="JP27" s="34" t="s">
        <v>11</v>
      </c>
      <c r="JQ27" s="20"/>
      <c r="JR27" s="34" t="s">
        <v>9</v>
      </c>
      <c r="JS27" s="20">
        <f t="shared" si="65"/>
        <v>1</v>
      </c>
      <c r="JT27" s="36" t="s">
        <v>10</v>
      </c>
      <c r="JU27" s="72"/>
      <c r="JV27" s="37" t="s">
        <v>12</v>
      </c>
      <c r="JW27" s="20">
        <f t="shared" si="66"/>
        <v>1</v>
      </c>
      <c r="JX27" s="34" t="s">
        <v>11</v>
      </c>
      <c r="JY27" s="20"/>
      <c r="JZ27" s="34" t="s">
        <v>9</v>
      </c>
      <c r="KA27" s="20">
        <f t="shared" si="67"/>
        <v>1</v>
      </c>
      <c r="KB27" s="34" t="s">
        <v>11</v>
      </c>
      <c r="KC27" s="20"/>
      <c r="KD27" s="34" t="s">
        <v>9</v>
      </c>
      <c r="KE27" s="20">
        <f t="shared" si="68"/>
        <v>1</v>
      </c>
      <c r="KF27" s="34" t="s">
        <v>11</v>
      </c>
      <c r="KG27" s="20"/>
      <c r="KH27" s="34" t="s">
        <v>9</v>
      </c>
      <c r="KI27" s="20">
        <f t="shared" si="69"/>
        <v>1</v>
      </c>
      <c r="KJ27" s="34" t="s">
        <v>11</v>
      </c>
      <c r="KK27" s="69"/>
      <c r="KL27" s="34" t="s">
        <v>9</v>
      </c>
      <c r="KM27" s="20">
        <f t="shared" si="70"/>
        <v>1</v>
      </c>
      <c r="KN27" s="34" t="s">
        <v>11</v>
      </c>
      <c r="KO27" s="69"/>
      <c r="KP27" s="34" t="s">
        <v>9</v>
      </c>
      <c r="KQ27" s="20">
        <f t="shared" si="71"/>
        <v>1</v>
      </c>
      <c r="KS27" s="118" t="s">
        <v>15</v>
      </c>
      <c r="KT27" s="34" t="s">
        <v>11</v>
      </c>
      <c r="KU27" s="69"/>
      <c r="KV27" s="34" t="s">
        <v>9</v>
      </c>
      <c r="KW27" s="69">
        <f t="shared" si="72"/>
        <v>1</v>
      </c>
      <c r="KX27" s="34" t="s">
        <v>11</v>
      </c>
      <c r="KY27" s="20"/>
      <c r="KZ27" s="34" t="s">
        <v>9</v>
      </c>
      <c r="LA27" s="20">
        <f t="shared" si="73"/>
        <v>1</v>
      </c>
      <c r="LB27" s="34" t="s">
        <v>11</v>
      </c>
      <c r="LC27" s="20"/>
      <c r="LD27" s="34" t="s">
        <v>9</v>
      </c>
      <c r="LE27" s="20">
        <f t="shared" si="74"/>
        <v>1</v>
      </c>
      <c r="LF27" s="36" t="s">
        <v>10</v>
      </c>
      <c r="LG27" s="72"/>
      <c r="LH27" s="37" t="s">
        <v>12</v>
      </c>
      <c r="LI27" s="20">
        <f t="shared" si="75"/>
        <v>1</v>
      </c>
      <c r="LJ27" s="34" t="s">
        <v>11</v>
      </c>
      <c r="LK27" s="20"/>
      <c r="LL27" s="34" t="s">
        <v>9</v>
      </c>
      <c r="LM27" s="20">
        <f t="shared" si="76"/>
        <v>1</v>
      </c>
      <c r="LN27" s="34" t="s">
        <v>11</v>
      </c>
      <c r="LO27" s="20"/>
      <c r="LP27" s="34" t="s">
        <v>9</v>
      </c>
      <c r="LQ27" s="20">
        <f t="shared" si="77"/>
        <v>1</v>
      </c>
      <c r="LR27" s="34" t="s">
        <v>11</v>
      </c>
      <c r="LS27" s="20"/>
      <c r="LT27" s="34" t="s">
        <v>9</v>
      </c>
      <c r="LU27" s="20">
        <f t="shared" si="78"/>
        <v>1</v>
      </c>
      <c r="LV27" s="34" t="s">
        <v>11</v>
      </c>
      <c r="LW27" s="69"/>
      <c r="LX27" s="34" t="s">
        <v>9</v>
      </c>
      <c r="LY27" s="20">
        <f t="shared" si="79"/>
        <v>1</v>
      </c>
      <c r="LZ27" s="34" t="s">
        <v>11</v>
      </c>
      <c r="MA27" s="69"/>
      <c r="MB27" s="34" t="s">
        <v>9</v>
      </c>
      <c r="MC27" s="20">
        <f t="shared" si="80"/>
        <v>1</v>
      </c>
      <c r="ME27" s="118" t="s">
        <v>15</v>
      </c>
      <c r="MF27" s="34" t="s">
        <v>11</v>
      </c>
      <c r="MG27" s="69"/>
      <c r="MH27" s="34" t="s">
        <v>9</v>
      </c>
      <c r="MI27" s="69">
        <f t="shared" si="81"/>
        <v>1</v>
      </c>
      <c r="MJ27" s="34" t="s">
        <v>11</v>
      </c>
      <c r="MK27" s="20"/>
      <c r="ML27" s="34" t="s">
        <v>9</v>
      </c>
      <c r="MM27" s="20">
        <f t="shared" si="82"/>
        <v>1</v>
      </c>
      <c r="MN27" s="34" t="s">
        <v>11</v>
      </c>
      <c r="MO27" s="20"/>
      <c r="MP27" s="34" t="s">
        <v>9</v>
      </c>
      <c r="MQ27" s="20">
        <f t="shared" si="83"/>
        <v>1</v>
      </c>
      <c r="MR27" s="36" t="s">
        <v>10</v>
      </c>
      <c r="MS27" s="72"/>
      <c r="MT27" s="37" t="s">
        <v>12</v>
      </c>
      <c r="MU27" s="20">
        <f t="shared" si="84"/>
        <v>1</v>
      </c>
      <c r="MV27" s="34" t="s">
        <v>11</v>
      </c>
      <c r="MW27" s="20"/>
      <c r="MX27" s="34" t="s">
        <v>9</v>
      </c>
      <c r="MY27" s="20">
        <f t="shared" si="85"/>
        <v>1</v>
      </c>
      <c r="MZ27" s="34" t="s">
        <v>11</v>
      </c>
      <c r="NA27" s="20"/>
      <c r="NB27" s="34" t="s">
        <v>9</v>
      </c>
      <c r="NC27" s="20">
        <f t="shared" si="86"/>
        <v>1</v>
      </c>
      <c r="ND27" s="34" t="s">
        <v>11</v>
      </c>
      <c r="NE27" s="20"/>
      <c r="NF27" s="34" t="s">
        <v>9</v>
      </c>
      <c r="NG27" s="20">
        <f t="shared" si="87"/>
        <v>1</v>
      </c>
      <c r="NH27" s="34" t="s">
        <v>11</v>
      </c>
      <c r="NI27" s="69"/>
      <c r="NJ27" s="34" t="s">
        <v>9</v>
      </c>
      <c r="NK27" s="20">
        <f t="shared" si="88"/>
        <v>1</v>
      </c>
      <c r="NL27" s="34" t="s">
        <v>11</v>
      </c>
      <c r="NM27" s="69"/>
      <c r="NN27" s="34" t="s">
        <v>9</v>
      </c>
      <c r="NO27" s="20">
        <f t="shared" si="89"/>
        <v>1</v>
      </c>
      <c r="NQ27" s="118" t="s">
        <v>15</v>
      </c>
      <c r="NR27" s="34" t="s">
        <v>11</v>
      </c>
      <c r="NS27" s="69"/>
      <c r="NT27" s="34" t="s">
        <v>9</v>
      </c>
      <c r="NU27" s="69">
        <f t="shared" si="90"/>
        <v>1</v>
      </c>
      <c r="NV27" s="34" t="s">
        <v>11</v>
      </c>
      <c r="NW27" s="20"/>
      <c r="NX27" s="34" t="s">
        <v>9</v>
      </c>
      <c r="NY27" s="20">
        <f t="shared" si="91"/>
        <v>1</v>
      </c>
      <c r="NZ27" s="34" t="s">
        <v>11</v>
      </c>
      <c r="OA27" s="20"/>
      <c r="OB27" s="34" t="s">
        <v>9</v>
      </c>
      <c r="OC27" s="20">
        <f t="shared" si="92"/>
        <v>1</v>
      </c>
      <c r="OD27" s="36" t="s">
        <v>10</v>
      </c>
      <c r="OE27" s="72"/>
      <c r="OF27" s="37" t="s">
        <v>12</v>
      </c>
      <c r="OG27" s="20">
        <f t="shared" si="93"/>
        <v>1</v>
      </c>
      <c r="OH27" s="34" t="s">
        <v>11</v>
      </c>
      <c r="OI27" s="20"/>
      <c r="OJ27" s="34" t="s">
        <v>9</v>
      </c>
      <c r="OK27" s="20">
        <f t="shared" si="94"/>
        <v>1</v>
      </c>
      <c r="OL27" s="34" t="s">
        <v>11</v>
      </c>
      <c r="OM27" s="20"/>
      <c r="ON27" s="34" t="s">
        <v>9</v>
      </c>
      <c r="OO27" s="20">
        <f t="shared" si="95"/>
        <v>1</v>
      </c>
      <c r="OP27" s="34" t="s">
        <v>11</v>
      </c>
      <c r="OQ27" s="20"/>
      <c r="OR27" s="34" t="s">
        <v>9</v>
      </c>
      <c r="OS27" s="20">
        <f t="shared" si="96"/>
        <v>1</v>
      </c>
      <c r="OT27" s="34" t="s">
        <v>11</v>
      </c>
      <c r="OU27" s="69"/>
      <c r="OV27" s="34" t="s">
        <v>9</v>
      </c>
      <c r="OW27" s="20">
        <f t="shared" si="97"/>
        <v>1</v>
      </c>
      <c r="OX27" s="34" t="s">
        <v>11</v>
      </c>
      <c r="OY27" s="69"/>
      <c r="OZ27" s="34" t="s">
        <v>9</v>
      </c>
      <c r="PA27" s="20">
        <f t="shared" si="98"/>
        <v>1</v>
      </c>
      <c r="PC27" s="118" t="s">
        <v>15</v>
      </c>
      <c r="PD27" s="34" t="s">
        <v>11</v>
      </c>
      <c r="PE27" s="69"/>
      <c r="PF27" s="34" t="s">
        <v>9</v>
      </c>
      <c r="PG27" s="69">
        <f t="shared" si="99"/>
        <v>1</v>
      </c>
      <c r="PH27" s="34" t="s">
        <v>11</v>
      </c>
      <c r="PI27" s="20"/>
      <c r="PJ27" s="34" t="s">
        <v>9</v>
      </c>
      <c r="PK27" s="20">
        <f t="shared" si="100"/>
        <v>1</v>
      </c>
      <c r="PL27" s="34" t="s">
        <v>11</v>
      </c>
      <c r="PM27" s="20"/>
      <c r="PN27" s="34" t="s">
        <v>9</v>
      </c>
      <c r="PO27" s="20">
        <f t="shared" si="101"/>
        <v>1</v>
      </c>
      <c r="PP27" s="36" t="s">
        <v>10</v>
      </c>
      <c r="PQ27" s="72"/>
      <c r="PR27" s="37" t="s">
        <v>12</v>
      </c>
      <c r="PS27" s="20">
        <f t="shared" si="102"/>
        <v>1</v>
      </c>
      <c r="PT27" s="34" t="s">
        <v>11</v>
      </c>
      <c r="PU27" s="20"/>
      <c r="PV27" s="34" t="s">
        <v>9</v>
      </c>
      <c r="PW27" s="20">
        <f t="shared" si="103"/>
        <v>1</v>
      </c>
      <c r="PX27" s="34" t="s">
        <v>11</v>
      </c>
      <c r="PY27" s="20"/>
      <c r="PZ27" s="34" t="s">
        <v>9</v>
      </c>
      <c r="QA27" s="20">
        <f t="shared" si="104"/>
        <v>1</v>
      </c>
      <c r="QB27" s="34" t="s">
        <v>11</v>
      </c>
      <c r="QC27" s="20"/>
      <c r="QD27" s="34" t="s">
        <v>9</v>
      </c>
      <c r="QE27" s="20">
        <f t="shared" si="105"/>
        <v>1</v>
      </c>
      <c r="QF27" s="34" t="s">
        <v>11</v>
      </c>
      <c r="QG27" s="69"/>
      <c r="QH27" s="34" t="s">
        <v>9</v>
      </c>
      <c r="QI27" s="20">
        <f t="shared" si="106"/>
        <v>1</v>
      </c>
      <c r="QJ27" s="34" t="s">
        <v>11</v>
      </c>
      <c r="QK27" s="69"/>
      <c r="QL27" s="34" t="s">
        <v>9</v>
      </c>
      <c r="QM27" s="20">
        <f t="shared" si="107"/>
        <v>1</v>
      </c>
      <c r="QO27" s="118" t="s">
        <v>15</v>
      </c>
      <c r="QP27" s="34" t="s">
        <v>11</v>
      </c>
      <c r="QQ27" s="69"/>
      <c r="QR27" s="34" t="s">
        <v>9</v>
      </c>
      <c r="QS27" s="69">
        <f t="shared" si="108"/>
        <v>1</v>
      </c>
      <c r="QT27" s="34" t="s">
        <v>11</v>
      </c>
      <c r="QU27" s="20"/>
      <c r="QV27" s="34" t="s">
        <v>9</v>
      </c>
      <c r="QW27" s="20">
        <f t="shared" si="109"/>
        <v>1</v>
      </c>
      <c r="QX27" s="34" t="s">
        <v>11</v>
      </c>
      <c r="QY27" s="20"/>
      <c r="QZ27" s="34" t="s">
        <v>9</v>
      </c>
      <c r="RA27" s="20">
        <f t="shared" si="110"/>
        <v>1</v>
      </c>
      <c r="RB27" s="36" t="s">
        <v>10</v>
      </c>
      <c r="RC27" s="72"/>
      <c r="RD27" s="37" t="s">
        <v>12</v>
      </c>
      <c r="RE27" s="20">
        <f t="shared" si="111"/>
        <v>1</v>
      </c>
      <c r="RF27" s="34" t="s">
        <v>11</v>
      </c>
      <c r="RG27" s="20"/>
      <c r="RH27" s="34" t="s">
        <v>9</v>
      </c>
      <c r="RI27" s="20">
        <f t="shared" si="112"/>
        <v>1</v>
      </c>
      <c r="RJ27" s="34" t="s">
        <v>11</v>
      </c>
      <c r="RK27" s="20"/>
      <c r="RL27" s="34" t="s">
        <v>9</v>
      </c>
      <c r="RM27" s="20">
        <f t="shared" si="113"/>
        <v>1</v>
      </c>
      <c r="RN27" s="34" t="s">
        <v>11</v>
      </c>
      <c r="RO27" s="20"/>
      <c r="RP27" s="34" t="s">
        <v>9</v>
      </c>
      <c r="RQ27" s="20">
        <f t="shared" si="114"/>
        <v>1</v>
      </c>
      <c r="RR27" s="34" t="s">
        <v>11</v>
      </c>
      <c r="RS27" s="69"/>
      <c r="RT27" s="34" t="s">
        <v>9</v>
      </c>
      <c r="RU27" s="20">
        <f t="shared" si="115"/>
        <v>1</v>
      </c>
      <c r="RV27" s="34" t="s">
        <v>11</v>
      </c>
      <c r="RW27" s="69"/>
      <c r="RX27" s="34" t="s">
        <v>9</v>
      </c>
      <c r="RY27" s="20">
        <f t="shared" si="116"/>
        <v>1</v>
      </c>
    </row>
    <row r="28" spans="1:493" hidden="1" x14ac:dyDescent="0.2">
      <c r="A28" s="118" t="s">
        <v>16</v>
      </c>
      <c r="B28" s="34" t="s">
        <v>11</v>
      </c>
      <c r="C28" s="69"/>
      <c r="D28" s="34" t="s">
        <v>9</v>
      </c>
      <c r="E28" s="69">
        <f t="shared" si="0"/>
        <v>1</v>
      </c>
      <c r="F28" s="34" t="s">
        <v>11</v>
      </c>
      <c r="G28" s="20"/>
      <c r="H28" s="34" t="s">
        <v>9</v>
      </c>
      <c r="I28" s="20">
        <f t="shared" si="1"/>
        <v>1</v>
      </c>
      <c r="J28" s="34" t="s">
        <v>11</v>
      </c>
      <c r="K28" s="69"/>
      <c r="L28" s="34" t="s">
        <v>9</v>
      </c>
      <c r="M28" s="20">
        <f t="shared" si="2"/>
        <v>1</v>
      </c>
      <c r="N28" s="34" t="s">
        <v>11</v>
      </c>
      <c r="O28" s="69"/>
      <c r="P28" s="34" t="s">
        <v>9</v>
      </c>
      <c r="Q28" s="20">
        <f t="shared" si="3"/>
        <v>1</v>
      </c>
      <c r="R28" s="36" t="s">
        <v>10</v>
      </c>
      <c r="S28" s="72"/>
      <c r="T28" s="37" t="s">
        <v>12</v>
      </c>
      <c r="U28" s="20">
        <f t="shared" si="4"/>
        <v>1</v>
      </c>
      <c r="V28" s="34" t="s">
        <v>11</v>
      </c>
      <c r="W28" s="69"/>
      <c r="X28" s="34" t="s">
        <v>9</v>
      </c>
      <c r="Y28" s="20">
        <f t="shared" si="5"/>
        <v>1</v>
      </c>
      <c r="Z28" s="34" t="s">
        <v>11</v>
      </c>
      <c r="AA28" s="20"/>
      <c r="AB28" s="34" t="s">
        <v>9</v>
      </c>
      <c r="AC28" s="20">
        <f t="shared" si="6"/>
        <v>1</v>
      </c>
      <c r="AD28" s="34" t="s">
        <v>11</v>
      </c>
      <c r="AE28" s="69"/>
      <c r="AF28" s="34" t="s">
        <v>9</v>
      </c>
      <c r="AG28" s="20">
        <f t="shared" si="7"/>
        <v>1</v>
      </c>
      <c r="AH28" s="34" t="s">
        <v>11</v>
      </c>
      <c r="AI28" s="69"/>
      <c r="AJ28" s="34" t="s">
        <v>9</v>
      </c>
      <c r="AK28" s="20">
        <f t="shared" si="8"/>
        <v>1</v>
      </c>
      <c r="AM28" s="118" t="s">
        <v>16</v>
      </c>
      <c r="AN28" s="34" t="s">
        <v>11</v>
      </c>
      <c r="AO28" s="69"/>
      <c r="AP28" s="34" t="s">
        <v>9</v>
      </c>
      <c r="AQ28" s="69">
        <f t="shared" si="9"/>
        <v>1</v>
      </c>
      <c r="AR28" s="34" t="s">
        <v>11</v>
      </c>
      <c r="AS28" s="20"/>
      <c r="AT28" s="34" t="s">
        <v>9</v>
      </c>
      <c r="AU28" s="20">
        <f t="shared" si="10"/>
        <v>1</v>
      </c>
      <c r="AV28" s="34" t="s">
        <v>11</v>
      </c>
      <c r="AW28" s="69"/>
      <c r="AX28" s="34" t="s">
        <v>9</v>
      </c>
      <c r="AY28" s="20">
        <f t="shared" si="11"/>
        <v>1</v>
      </c>
      <c r="AZ28" s="34" t="s">
        <v>11</v>
      </c>
      <c r="BA28" s="69"/>
      <c r="BB28" s="34" t="s">
        <v>9</v>
      </c>
      <c r="BC28" s="20">
        <f t="shared" si="12"/>
        <v>1</v>
      </c>
      <c r="BD28" s="36" t="s">
        <v>10</v>
      </c>
      <c r="BE28" s="72"/>
      <c r="BF28" s="37" t="s">
        <v>12</v>
      </c>
      <c r="BG28" s="20">
        <f t="shared" si="13"/>
        <v>1</v>
      </c>
      <c r="BH28" s="34" t="s">
        <v>11</v>
      </c>
      <c r="BI28" s="69"/>
      <c r="BJ28" s="34" t="s">
        <v>9</v>
      </c>
      <c r="BK28" s="20">
        <f t="shared" si="14"/>
        <v>1</v>
      </c>
      <c r="BL28" s="34" t="s">
        <v>11</v>
      </c>
      <c r="BM28" s="20"/>
      <c r="BN28" s="34" t="s">
        <v>9</v>
      </c>
      <c r="BO28" s="20">
        <f t="shared" si="15"/>
        <v>1</v>
      </c>
      <c r="BP28" s="34" t="s">
        <v>11</v>
      </c>
      <c r="BQ28" s="69"/>
      <c r="BR28" s="34" t="s">
        <v>9</v>
      </c>
      <c r="BS28" s="20">
        <f t="shared" si="16"/>
        <v>1</v>
      </c>
      <c r="BT28" s="34" t="s">
        <v>11</v>
      </c>
      <c r="BU28" s="69"/>
      <c r="BV28" s="34" t="s">
        <v>9</v>
      </c>
      <c r="BW28" s="20">
        <f t="shared" si="17"/>
        <v>1</v>
      </c>
      <c r="BY28" s="118" t="s">
        <v>16</v>
      </c>
      <c r="BZ28" s="34" t="s">
        <v>11</v>
      </c>
      <c r="CA28" s="69"/>
      <c r="CB28" s="34" t="s">
        <v>9</v>
      </c>
      <c r="CC28" s="69">
        <f t="shared" si="18"/>
        <v>1</v>
      </c>
      <c r="CD28" s="34" t="s">
        <v>11</v>
      </c>
      <c r="CE28" s="20"/>
      <c r="CF28" s="34" t="s">
        <v>9</v>
      </c>
      <c r="CG28" s="20">
        <f t="shared" si="19"/>
        <v>1</v>
      </c>
      <c r="CH28" s="34" t="s">
        <v>11</v>
      </c>
      <c r="CI28" s="69"/>
      <c r="CJ28" s="34" t="s">
        <v>9</v>
      </c>
      <c r="CK28" s="20">
        <f t="shared" si="20"/>
        <v>1</v>
      </c>
      <c r="CL28" s="34" t="s">
        <v>11</v>
      </c>
      <c r="CM28" s="69"/>
      <c r="CN28" s="34" t="s">
        <v>9</v>
      </c>
      <c r="CO28" s="20">
        <f t="shared" si="21"/>
        <v>1</v>
      </c>
      <c r="CP28" s="36" t="s">
        <v>10</v>
      </c>
      <c r="CQ28" s="72"/>
      <c r="CR28" s="37" t="s">
        <v>12</v>
      </c>
      <c r="CS28" s="20">
        <f t="shared" si="22"/>
        <v>1</v>
      </c>
      <c r="CT28" s="34" t="s">
        <v>11</v>
      </c>
      <c r="CU28" s="69"/>
      <c r="CV28" s="34" t="s">
        <v>9</v>
      </c>
      <c r="CW28" s="20">
        <f t="shared" si="23"/>
        <v>1</v>
      </c>
      <c r="CX28" s="34" t="s">
        <v>11</v>
      </c>
      <c r="CY28" s="20"/>
      <c r="CZ28" s="34" t="s">
        <v>9</v>
      </c>
      <c r="DA28" s="20">
        <f t="shared" si="24"/>
        <v>1</v>
      </c>
      <c r="DB28" s="34" t="s">
        <v>11</v>
      </c>
      <c r="DC28" s="69"/>
      <c r="DD28" s="34" t="s">
        <v>9</v>
      </c>
      <c r="DE28" s="20">
        <f t="shared" si="25"/>
        <v>1</v>
      </c>
      <c r="DF28" s="34" t="s">
        <v>11</v>
      </c>
      <c r="DG28" s="69"/>
      <c r="DH28" s="34" t="s">
        <v>9</v>
      </c>
      <c r="DI28" s="20">
        <f t="shared" si="26"/>
        <v>1</v>
      </c>
      <c r="DK28" s="118" t="s">
        <v>16</v>
      </c>
      <c r="DL28" s="34" t="s">
        <v>11</v>
      </c>
      <c r="DM28" s="69"/>
      <c r="DN28" s="34" t="s">
        <v>9</v>
      </c>
      <c r="DO28" s="69">
        <f t="shared" si="27"/>
        <v>1</v>
      </c>
      <c r="DP28" s="34" t="s">
        <v>11</v>
      </c>
      <c r="DQ28" s="20"/>
      <c r="DR28" s="34" t="s">
        <v>9</v>
      </c>
      <c r="DS28" s="20">
        <f t="shared" si="28"/>
        <v>1</v>
      </c>
      <c r="DT28" s="34" t="s">
        <v>11</v>
      </c>
      <c r="DU28" s="69"/>
      <c r="DV28" s="34" t="s">
        <v>9</v>
      </c>
      <c r="DW28" s="20">
        <f t="shared" si="29"/>
        <v>1</v>
      </c>
      <c r="DX28" s="34" t="s">
        <v>11</v>
      </c>
      <c r="DY28" s="69"/>
      <c r="DZ28" s="34" t="s">
        <v>9</v>
      </c>
      <c r="EA28" s="20">
        <f t="shared" si="30"/>
        <v>1</v>
      </c>
      <c r="EB28" s="36" t="s">
        <v>10</v>
      </c>
      <c r="EC28" s="72"/>
      <c r="ED28" s="37" t="s">
        <v>12</v>
      </c>
      <c r="EE28" s="20">
        <f t="shared" si="31"/>
        <v>1</v>
      </c>
      <c r="EF28" s="34" t="s">
        <v>11</v>
      </c>
      <c r="EG28" s="69"/>
      <c r="EH28" s="34" t="s">
        <v>9</v>
      </c>
      <c r="EI28" s="20">
        <f t="shared" si="32"/>
        <v>1</v>
      </c>
      <c r="EJ28" s="34" t="s">
        <v>11</v>
      </c>
      <c r="EK28" s="20"/>
      <c r="EL28" s="34" t="s">
        <v>9</v>
      </c>
      <c r="EM28" s="20">
        <f t="shared" si="33"/>
        <v>1</v>
      </c>
      <c r="EN28" s="34" t="s">
        <v>11</v>
      </c>
      <c r="EO28" s="69"/>
      <c r="EP28" s="34" t="s">
        <v>9</v>
      </c>
      <c r="EQ28" s="20">
        <f t="shared" si="34"/>
        <v>1</v>
      </c>
      <c r="ER28" s="34" t="s">
        <v>11</v>
      </c>
      <c r="ES28" s="69"/>
      <c r="ET28" s="34" t="s">
        <v>9</v>
      </c>
      <c r="EU28" s="20">
        <f t="shared" si="35"/>
        <v>1</v>
      </c>
      <c r="EW28" s="118" t="s">
        <v>16</v>
      </c>
      <c r="EX28" s="34" t="s">
        <v>11</v>
      </c>
      <c r="EY28" s="69"/>
      <c r="EZ28" s="34" t="s">
        <v>9</v>
      </c>
      <c r="FA28" s="69">
        <f t="shared" si="36"/>
        <v>1</v>
      </c>
      <c r="FB28" s="34" t="s">
        <v>11</v>
      </c>
      <c r="FC28" s="20"/>
      <c r="FD28" s="34" t="s">
        <v>9</v>
      </c>
      <c r="FE28" s="20">
        <f t="shared" si="37"/>
        <v>1</v>
      </c>
      <c r="FF28" s="34" t="s">
        <v>11</v>
      </c>
      <c r="FG28" s="69"/>
      <c r="FH28" s="34" t="s">
        <v>9</v>
      </c>
      <c r="FI28" s="20">
        <f t="shared" si="38"/>
        <v>1</v>
      </c>
      <c r="FJ28" s="34" t="s">
        <v>11</v>
      </c>
      <c r="FK28" s="69"/>
      <c r="FL28" s="34" t="s">
        <v>9</v>
      </c>
      <c r="FM28" s="20">
        <f t="shared" si="39"/>
        <v>1</v>
      </c>
      <c r="FN28" s="36" t="s">
        <v>10</v>
      </c>
      <c r="FO28" s="72"/>
      <c r="FP28" s="37" t="s">
        <v>12</v>
      </c>
      <c r="FQ28" s="20">
        <f t="shared" si="40"/>
        <v>1</v>
      </c>
      <c r="FR28" s="34" t="s">
        <v>11</v>
      </c>
      <c r="FS28" s="69"/>
      <c r="FT28" s="34" t="s">
        <v>9</v>
      </c>
      <c r="FU28" s="20">
        <f t="shared" si="41"/>
        <v>1</v>
      </c>
      <c r="FV28" s="34" t="s">
        <v>11</v>
      </c>
      <c r="FW28" s="20"/>
      <c r="FX28" s="34" t="s">
        <v>9</v>
      </c>
      <c r="FY28" s="20">
        <f t="shared" si="42"/>
        <v>1</v>
      </c>
      <c r="FZ28" s="34" t="s">
        <v>11</v>
      </c>
      <c r="GA28" s="69"/>
      <c r="GB28" s="34" t="s">
        <v>9</v>
      </c>
      <c r="GC28" s="20">
        <f t="shared" si="43"/>
        <v>1</v>
      </c>
      <c r="GD28" s="34" t="s">
        <v>11</v>
      </c>
      <c r="GE28" s="69"/>
      <c r="GF28" s="34" t="s">
        <v>9</v>
      </c>
      <c r="GG28" s="20">
        <f t="shared" si="44"/>
        <v>1</v>
      </c>
      <c r="GI28" s="118" t="s">
        <v>16</v>
      </c>
      <c r="GJ28" s="34" t="s">
        <v>11</v>
      </c>
      <c r="GK28" s="69"/>
      <c r="GL28" s="34" t="s">
        <v>9</v>
      </c>
      <c r="GM28" s="69">
        <f t="shared" si="45"/>
        <v>1</v>
      </c>
      <c r="GN28" s="34" t="s">
        <v>11</v>
      </c>
      <c r="GO28" s="20"/>
      <c r="GP28" s="34" t="s">
        <v>9</v>
      </c>
      <c r="GQ28" s="20">
        <f t="shared" si="46"/>
        <v>1</v>
      </c>
      <c r="GR28" s="34" t="s">
        <v>11</v>
      </c>
      <c r="GS28" s="69"/>
      <c r="GT28" s="34" t="s">
        <v>9</v>
      </c>
      <c r="GU28" s="20">
        <f t="shared" si="47"/>
        <v>1</v>
      </c>
      <c r="GV28" s="34" t="s">
        <v>11</v>
      </c>
      <c r="GW28" s="69"/>
      <c r="GX28" s="34" t="s">
        <v>9</v>
      </c>
      <c r="GY28" s="20">
        <f t="shared" si="48"/>
        <v>1</v>
      </c>
      <c r="GZ28" s="36" t="s">
        <v>10</v>
      </c>
      <c r="HA28" s="72"/>
      <c r="HB28" s="37" t="s">
        <v>12</v>
      </c>
      <c r="HC28" s="20">
        <f t="shared" si="49"/>
        <v>1</v>
      </c>
      <c r="HD28" s="34" t="s">
        <v>11</v>
      </c>
      <c r="HE28" s="69"/>
      <c r="HF28" s="34" t="s">
        <v>9</v>
      </c>
      <c r="HG28" s="20">
        <f t="shared" si="50"/>
        <v>1</v>
      </c>
      <c r="HH28" s="34" t="s">
        <v>11</v>
      </c>
      <c r="HI28" s="20"/>
      <c r="HJ28" s="34" t="s">
        <v>9</v>
      </c>
      <c r="HK28" s="20">
        <f t="shared" si="51"/>
        <v>1</v>
      </c>
      <c r="HL28" s="34" t="s">
        <v>11</v>
      </c>
      <c r="HM28" s="69"/>
      <c r="HN28" s="34" t="s">
        <v>9</v>
      </c>
      <c r="HO28" s="20">
        <f t="shared" si="52"/>
        <v>1</v>
      </c>
      <c r="HP28" s="34" t="s">
        <v>11</v>
      </c>
      <c r="HQ28" s="69"/>
      <c r="HR28" s="34" t="s">
        <v>9</v>
      </c>
      <c r="HS28" s="20">
        <f t="shared" si="53"/>
        <v>1</v>
      </c>
      <c r="HU28" s="118" t="s">
        <v>16</v>
      </c>
      <c r="HV28" s="34" t="s">
        <v>11</v>
      </c>
      <c r="HW28" s="69"/>
      <c r="HX28" s="34" t="s">
        <v>9</v>
      </c>
      <c r="HY28" s="69">
        <f t="shared" si="54"/>
        <v>1</v>
      </c>
      <c r="HZ28" s="34" t="s">
        <v>11</v>
      </c>
      <c r="IA28" s="20"/>
      <c r="IB28" s="34" t="s">
        <v>9</v>
      </c>
      <c r="IC28" s="20">
        <f t="shared" si="55"/>
        <v>1</v>
      </c>
      <c r="ID28" s="34" t="s">
        <v>11</v>
      </c>
      <c r="IE28" s="69"/>
      <c r="IF28" s="34" t="s">
        <v>9</v>
      </c>
      <c r="IG28" s="20">
        <f t="shared" si="56"/>
        <v>1</v>
      </c>
      <c r="IH28" s="34" t="s">
        <v>11</v>
      </c>
      <c r="II28" s="69"/>
      <c r="IJ28" s="34" t="s">
        <v>9</v>
      </c>
      <c r="IK28" s="20">
        <f t="shared" si="57"/>
        <v>1</v>
      </c>
      <c r="IL28" s="36" t="s">
        <v>10</v>
      </c>
      <c r="IM28" s="72"/>
      <c r="IN28" s="37" t="s">
        <v>12</v>
      </c>
      <c r="IO28" s="20">
        <f t="shared" si="58"/>
        <v>1</v>
      </c>
      <c r="IP28" s="34" t="s">
        <v>11</v>
      </c>
      <c r="IQ28" s="69"/>
      <c r="IR28" s="34" t="s">
        <v>9</v>
      </c>
      <c r="IS28" s="20">
        <f t="shared" si="59"/>
        <v>1</v>
      </c>
      <c r="IT28" s="34" t="s">
        <v>11</v>
      </c>
      <c r="IU28" s="20"/>
      <c r="IV28" s="34" t="s">
        <v>9</v>
      </c>
      <c r="IW28" s="20">
        <f t="shared" si="60"/>
        <v>1</v>
      </c>
      <c r="IX28" s="34" t="s">
        <v>11</v>
      </c>
      <c r="IY28" s="69"/>
      <c r="IZ28" s="34" t="s">
        <v>9</v>
      </c>
      <c r="JA28" s="20">
        <f t="shared" si="61"/>
        <v>1</v>
      </c>
      <c r="JB28" s="34" t="s">
        <v>11</v>
      </c>
      <c r="JC28" s="69"/>
      <c r="JD28" s="34" t="s">
        <v>9</v>
      </c>
      <c r="JE28" s="20">
        <f t="shared" si="62"/>
        <v>1</v>
      </c>
      <c r="JG28" s="118" t="s">
        <v>16</v>
      </c>
      <c r="JH28" s="34" t="s">
        <v>11</v>
      </c>
      <c r="JI28" s="69"/>
      <c r="JJ28" s="34" t="s">
        <v>9</v>
      </c>
      <c r="JK28" s="69">
        <f t="shared" si="63"/>
        <v>1</v>
      </c>
      <c r="JL28" s="34" t="s">
        <v>11</v>
      </c>
      <c r="JM28" s="20"/>
      <c r="JN28" s="34" t="s">
        <v>9</v>
      </c>
      <c r="JO28" s="20">
        <f t="shared" si="64"/>
        <v>1</v>
      </c>
      <c r="JP28" s="34" t="s">
        <v>11</v>
      </c>
      <c r="JQ28" s="69"/>
      <c r="JR28" s="34" t="s">
        <v>9</v>
      </c>
      <c r="JS28" s="20">
        <f t="shared" si="65"/>
        <v>1</v>
      </c>
      <c r="JT28" s="34" t="s">
        <v>11</v>
      </c>
      <c r="JU28" s="69"/>
      <c r="JV28" s="34" t="s">
        <v>9</v>
      </c>
      <c r="JW28" s="20">
        <f t="shared" si="66"/>
        <v>1</v>
      </c>
      <c r="JX28" s="36" t="s">
        <v>10</v>
      </c>
      <c r="JY28" s="72"/>
      <c r="JZ28" s="37" t="s">
        <v>12</v>
      </c>
      <c r="KA28" s="20">
        <f t="shared" si="67"/>
        <v>1</v>
      </c>
      <c r="KB28" s="34" t="s">
        <v>11</v>
      </c>
      <c r="KC28" s="69"/>
      <c r="KD28" s="34" t="s">
        <v>9</v>
      </c>
      <c r="KE28" s="20">
        <f t="shared" si="68"/>
        <v>1</v>
      </c>
      <c r="KF28" s="34" t="s">
        <v>11</v>
      </c>
      <c r="KG28" s="20"/>
      <c r="KH28" s="34" t="s">
        <v>9</v>
      </c>
      <c r="KI28" s="20">
        <f t="shared" si="69"/>
        <v>1</v>
      </c>
      <c r="KJ28" s="34" t="s">
        <v>11</v>
      </c>
      <c r="KK28" s="69"/>
      <c r="KL28" s="34" t="s">
        <v>9</v>
      </c>
      <c r="KM28" s="20">
        <f t="shared" si="70"/>
        <v>1</v>
      </c>
      <c r="KN28" s="34" t="s">
        <v>11</v>
      </c>
      <c r="KO28" s="69"/>
      <c r="KP28" s="34" t="s">
        <v>9</v>
      </c>
      <c r="KQ28" s="20">
        <f t="shared" si="71"/>
        <v>1</v>
      </c>
      <c r="KS28" s="118" t="s">
        <v>16</v>
      </c>
      <c r="KT28" s="34" t="s">
        <v>11</v>
      </c>
      <c r="KU28" s="69"/>
      <c r="KV28" s="34" t="s">
        <v>9</v>
      </c>
      <c r="KW28" s="69">
        <f t="shared" si="72"/>
        <v>1</v>
      </c>
      <c r="KX28" s="34" t="s">
        <v>11</v>
      </c>
      <c r="KY28" s="20"/>
      <c r="KZ28" s="34" t="s">
        <v>9</v>
      </c>
      <c r="LA28" s="20">
        <f t="shared" si="73"/>
        <v>1</v>
      </c>
      <c r="LB28" s="34" t="s">
        <v>11</v>
      </c>
      <c r="LC28" s="69"/>
      <c r="LD28" s="34" t="s">
        <v>9</v>
      </c>
      <c r="LE28" s="20">
        <f t="shared" si="74"/>
        <v>1</v>
      </c>
      <c r="LF28" s="34" t="s">
        <v>11</v>
      </c>
      <c r="LG28" s="69"/>
      <c r="LH28" s="34" t="s">
        <v>9</v>
      </c>
      <c r="LI28" s="20">
        <f t="shared" si="75"/>
        <v>1</v>
      </c>
      <c r="LJ28" s="36" t="s">
        <v>10</v>
      </c>
      <c r="LK28" s="72"/>
      <c r="LL28" s="37" t="s">
        <v>12</v>
      </c>
      <c r="LM28" s="20">
        <f t="shared" si="76"/>
        <v>1</v>
      </c>
      <c r="LN28" s="34" t="s">
        <v>11</v>
      </c>
      <c r="LO28" s="69"/>
      <c r="LP28" s="34" t="s">
        <v>9</v>
      </c>
      <c r="LQ28" s="20">
        <f t="shared" si="77"/>
        <v>1</v>
      </c>
      <c r="LR28" s="34" t="s">
        <v>11</v>
      </c>
      <c r="LS28" s="20"/>
      <c r="LT28" s="34" t="s">
        <v>9</v>
      </c>
      <c r="LU28" s="20">
        <f t="shared" si="78"/>
        <v>1</v>
      </c>
      <c r="LV28" s="34" t="s">
        <v>11</v>
      </c>
      <c r="LW28" s="69"/>
      <c r="LX28" s="34" t="s">
        <v>9</v>
      </c>
      <c r="LY28" s="20">
        <f t="shared" si="79"/>
        <v>1</v>
      </c>
      <c r="LZ28" s="34" t="s">
        <v>11</v>
      </c>
      <c r="MA28" s="69"/>
      <c r="MB28" s="34" t="s">
        <v>9</v>
      </c>
      <c r="MC28" s="20">
        <f t="shared" si="80"/>
        <v>1</v>
      </c>
      <c r="ME28" s="118" t="s">
        <v>16</v>
      </c>
      <c r="MF28" s="34" t="s">
        <v>11</v>
      </c>
      <c r="MG28" s="69"/>
      <c r="MH28" s="34" t="s">
        <v>9</v>
      </c>
      <c r="MI28" s="69">
        <f t="shared" si="81"/>
        <v>1</v>
      </c>
      <c r="MJ28" s="34" t="s">
        <v>11</v>
      </c>
      <c r="MK28" s="20"/>
      <c r="ML28" s="34" t="s">
        <v>9</v>
      </c>
      <c r="MM28" s="20">
        <f t="shared" si="82"/>
        <v>1</v>
      </c>
      <c r="MN28" s="34" t="s">
        <v>11</v>
      </c>
      <c r="MO28" s="69"/>
      <c r="MP28" s="34" t="s">
        <v>9</v>
      </c>
      <c r="MQ28" s="20">
        <f t="shared" si="83"/>
        <v>1</v>
      </c>
      <c r="MR28" s="34" t="s">
        <v>11</v>
      </c>
      <c r="MS28" s="69"/>
      <c r="MT28" s="34" t="s">
        <v>9</v>
      </c>
      <c r="MU28" s="20">
        <f t="shared" si="84"/>
        <v>1</v>
      </c>
      <c r="MV28" s="36" t="s">
        <v>10</v>
      </c>
      <c r="MW28" s="72"/>
      <c r="MX28" s="37" t="s">
        <v>12</v>
      </c>
      <c r="MY28" s="20">
        <f t="shared" si="85"/>
        <v>1</v>
      </c>
      <c r="MZ28" s="34" t="s">
        <v>11</v>
      </c>
      <c r="NA28" s="69"/>
      <c r="NB28" s="34" t="s">
        <v>9</v>
      </c>
      <c r="NC28" s="20">
        <f t="shared" si="86"/>
        <v>1</v>
      </c>
      <c r="ND28" s="34" t="s">
        <v>11</v>
      </c>
      <c r="NE28" s="20"/>
      <c r="NF28" s="34" t="s">
        <v>9</v>
      </c>
      <c r="NG28" s="20">
        <f t="shared" si="87"/>
        <v>1</v>
      </c>
      <c r="NH28" s="34" t="s">
        <v>11</v>
      </c>
      <c r="NI28" s="69"/>
      <c r="NJ28" s="34" t="s">
        <v>9</v>
      </c>
      <c r="NK28" s="20">
        <f t="shared" si="88"/>
        <v>1</v>
      </c>
      <c r="NL28" s="34" t="s">
        <v>11</v>
      </c>
      <c r="NM28" s="69"/>
      <c r="NN28" s="34" t="s">
        <v>9</v>
      </c>
      <c r="NO28" s="20">
        <f t="shared" si="89"/>
        <v>1</v>
      </c>
      <c r="NQ28" s="118" t="s">
        <v>16</v>
      </c>
      <c r="NR28" s="34" t="s">
        <v>11</v>
      </c>
      <c r="NS28" s="69"/>
      <c r="NT28" s="34" t="s">
        <v>9</v>
      </c>
      <c r="NU28" s="69">
        <f t="shared" si="90"/>
        <v>1</v>
      </c>
      <c r="NV28" s="34" t="s">
        <v>11</v>
      </c>
      <c r="NW28" s="20"/>
      <c r="NX28" s="34" t="s">
        <v>9</v>
      </c>
      <c r="NY28" s="20">
        <f t="shared" si="91"/>
        <v>1</v>
      </c>
      <c r="NZ28" s="34" t="s">
        <v>11</v>
      </c>
      <c r="OA28" s="69"/>
      <c r="OB28" s="34" t="s">
        <v>9</v>
      </c>
      <c r="OC28" s="20">
        <f t="shared" si="92"/>
        <v>1</v>
      </c>
      <c r="OD28" s="34" t="s">
        <v>11</v>
      </c>
      <c r="OE28" s="69"/>
      <c r="OF28" s="34" t="s">
        <v>9</v>
      </c>
      <c r="OG28" s="20">
        <f t="shared" si="93"/>
        <v>1</v>
      </c>
      <c r="OH28" s="36" t="s">
        <v>10</v>
      </c>
      <c r="OI28" s="72"/>
      <c r="OJ28" s="37" t="s">
        <v>12</v>
      </c>
      <c r="OK28" s="20">
        <f t="shared" si="94"/>
        <v>1</v>
      </c>
      <c r="OL28" s="34" t="s">
        <v>11</v>
      </c>
      <c r="OM28" s="69"/>
      <c r="ON28" s="34" t="s">
        <v>9</v>
      </c>
      <c r="OO28" s="20">
        <f t="shared" si="95"/>
        <v>1</v>
      </c>
      <c r="OP28" s="34" t="s">
        <v>11</v>
      </c>
      <c r="OQ28" s="20"/>
      <c r="OR28" s="34" t="s">
        <v>9</v>
      </c>
      <c r="OS28" s="20">
        <f t="shared" si="96"/>
        <v>1</v>
      </c>
      <c r="OT28" s="34" t="s">
        <v>11</v>
      </c>
      <c r="OU28" s="69"/>
      <c r="OV28" s="34" t="s">
        <v>9</v>
      </c>
      <c r="OW28" s="20">
        <f t="shared" si="97"/>
        <v>1</v>
      </c>
      <c r="OX28" s="34" t="s">
        <v>11</v>
      </c>
      <c r="OY28" s="69"/>
      <c r="OZ28" s="34" t="s">
        <v>9</v>
      </c>
      <c r="PA28" s="20">
        <f t="shared" si="98"/>
        <v>1</v>
      </c>
      <c r="PC28" s="118" t="s">
        <v>16</v>
      </c>
      <c r="PD28" s="34" t="s">
        <v>11</v>
      </c>
      <c r="PE28" s="69"/>
      <c r="PF28" s="34" t="s">
        <v>9</v>
      </c>
      <c r="PG28" s="69">
        <f t="shared" si="99"/>
        <v>1</v>
      </c>
      <c r="PH28" s="34" t="s">
        <v>11</v>
      </c>
      <c r="PI28" s="20"/>
      <c r="PJ28" s="34" t="s">
        <v>9</v>
      </c>
      <c r="PK28" s="20">
        <f t="shared" si="100"/>
        <v>1</v>
      </c>
      <c r="PL28" s="34" t="s">
        <v>11</v>
      </c>
      <c r="PM28" s="69"/>
      <c r="PN28" s="34" t="s">
        <v>9</v>
      </c>
      <c r="PO28" s="20">
        <f t="shared" si="101"/>
        <v>1</v>
      </c>
      <c r="PP28" s="34" t="s">
        <v>11</v>
      </c>
      <c r="PQ28" s="69"/>
      <c r="PR28" s="34" t="s">
        <v>9</v>
      </c>
      <c r="PS28" s="20">
        <f t="shared" si="102"/>
        <v>1</v>
      </c>
      <c r="PT28" s="36" t="s">
        <v>10</v>
      </c>
      <c r="PU28" s="72"/>
      <c r="PV28" s="37" t="s">
        <v>12</v>
      </c>
      <c r="PW28" s="20">
        <f t="shared" si="103"/>
        <v>1</v>
      </c>
      <c r="PX28" s="34" t="s">
        <v>11</v>
      </c>
      <c r="PY28" s="69"/>
      <c r="PZ28" s="34" t="s">
        <v>9</v>
      </c>
      <c r="QA28" s="20">
        <f t="shared" si="104"/>
        <v>1</v>
      </c>
      <c r="QB28" s="34" t="s">
        <v>11</v>
      </c>
      <c r="QC28" s="20"/>
      <c r="QD28" s="34" t="s">
        <v>9</v>
      </c>
      <c r="QE28" s="20">
        <f t="shared" si="105"/>
        <v>1</v>
      </c>
      <c r="QF28" s="34" t="s">
        <v>11</v>
      </c>
      <c r="QG28" s="69"/>
      <c r="QH28" s="34" t="s">
        <v>9</v>
      </c>
      <c r="QI28" s="20">
        <f t="shared" si="106"/>
        <v>1</v>
      </c>
      <c r="QJ28" s="34" t="s">
        <v>11</v>
      </c>
      <c r="QK28" s="69"/>
      <c r="QL28" s="34" t="s">
        <v>9</v>
      </c>
      <c r="QM28" s="20">
        <f t="shared" si="107"/>
        <v>1</v>
      </c>
      <c r="QO28" s="118" t="s">
        <v>16</v>
      </c>
      <c r="QP28" s="34" t="s">
        <v>11</v>
      </c>
      <c r="QQ28" s="69"/>
      <c r="QR28" s="34" t="s">
        <v>9</v>
      </c>
      <c r="QS28" s="69">
        <f t="shared" si="108"/>
        <v>1</v>
      </c>
      <c r="QT28" s="34" t="s">
        <v>11</v>
      </c>
      <c r="QU28" s="20"/>
      <c r="QV28" s="34" t="s">
        <v>9</v>
      </c>
      <c r="QW28" s="20">
        <f t="shared" si="109"/>
        <v>1</v>
      </c>
      <c r="QX28" s="34" t="s">
        <v>11</v>
      </c>
      <c r="QY28" s="69"/>
      <c r="QZ28" s="34" t="s">
        <v>9</v>
      </c>
      <c r="RA28" s="20">
        <f t="shared" si="110"/>
        <v>1</v>
      </c>
      <c r="RB28" s="34" t="s">
        <v>11</v>
      </c>
      <c r="RC28" s="69"/>
      <c r="RD28" s="34" t="s">
        <v>9</v>
      </c>
      <c r="RE28" s="20">
        <f t="shared" si="111"/>
        <v>1</v>
      </c>
      <c r="RF28" s="36" t="s">
        <v>10</v>
      </c>
      <c r="RG28" s="72"/>
      <c r="RH28" s="37" t="s">
        <v>12</v>
      </c>
      <c r="RI28" s="20">
        <f t="shared" si="112"/>
        <v>1</v>
      </c>
      <c r="RJ28" s="34" t="s">
        <v>11</v>
      </c>
      <c r="RK28" s="69"/>
      <c r="RL28" s="34" t="s">
        <v>9</v>
      </c>
      <c r="RM28" s="20">
        <f t="shared" si="113"/>
        <v>1</v>
      </c>
      <c r="RN28" s="34" t="s">
        <v>11</v>
      </c>
      <c r="RO28" s="20"/>
      <c r="RP28" s="34" t="s">
        <v>9</v>
      </c>
      <c r="RQ28" s="20">
        <f t="shared" si="114"/>
        <v>1</v>
      </c>
      <c r="RR28" s="34" t="s">
        <v>11</v>
      </c>
      <c r="RS28" s="69"/>
      <c r="RT28" s="34" t="s">
        <v>9</v>
      </c>
      <c r="RU28" s="20">
        <f t="shared" si="115"/>
        <v>1</v>
      </c>
      <c r="RV28" s="34" t="s">
        <v>11</v>
      </c>
      <c r="RW28" s="69"/>
      <c r="RX28" s="34" t="s">
        <v>9</v>
      </c>
      <c r="RY28" s="20">
        <f t="shared" si="116"/>
        <v>1</v>
      </c>
    </row>
    <row r="29" spans="1:493" hidden="1" x14ac:dyDescent="0.2">
      <c r="A29" s="118" t="s">
        <v>17</v>
      </c>
      <c r="B29" s="34" t="s">
        <v>11</v>
      </c>
      <c r="C29" s="69"/>
      <c r="D29" s="34" t="s">
        <v>9</v>
      </c>
      <c r="E29" s="69">
        <f t="shared" si="0"/>
        <v>1</v>
      </c>
      <c r="F29" s="34" t="s">
        <v>11</v>
      </c>
      <c r="G29" s="20"/>
      <c r="H29" s="34" t="s">
        <v>9</v>
      </c>
      <c r="I29" s="20">
        <f t="shared" si="1"/>
        <v>1</v>
      </c>
      <c r="J29" s="34" t="s">
        <v>11</v>
      </c>
      <c r="K29" s="69"/>
      <c r="L29" s="34" t="s">
        <v>9</v>
      </c>
      <c r="M29" s="20">
        <f t="shared" si="2"/>
        <v>1</v>
      </c>
      <c r="N29" s="34" t="s">
        <v>11</v>
      </c>
      <c r="O29" s="69"/>
      <c r="P29" s="34" t="s">
        <v>9</v>
      </c>
      <c r="Q29" s="20">
        <f t="shared" si="3"/>
        <v>1</v>
      </c>
      <c r="R29" s="34" t="s">
        <v>11</v>
      </c>
      <c r="S29" s="20"/>
      <c r="T29" s="34" t="s">
        <v>9</v>
      </c>
      <c r="U29" s="20">
        <f t="shared" si="4"/>
        <v>1</v>
      </c>
      <c r="V29" s="36" t="s">
        <v>10</v>
      </c>
      <c r="W29" s="72"/>
      <c r="X29" s="37" t="s">
        <v>12</v>
      </c>
      <c r="Y29" s="20">
        <f t="shared" si="5"/>
        <v>1</v>
      </c>
      <c r="Z29" s="34" t="s">
        <v>11</v>
      </c>
      <c r="AA29" s="20"/>
      <c r="AB29" s="34" t="s">
        <v>9</v>
      </c>
      <c r="AC29" s="20">
        <f t="shared" si="6"/>
        <v>1</v>
      </c>
      <c r="AD29" s="34" t="s">
        <v>11</v>
      </c>
      <c r="AE29" s="69"/>
      <c r="AF29" s="34" t="s">
        <v>9</v>
      </c>
      <c r="AG29" s="20">
        <f t="shared" si="7"/>
        <v>1</v>
      </c>
      <c r="AH29" s="34" t="s">
        <v>11</v>
      </c>
      <c r="AI29" s="69"/>
      <c r="AJ29" s="34" t="s">
        <v>9</v>
      </c>
      <c r="AK29" s="20">
        <f t="shared" si="8"/>
        <v>1</v>
      </c>
      <c r="AM29" s="118" t="s">
        <v>17</v>
      </c>
      <c r="AN29" s="34" t="s">
        <v>11</v>
      </c>
      <c r="AO29" s="69"/>
      <c r="AP29" s="34" t="s">
        <v>9</v>
      </c>
      <c r="AQ29" s="69">
        <f t="shared" si="9"/>
        <v>1</v>
      </c>
      <c r="AR29" s="34" t="s">
        <v>11</v>
      </c>
      <c r="AS29" s="20"/>
      <c r="AT29" s="34" t="s">
        <v>9</v>
      </c>
      <c r="AU29" s="20">
        <f t="shared" si="10"/>
        <v>1</v>
      </c>
      <c r="AV29" s="34" t="s">
        <v>11</v>
      </c>
      <c r="AW29" s="69"/>
      <c r="AX29" s="34" t="s">
        <v>9</v>
      </c>
      <c r="AY29" s="20">
        <f t="shared" si="11"/>
        <v>1</v>
      </c>
      <c r="AZ29" s="34" t="s">
        <v>11</v>
      </c>
      <c r="BA29" s="69"/>
      <c r="BB29" s="34" t="s">
        <v>9</v>
      </c>
      <c r="BC29" s="20">
        <f t="shared" si="12"/>
        <v>1</v>
      </c>
      <c r="BD29" s="34" t="s">
        <v>11</v>
      </c>
      <c r="BE29" s="20"/>
      <c r="BF29" s="34" t="s">
        <v>9</v>
      </c>
      <c r="BG29" s="20">
        <f t="shared" si="13"/>
        <v>1</v>
      </c>
      <c r="BH29" s="36" t="s">
        <v>10</v>
      </c>
      <c r="BI29" s="72"/>
      <c r="BJ29" s="37" t="s">
        <v>12</v>
      </c>
      <c r="BK29" s="20">
        <f t="shared" si="14"/>
        <v>1</v>
      </c>
      <c r="BL29" s="34" t="s">
        <v>11</v>
      </c>
      <c r="BM29" s="20"/>
      <c r="BN29" s="34" t="s">
        <v>9</v>
      </c>
      <c r="BO29" s="20">
        <f t="shared" si="15"/>
        <v>1</v>
      </c>
      <c r="BP29" s="34" t="s">
        <v>11</v>
      </c>
      <c r="BQ29" s="69"/>
      <c r="BR29" s="34" t="s">
        <v>9</v>
      </c>
      <c r="BS29" s="20">
        <f t="shared" si="16"/>
        <v>1</v>
      </c>
      <c r="BT29" s="34" t="s">
        <v>11</v>
      </c>
      <c r="BU29" s="69"/>
      <c r="BV29" s="34" t="s">
        <v>9</v>
      </c>
      <c r="BW29" s="20">
        <f t="shared" si="17"/>
        <v>1</v>
      </c>
      <c r="BY29" s="118" t="s">
        <v>17</v>
      </c>
      <c r="BZ29" s="34" t="s">
        <v>11</v>
      </c>
      <c r="CA29" s="69"/>
      <c r="CB29" s="34" t="s">
        <v>9</v>
      </c>
      <c r="CC29" s="69">
        <f t="shared" si="18"/>
        <v>1</v>
      </c>
      <c r="CD29" s="34" t="s">
        <v>11</v>
      </c>
      <c r="CE29" s="20"/>
      <c r="CF29" s="34" t="s">
        <v>9</v>
      </c>
      <c r="CG29" s="20">
        <f t="shared" si="19"/>
        <v>1</v>
      </c>
      <c r="CH29" s="34" t="s">
        <v>11</v>
      </c>
      <c r="CI29" s="69"/>
      <c r="CJ29" s="34" t="s">
        <v>9</v>
      </c>
      <c r="CK29" s="20">
        <f t="shared" si="20"/>
        <v>1</v>
      </c>
      <c r="CL29" s="34" t="s">
        <v>11</v>
      </c>
      <c r="CM29" s="69"/>
      <c r="CN29" s="34" t="s">
        <v>9</v>
      </c>
      <c r="CO29" s="20">
        <f t="shared" si="21"/>
        <v>1</v>
      </c>
      <c r="CP29" s="34" t="s">
        <v>11</v>
      </c>
      <c r="CQ29" s="20"/>
      <c r="CR29" s="34" t="s">
        <v>9</v>
      </c>
      <c r="CS29" s="20">
        <f t="shared" si="22"/>
        <v>1</v>
      </c>
      <c r="CT29" s="36" t="s">
        <v>10</v>
      </c>
      <c r="CU29" s="72"/>
      <c r="CV29" s="37" t="s">
        <v>12</v>
      </c>
      <c r="CW29" s="20">
        <f t="shared" si="23"/>
        <v>1</v>
      </c>
      <c r="CX29" s="34" t="s">
        <v>11</v>
      </c>
      <c r="CY29" s="20"/>
      <c r="CZ29" s="34" t="s">
        <v>9</v>
      </c>
      <c r="DA29" s="20">
        <f t="shared" si="24"/>
        <v>1</v>
      </c>
      <c r="DB29" s="34" t="s">
        <v>11</v>
      </c>
      <c r="DC29" s="69"/>
      <c r="DD29" s="34" t="s">
        <v>9</v>
      </c>
      <c r="DE29" s="20">
        <f t="shared" si="25"/>
        <v>1</v>
      </c>
      <c r="DF29" s="34" t="s">
        <v>11</v>
      </c>
      <c r="DG29" s="69"/>
      <c r="DH29" s="34" t="s">
        <v>9</v>
      </c>
      <c r="DI29" s="20">
        <f t="shared" si="26"/>
        <v>1</v>
      </c>
      <c r="DK29" s="118" t="s">
        <v>17</v>
      </c>
      <c r="DL29" s="34" t="s">
        <v>11</v>
      </c>
      <c r="DM29" s="69"/>
      <c r="DN29" s="34" t="s">
        <v>9</v>
      </c>
      <c r="DO29" s="69">
        <f t="shared" si="27"/>
        <v>1</v>
      </c>
      <c r="DP29" s="34" t="s">
        <v>11</v>
      </c>
      <c r="DQ29" s="20"/>
      <c r="DR29" s="34" t="s">
        <v>9</v>
      </c>
      <c r="DS29" s="20">
        <f t="shared" si="28"/>
        <v>1</v>
      </c>
      <c r="DT29" s="34" t="s">
        <v>11</v>
      </c>
      <c r="DU29" s="69"/>
      <c r="DV29" s="34" t="s">
        <v>9</v>
      </c>
      <c r="DW29" s="20">
        <f t="shared" si="29"/>
        <v>1</v>
      </c>
      <c r="DX29" s="34" t="s">
        <v>11</v>
      </c>
      <c r="DY29" s="69"/>
      <c r="DZ29" s="34" t="s">
        <v>9</v>
      </c>
      <c r="EA29" s="20">
        <f t="shared" si="30"/>
        <v>1</v>
      </c>
      <c r="EB29" s="34" t="s">
        <v>11</v>
      </c>
      <c r="EC29" s="20"/>
      <c r="ED29" s="34" t="s">
        <v>9</v>
      </c>
      <c r="EE29" s="20">
        <f t="shared" si="31"/>
        <v>1</v>
      </c>
      <c r="EF29" s="36" t="s">
        <v>10</v>
      </c>
      <c r="EG29" s="72"/>
      <c r="EH29" s="37" t="s">
        <v>12</v>
      </c>
      <c r="EI29" s="20">
        <f t="shared" si="32"/>
        <v>1</v>
      </c>
      <c r="EJ29" s="34" t="s">
        <v>11</v>
      </c>
      <c r="EK29" s="20"/>
      <c r="EL29" s="34" t="s">
        <v>9</v>
      </c>
      <c r="EM29" s="20">
        <f t="shared" si="33"/>
        <v>1</v>
      </c>
      <c r="EN29" s="34" t="s">
        <v>11</v>
      </c>
      <c r="EO29" s="69"/>
      <c r="EP29" s="34" t="s">
        <v>9</v>
      </c>
      <c r="EQ29" s="20">
        <f t="shared" si="34"/>
        <v>1</v>
      </c>
      <c r="ER29" s="34" t="s">
        <v>11</v>
      </c>
      <c r="ES29" s="69"/>
      <c r="ET29" s="34" t="s">
        <v>9</v>
      </c>
      <c r="EU29" s="20">
        <f t="shared" si="35"/>
        <v>1</v>
      </c>
      <c r="EW29" s="118" t="s">
        <v>17</v>
      </c>
      <c r="EX29" s="34" t="s">
        <v>11</v>
      </c>
      <c r="EY29" s="69"/>
      <c r="EZ29" s="34" t="s">
        <v>9</v>
      </c>
      <c r="FA29" s="69">
        <f t="shared" si="36"/>
        <v>1</v>
      </c>
      <c r="FB29" s="34" t="s">
        <v>11</v>
      </c>
      <c r="FC29" s="20"/>
      <c r="FD29" s="34" t="s">
        <v>9</v>
      </c>
      <c r="FE29" s="20">
        <f t="shared" si="37"/>
        <v>1</v>
      </c>
      <c r="FF29" s="34" t="s">
        <v>11</v>
      </c>
      <c r="FG29" s="69"/>
      <c r="FH29" s="34" t="s">
        <v>9</v>
      </c>
      <c r="FI29" s="20">
        <f t="shared" si="38"/>
        <v>1</v>
      </c>
      <c r="FJ29" s="34" t="s">
        <v>11</v>
      </c>
      <c r="FK29" s="69"/>
      <c r="FL29" s="34" t="s">
        <v>9</v>
      </c>
      <c r="FM29" s="20">
        <f t="shared" si="39"/>
        <v>1</v>
      </c>
      <c r="FN29" s="34" t="s">
        <v>11</v>
      </c>
      <c r="FO29" s="20"/>
      <c r="FP29" s="34" t="s">
        <v>9</v>
      </c>
      <c r="FQ29" s="20">
        <f t="shared" si="40"/>
        <v>1</v>
      </c>
      <c r="FR29" s="36" t="s">
        <v>10</v>
      </c>
      <c r="FS29" s="72"/>
      <c r="FT29" s="37" t="s">
        <v>12</v>
      </c>
      <c r="FU29" s="20">
        <f t="shared" si="41"/>
        <v>1</v>
      </c>
      <c r="FV29" s="34" t="s">
        <v>11</v>
      </c>
      <c r="FW29" s="20"/>
      <c r="FX29" s="34" t="s">
        <v>9</v>
      </c>
      <c r="FY29" s="20">
        <f t="shared" si="42"/>
        <v>1</v>
      </c>
      <c r="FZ29" s="34" t="s">
        <v>11</v>
      </c>
      <c r="GA29" s="69"/>
      <c r="GB29" s="34" t="s">
        <v>9</v>
      </c>
      <c r="GC29" s="20">
        <f t="shared" si="43"/>
        <v>1</v>
      </c>
      <c r="GD29" s="34" t="s">
        <v>11</v>
      </c>
      <c r="GE29" s="69"/>
      <c r="GF29" s="34" t="s">
        <v>9</v>
      </c>
      <c r="GG29" s="20">
        <f t="shared" si="44"/>
        <v>1</v>
      </c>
      <c r="GI29" s="118" t="s">
        <v>17</v>
      </c>
      <c r="GJ29" s="34" t="s">
        <v>11</v>
      </c>
      <c r="GK29" s="69"/>
      <c r="GL29" s="34" t="s">
        <v>9</v>
      </c>
      <c r="GM29" s="69">
        <f t="shared" si="45"/>
        <v>1</v>
      </c>
      <c r="GN29" s="34" t="s">
        <v>11</v>
      </c>
      <c r="GO29" s="20"/>
      <c r="GP29" s="34" t="s">
        <v>9</v>
      </c>
      <c r="GQ29" s="20">
        <f t="shared" si="46"/>
        <v>1</v>
      </c>
      <c r="GR29" s="34" t="s">
        <v>11</v>
      </c>
      <c r="GS29" s="69"/>
      <c r="GT29" s="34" t="s">
        <v>9</v>
      </c>
      <c r="GU29" s="20">
        <f t="shared" si="47"/>
        <v>1</v>
      </c>
      <c r="GV29" s="34" t="s">
        <v>11</v>
      </c>
      <c r="GW29" s="69"/>
      <c r="GX29" s="34" t="s">
        <v>9</v>
      </c>
      <c r="GY29" s="20">
        <f t="shared" si="48"/>
        <v>1</v>
      </c>
      <c r="GZ29" s="34" t="s">
        <v>11</v>
      </c>
      <c r="HA29" s="20"/>
      <c r="HB29" s="34" t="s">
        <v>9</v>
      </c>
      <c r="HC29" s="20">
        <f t="shared" si="49"/>
        <v>1</v>
      </c>
      <c r="HD29" s="36" t="s">
        <v>10</v>
      </c>
      <c r="HE29" s="72"/>
      <c r="HF29" s="37" t="s">
        <v>12</v>
      </c>
      <c r="HG29" s="20">
        <f t="shared" si="50"/>
        <v>1</v>
      </c>
      <c r="HH29" s="34" t="s">
        <v>11</v>
      </c>
      <c r="HI29" s="20"/>
      <c r="HJ29" s="34" t="s">
        <v>9</v>
      </c>
      <c r="HK29" s="20">
        <f t="shared" si="51"/>
        <v>1</v>
      </c>
      <c r="HL29" s="34" t="s">
        <v>11</v>
      </c>
      <c r="HM29" s="69"/>
      <c r="HN29" s="34" t="s">
        <v>9</v>
      </c>
      <c r="HO29" s="20">
        <f t="shared" si="52"/>
        <v>1</v>
      </c>
      <c r="HP29" s="34" t="s">
        <v>11</v>
      </c>
      <c r="HQ29" s="69"/>
      <c r="HR29" s="34" t="s">
        <v>9</v>
      </c>
      <c r="HS29" s="20">
        <f t="shared" si="53"/>
        <v>1</v>
      </c>
      <c r="HU29" s="118" t="s">
        <v>17</v>
      </c>
      <c r="HV29" s="34" t="s">
        <v>11</v>
      </c>
      <c r="HW29" s="69"/>
      <c r="HX29" s="34" t="s">
        <v>9</v>
      </c>
      <c r="HY29" s="69">
        <f t="shared" si="54"/>
        <v>1</v>
      </c>
      <c r="HZ29" s="34" t="s">
        <v>11</v>
      </c>
      <c r="IA29" s="20"/>
      <c r="IB29" s="34" t="s">
        <v>9</v>
      </c>
      <c r="IC29" s="20">
        <f t="shared" si="55"/>
        <v>1</v>
      </c>
      <c r="ID29" s="34" t="s">
        <v>11</v>
      </c>
      <c r="IE29" s="69"/>
      <c r="IF29" s="34" t="s">
        <v>9</v>
      </c>
      <c r="IG29" s="20">
        <f t="shared" si="56"/>
        <v>1</v>
      </c>
      <c r="IH29" s="34" t="s">
        <v>11</v>
      </c>
      <c r="II29" s="69"/>
      <c r="IJ29" s="34" t="s">
        <v>9</v>
      </c>
      <c r="IK29" s="20">
        <f t="shared" si="57"/>
        <v>1</v>
      </c>
      <c r="IL29" s="34" t="s">
        <v>11</v>
      </c>
      <c r="IM29" s="20"/>
      <c r="IN29" s="34" t="s">
        <v>9</v>
      </c>
      <c r="IO29" s="20">
        <f t="shared" si="58"/>
        <v>1</v>
      </c>
      <c r="IP29" s="36" t="s">
        <v>10</v>
      </c>
      <c r="IQ29" s="72"/>
      <c r="IR29" s="37" t="s">
        <v>12</v>
      </c>
      <c r="IS29" s="20">
        <f t="shared" si="59"/>
        <v>1</v>
      </c>
      <c r="IT29" s="34" t="s">
        <v>11</v>
      </c>
      <c r="IU29" s="20"/>
      <c r="IV29" s="34" t="s">
        <v>9</v>
      </c>
      <c r="IW29" s="20">
        <f t="shared" si="60"/>
        <v>1</v>
      </c>
      <c r="IX29" s="34" t="s">
        <v>11</v>
      </c>
      <c r="IY29" s="69"/>
      <c r="IZ29" s="34" t="s">
        <v>9</v>
      </c>
      <c r="JA29" s="20">
        <f t="shared" si="61"/>
        <v>1</v>
      </c>
      <c r="JB29" s="34" t="s">
        <v>11</v>
      </c>
      <c r="JC29" s="69"/>
      <c r="JD29" s="34" t="s">
        <v>9</v>
      </c>
      <c r="JE29" s="20">
        <f t="shared" si="62"/>
        <v>1</v>
      </c>
      <c r="JG29" s="118" t="s">
        <v>17</v>
      </c>
      <c r="JH29" s="34" t="s">
        <v>11</v>
      </c>
      <c r="JI29" s="69"/>
      <c r="JJ29" s="34" t="s">
        <v>9</v>
      </c>
      <c r="JK29" s="69">
        <f t="shared" si="63"/>
        <v>1</v>
      </c>
      <c r="JL29" s="34" t="s">
        <v>11</v>
      </c>
      <c r="JM29" s="20"/>
      <c r="JN29" s="34" t="s">
        <v>9</v>
      </c>
      <c r="JO29" s="20">
        <f t="shared" si="64"/>
        <v>1</v>
      </c>
      <c r="JP29" s="34" t="s">
        <v>11</v>
      </c>
      <c r="JQ29" s="69"/>
      <c r="JR29" s="34" t="s">
        <v>9</v>
      </c>
      <c r="JS29" s="20">
        <f t="shared" si="65"/>
        <v>1</v>
      </c>
      <c r="JT29" s="34" t="s">
        <v>11</v>
      </c>
      <c r="JU29" s="69"/>
      <c r="JV29" s="34" t="s">
        <v>9</v>
      </c>
      <c r="JW29" s="20">
        <f t="shared" si="66"/>
        <v>1</v>
      </c>
      <c r="JX29" s="34" t="s">
        <v>11</v>
      </c>
      <c r="JY29" s="20"/>
      <c r="JZ29" s="34" t="s">
        <v>9</v>
      </c>
      <c r="KA29" s="20">
        <f t="shared" si="67"/>
        <v>1</v>
      </c>
      <c r="KB29" s="36" t="s">
        <v>10</v>
      </c>
      <c r="KC29" s="72"/>
      <c r="KD29" s="37" t="s">
        <v>12</v>
      </c>
      <c r="KE29" s="20">
        <f t="shared" si="68"/>
        <v>1</v>
      </c>
      <c r="KF29" s="34" t="s">
        <v>11</v>
      </c>
      <c r="KG29" s="20"/>
      <c r="KH29" s="34" t="s">
        <v>9</v>
      </c>
      <c r="KI29" s="20">
        <f t="shared" si="69"/>
        <v>1</v>
      </c>
      <c r="KJ29" s="34" t="s">
        <v>11</v>
      </c>
      <c r="KK29" s="69"/>
      <c r="KL29" s="34" t="s">
        <v>9</v>
      </c>
      <c r="KM29" s="20">
        <f t="shared" si="70"/>
        <v>1</v>
      </c>
      <c r="KN29" s="34" t="s">
        <v>11</v>
      </c>
      <c r="KO29" s="69"/>
      <c r="KP29" s="34" t="s">
        <v>9</v>
      </c>
      <c r="KQ29" s="20">
        <f t="shared" si="71"/>
        <v>1</v>
      </c>
      <c r="KS29" s="118" t="s">
        <v>17</v>
      </c>
      <c r="KT29" s="34" t="s">
        <v>11</v>
      </c>
      <c r="KU29" s="69"/>
      <c r="KV29" s="34" t="s">
        <v>9</v>
      </c>
      <c r="KW29" s="69">
        <f t="shared" si="72"/>
        <v>1</v>
      </c>
      <c r="KX29" s="34" t="s">
        <v>11</v>
      </c>
      <c r="KY29" s="20"/>
      <c r="KZ29" s="34" t="s">
        <v>9</v>
      </c>
      <c r="LA29" s="20">
        <f t="shared" si="73"/>
        <v>1</v>
      </c>
      <c r="LB29" s="34" t="s">
        <v>11</v>
      </c>
      <c r="LC29" s="69"/>
      <c r="LD29" s="34" t="s">
        <v>9</v>
      </c>
      <c r="LE29" s="20">
        <f t="shared" si="74"/>
        <v>1</v>
      </c>
      <c r="LF29" s="34" t="s">
        <v>11</v>
      </c>
      <c r="LG29" s="69"/>
      <c r="LH29" s="34" t="s">
        <v>9</v>
      </c>
      <c r="LI29" s="20">
        <f t="shared" si="75"/>
        <v>1</v>
      </c>
      <c r="LJ29" s="34" t="s">
        <v>11</v>
      </c>
      <c r="LK29" s="20"/>
      <c r="LL29" s="34" t="s">
        <v>9</v>
      </c>
      <c r="LM29" s="20">
        <f t="shared" si="76"/>
        <v>1</v>
      </c>
      <c r="LN29" s="36" t="s">
        <v>10</v>
      </c>
      <c r="LO29" s="72"/>
      <c r="LP29" s="37" t="s">
        <v>12</v>
      </c>
      <c r="LQ29" s="20">
        <f t="shared" si="77"/>
        <v>1</v>
      </c>
      <c r="LR29" s="34" t="s">
        <v>11</v>
      </c>
      <c r="LS29" s="20"/>
      <c r="LT29" s="34" t="s">
        <v>9</v>
      </c>
      <c r="LU29" s="20">
        <f t="shared" si="78"/>
        <v>1</v>
      </c>
      <c r="LV29" s="34" t="s">
        <v>11</v>
      </c>
      <c r="LW29" s="69"/>
      <c r="LX29" s="34" t="s">
        <v>9</v>
      </c>
      <c r="LY29" s="20">
        <f t="shared" si="79"/>
        <v>1</v>
      </c>
      <c r="LZ29" s="34" t="s">
        <v>11</v>
      </c>
      <c r="MA29" s="69"/>
      <c r="MB29" s="34" t="s">
        <v>9</v>
      </c>
      <c r="MC29" s="20">
        <f t="shared" si="80"/>
        <v>1</v>
      </c>
      <c r="ME29" s="118" t="s">
        <v>17</v>
      </c>
      <c r="MF29" s="34" t="s">
        <v>11</v>
      </c>
      <c r="MG29" s="69"/>
      <c r="MH29" s="34" t="s">
        <v>9</v>
      </c>
      <c r="MI29" s="69">
        <f t="shared" si="81"/>
        <v>1</v>
      </c>
      <c r="MJ29" s="34" t="s">
        <v>11</v>
      </c>
      <c r="MK29" s="20"/>
      <c r="ML29" s="34" t="s">
        <v>9</v>
      </c>
      <c r="MM29" s="20">
        <f t="shared" si="82"/>
        <v>1</v>
      </c>
      <c r="MN29" s="34" t="s">
        <v>11</v>
      </c>
      <c r="MO29" s="69"/>
      <c r="MP29" s="34" t="s">
        <v>9</v>
      </c>
      <c r="MQ29" s="20">
        <f t="shared" si="83"/>
        <v>1</v>
      </c>
      <c r="MR29" s="34" t="s">
        <v>11</v>
      </c>
      <c r="MS29" s="69"/>
      <c r="MT29" s="34" t="s">
        <v>9</v>
      </c>
      <c r="MU29" s="20">
        <f t="shared" si="84"/>
        <v>1</v>
      </c>
      <c r="MV29" s="34" t="s">
        <v>11</v>
      </c>
      <c r="MW29" s="20"/>
      <c r="MX29" s="34" t="s">
        <v>9</v>
      </c>
      <c r="MY29" s="20">
        <f t="shared" si="85"/>
        <v>1</v>
      </c>
      <c r="MZ29" s="36" t="s">
        <v>10</v>
      </c>
      <c r="NA29" s="72"/>
      <c r="NB29" s="37" t="s">
        <v>12</v>
      </c>
      <c r="NC29" s="20">
        <f t="shared" si="86"/>
        <v>1</v>
      </c>
      <c r="ND29" s="34" t="s">
        <v>11</v>
      </c>
      <c r="NE29" s="20"/>
      <c r="NF29" s="34" t="s">
        <v>9</v>
      </c>
      <c r="NG29" s="20">
        <f t="shared" si="87"/>
        <v>1</v>
      </c>
      <c r="NH29" s="34" t="s">
        <v>11</v>
      </c>
      <c r="NI29" s="69"/>
      <c r="NJ29" s="34" t="s">
        <v>9</v>
      </c>
      <c r="NK29" s="20">
        <f t="shared" si="88"/>
        <v>1</v>
      </c>
      <c r="NL29" s="34" t="s">
        <v>11</v>
      </c>
      <c r="NM29" s="69"/>
      <c r="NN29" s="34" t="s">
        <v>9</v>
      </c>
      <c r="NO29" s="20">
        <f t="shared" si="89"/>
        <v>1</v>
      </c>
      <c r="NQ29" s="118" t="s">
        <v>17</v>
      </c>
      <c r="NR29" s="34" t="s">
        <v>11</v>
      </c>
      <c r="NS29" s="69"/>
      <c r="NT29" s="34" t="s">
        <v>9</v>
      </c>
      <c r="NU29" s="69">
        <f t="shared" si="90"/>
        <v>1</v>
      </c>
      <c r="NV29" s="34" t="s">
        <v>11</v>
      </c>
      <c r="NW29" s="20"/>
      <c r="NX29" s="34" t="s">
        <v>9</v>
      </c>
      <c r="NY29" s="20">
        <f t="shared" si="91"/>
        <v>1</v>
      </c>
      <c r="NZ29" s="34" t="s">
        <v>11</v>
      </c>
      <c r="OA29" s="69"/>
      <c r="OB29" s="34" t="s">
        <v>9</v>
      </c>
      <c r="OC29" s="20">
        <f t="shared" si="92"/>
        <v>1</v>
      </c>
      <c r="OD29" s="34" t="s">
        <v>11</v>
      </c>
      <c r="OE29" s="69"/>
      <c r="OF29" s="34" t="s">
        <v>9</v>
      </c>
      <c r="OG29" s="20">
        <f t="shared" si="93"/>
        <v>1</v>
      </c>
      <c r="OH29" s="34" t="s">
        <v>11</v>
      </c>
      <c r="OI29" s="20"/>
      <c r="OJ29" s="34" t="s">
        <v>9</v>
      </c>
      <c r="OK29" s="20">
        <f t="shared" si="94"/>
        <v>1</v>
      </c>
      <c r="OL29" s="36" t="s">
        <v>10</v>
      </c>
      <c r="OM29" s="72"/>
      <c r="ON29" s="37" t="s">
        <v>12</v>
      </c>
      <c r="OO29" s="20">
        <f t="shared" si="95"/>
        <v>1</v>
      </c>
      <c r="OP29" s="34" t="s">
        <v>11</v>
      </c>
      <c r="OQ29" s="20"/>
      <c r="OR29" s="34" t="s">
        <v>9</v>
      </c>
      <c r="OS29" s="20">
        <f t="shared" si="96"/>
        <v>1</v>
      </c>
      <c r="OT29" s="34" t="s">
        <v>11</v>
      </c>
      <c r="OU29" s="69"/>
      <c r="OV29" s="34" t="s">
        <v>9</v>
      </c>
      <c r="OW29" s="20">
        <f t="shared" si="97"/>
        <v>1</v>
      </c>
      <c r="OX29" s="34" t="s">
        <v>11</v>
      </c>
      <c r="OY29" s="69"/>
      <c r="OZ29" s="34" t="s">
        <v>9</v>
      </c>
      <c r="PA29" s="20">
        <f t="shared" si="98"/>
        <v>1</v>
      </c>
      <c r="PC29" s="118" t="s">
        <v>17</v>
      </c>
      <c r="PD29" s="34" t="s">
        <v>11</v>
      </c>
      <c r="PE29" s="69"/>
      <c r="PF29" s="34" t="s">
        <v>9</v>
      </c>
      <c r="PG29" s="69">
        <f t="shared" si="99"/>
        <v>1</v>
      </c>
      <c r="PH29" s="34" t="s">
        <v>11</v>
      </c>
      <c r="PI29" s="20"/>
      <c r="PJ29" s="34" t="s">
        <v>9</v>
      </c>
      <c r="PK29" s="20">
        <f t="shared" si="100"/>
        <v>1</v>
      </c>
      <c r="PL29" s="34" t="s">
        <v>11</v>
      </c>
      <c r="PM29" s="69"/>
      <c r="PN29" s="34" t="s">
        <v>9</v>
      </c>
      <c r="PO29" s="20">
        <f t="shared" si="101"/>
        <v>1</v>
      </c>
      <c r="PP29" s="34" t="s">
        <v>11</v>
      </c>
      <c r="PQ29" s="69"/>
      <c r="PR29" s="34" t="s">
        <v>9</v>
      </c>
      <c r="PS29" s="20">
        <f t="shared" si="102"/>
        <v>1</v>
      </c>
      <c r="PT29" s="34" t="s">
        <v>11</v>
      </c>
      <c r="PU29" s="20"/>
      <c r="PV29" s="34" t="s">
        <v>9</v>
      </c>
      <c r="PW29" s="20">
        <f t="shared" si="103"/>
        <v>1</v>
      </c>
      <c r="PX29" s="36" t="s">
        <v>10</v>
      </c>
      <c r="PY29" s="72"/>
      <c r="PZ29" s="37" t="s">
        <v>12</v>
      </c>
      <c r="QA29" s="20">
        <f t="shared" si="104"/>
        <v>1</v>
      </c>
      <c r="QB29" s="34" t="s">
        <v>11</v>
      </c>
      <c r="QC29" s="20"/>
      <c r="QD29" s="34" t="s">
        <v>9</v>
      </c>
      <c r="QE29" s="20">
        <f t="shared" si="105"/>
        <v>1</v>
      </c>
      <c r="QF29" s="34" t="s">
        <v>11</v>
      </c>
      <c r="QG29" s="69"/>
      <c r="QH29" s="34" t="s">
        <v>9</v>
      </c>
      <c r="QI29" s="20">
        <f t="shared" si="106"/>
        <v>1</v>
      </c>
      <c r="QJ29" s="34" t="s">
        <v>11</v>
      </c>
      <c r="QK29" s="69"/>
      <c r="QL29" s="34" t="s">
        <v>9</v>
      </c>
      <c r="QM29" s="20">
        <f t="shared" si="107"/>
        <v>1</v>
      </c>
      <c r="QO29" s="118" t="s">
        <v>17</v>
      </c>
      <c r="QP29" s="34" t="s">
        <v>11</v>
      </c>
      <c r="QQ29" s="69"/>
      <c r="QR29" s="34" t="s">
        <v>9</v>
      </c>
      <c r="QS29" s="69">
        <f t="shared" si="108"/>
        <v>1</v>
      </c>
      <c r="QT29" s="34" t="s">
        <v>11</v>
      </c>
      <c r="QU29" s="20"/>
      <c r="QV29" s="34" t="s">
        <v>9</v>
      </c>
      <c r="QW29" s="20">
        <f t="shared" si="109"/>
        <v>1</v>
      </c>
      <c r="QX29" s="34" t="s">
        <v>11</v>
      </c>
      <c r="QY29" s="69"/>
      <c r="QZ29" s="34" t="s">
        <v>9</v>
      </c>
      <c r="RA29" s="20">
        <f t="shared" si="110"/>
        <v>1</v>
      </c>
      <c r="RB29" s="34" t="s">
        <v>11</v>
      </c>
      <c r="RC29" s="69"/>
      <c r="RD29" s="34" t="s">
        <v>9</v>
      </c>
      <c r="RE29" s="20">
        <f t="shared" si="111"/>
        <v>1</v>
      </c>
      <c r="RF29" s="34" t="s">
        <v>11</v>
      </c>
      <c r="RG29" s="20"/>
      <c r="RH29" s="34" t="s">
        <v>9</v>
      </c>
      <c r="RI29" s="20">
        <f t="shared" si="112"/>
        <v>1</v>
      </c>
      <c r="RJ29" s="36" t="s">
        <v>10</v>
      </c>
      <c r="RK29" s="72"/>
      <c r="RL29" s="37" t="s">
        <v>12</v>
      </c>
      <c r="RM29" s="20">
        <f t="shared" si="113"/>
        <v>1</v>
      </c>
      <c r="RN29" s="34" t="s">
        <v>11</v>
      </c>
      <c r="RO29" s="20"/>
      <c r="RP29" s="34" t="s">
        <v>9</v>
      </c>
      <c r="RQ29" s="20">
        <f t="shared" si="114"/>
        <v>1</v>
      </c>
      <c r="RR29" s="34" t="s">
        <v>11</v>
      </c>
      <c r="RS29" s="69"/>
      <c r="RT29" s="34" t="s">
        <v>9</v>
      </c>
      <c r="RU29" s="20">
        <f t="shared" si="115"/>
        <v>1</v>
      </c>
      <c r="RV29" s="34" t="s">
        <v>11</v>
      </c>
      <c r="RW29" s="69"/>
      <c r="RX29" s="34" t="s">
        <v>9</v>
      </c>
      <c r="RY29" s="20">
        <f t="shared" si="116"/>
        <v>1</v>
      </c>
    </row>
    <row r="30" spans="1:493" hidden="1" x14ac:dyDescent="0.2">
      <c r="A30" s="118" t="s">
        <v>18</v>
      </c>
      <c r="B30" s="34" t="s">
        <v>11</v>
      </c>
      <c r="C30" s="69"/>
      <c r="D30" s="34" t="s">
        <v>9</v>
      </c>
      <c r="E30" s="69">
        <f t="shared" si="0"/>
        <v>1</v>
      </c>
      <c r="F30" s="34" t="s">
        <v>11</v>
      </c>
      <c r="G30" s="20"/>
      <c r="H30" s="34" t="s">
        <v>9</v>
      </c>
      <c r="I30" s="20">
        <f t="shared" si="1"/>
        <v>1</v>
      </c>
      <c r="J30" s="34" t="s">
        <v>11</v>
      </c>
      <c r="K30" s="69"/>
      <c r="L30" s="34" t="s">
        <v>9</v>
      </c>
      <c r="M30" s="20">
        <f t="shared" si="2"/>
        <v>1</v>
      </c>
      <c r="N30" s="34" t="s">
        <v>11</v>
      </c>
      <c r="O30" s="69"/>
      <c r="P30" s="34" t="s">
        <v>9</v>
      </c>
      <c r="Q30" s="20">
        <f t="shared" si="3"/>
        <v>1</v>
      </c>
      <c r="R30" s="34" t="s">
        <v>11</v>
      </c>
      <c r="S30" s="20"/>
      <c r="T30" s="34" t="s">
        <v>9</v>
      </c>
      <c r="U30" s="20">
        <f t="shared" si="4"/>
        <v>1</v>
      </c>
      <c r="V30" s="34" t="s">
        <v>11</v>
      </c>
      <c r="W30" s="69"/>
      <c r="X30" s="34" t="s">
        <v>9</v>
      </c>
      <c r="Y30" s="20">
        <f t="shared" si="5"/>
        <v>1</v>
      </c>
      <c r="Z30" s="36" t="s">
        <v>10</v>
      </c>
      <c r="AA30" s="55"/>
      <c r="AB30" s="37" t="s">
        <v>12</v>
      </c>
      <c r="AC30" s="20">
        <f t="shared" si="6"/>
        <v>1</v>
      </c>
      <c r="AD30" s="34" t="s">
        <v>11</v>
      </c>
      <c r="AE30" s="69"/>
      <c r="AF30" s="34" t="s">
        <v>9</v>
      </c>
      <c r="AG30" s="20">
        <f t="shared" si="7"/>
        <v>1</v>
      </c>
      <c r="AH30" s="34" t="s">
        <v>11</v>
      </c>
      <c r="AI30" s="69"/>
      <c r="AJ30" s="34" t="s">
        <v>9</v>
      </c>
      <c r="AK30" s="20">
        <f t="shared" si="8"/>
        <v>1</v>
      </c>
      <c r="AM30" s="118" t="s">
        <v>18</v>
      </c>
      <c r="AN30" s="34" t="s">
        <v>11</v>
      </c>
      <c r="AO30" s="69"/>
      <c r="AP30" s="34" t="s">
        <v>9</v>
      </c>
      <c r="AQ30" s="69">
        <f t="shared" si="9"/>
        <v>1</v>
      </c>
      <c r="AR30" s="34" t="s">
        <v>11</v>
      </c>
      <c r="AS30" s="20"/>
      <c r="AT30" s="34" t="s">
        <v>9</v>
      </c>
      <c r="AU30" s="20">
        <f t="shared" si="10"/>
        <v>1</v>
      </c>
      <c r="AV30" s="34" t="s">
        <v>11</v>
      </c>
      <c r="AW30" s="69"/>
      <c r="AX30" s="34" t="s">
        <v>9</v>
      </c>
      <c r="AY30" s="20">
        <f t="shared" si="11"/>
        <v>1</v>
      </c>
      <c r="AZ30" s="34" t="s">
        <v>11</v>
      </c>
      <c r="BA30" s="69"/>
      <c r="BB30" s="34" t="s">
        <v>9</v>
      </c>
      <c r="BC30" s="20">
        <f t="shared" si="12"/>
        <v>1</v>
      </c>
      <c r="BD30" s="34" t="s">
        <v>11</v>
      </c>
      <c r="BE30" s="20"/>
      <c r="BF30" s="34" t="s">
        <v>9</v>
      </c>
      <c r="BG30" s="20">
        <f t="shared" si="13"/>
        <v>1</v>
      </c>
      <c r="BH30" s="34" t="s">
        <v>11</v>
      </c>
      <c r="BI30" s="69"/>
      <c r="BJ30" s="34" t="s">
        <v>9</v>
      </c>
      <c r="BK30" s="20">
        <f t="shared" si="14"/>
        <v>1</v>
      </c>
      <c r="BL30" s="36" t="s">
        <v>10</v>
      </c>
      <c r="BM30" s="55"/>
      <c r="BN30" s="37" t="s">
        <v>12</v>
      </c>
      <c r="BO30" s="20">
        <f t="shared" si="15"/>
        <v>1</v>
      </c>
      <c r="BP30" s="34" t="s">
        <v>11</v>
      </c>
      <c r="BQ30" s="69"/>
      <c r="BR30" s="34" t="s">
        <v>9</v>
      </c>
      <c r="BS30" s="20">
        <f t="shared" si="16"/>
        <v>1</v>
      </c>
      <c r="BT30" s="34" t="s">
        <v>11</v>
      </c>
      <c r="BU30" s="69"/>
      <c r="BV30" s="34" t="s">
        <v>9</v>
      </c>
      <c r="BW30" s="20">
        <f t="shared" si="17"/>
        <v>1</v>
      </c>
      <c r="BY30" s="118" t="s">
        <v>18</v>
      </c>
      <c r="BZ30" s="34" t="s">
        <v>11</v>
      </c>
      <c r="CA30" s="69"/>
      <c r="CB30" s="34" t="s">
        <v>9</v>
      </c>
      <c r="CC30" s="69">
        <f t="shared" si="18"/>
        <v>1</v>
      </c>
      <c r="CD30" s="34" t="s">
        <v>11</v>
      </c>
      <c r="CE30" s="20"/>
      <c r="CF30" s="34" t="s">
        <v>9</v>
      </c>
      <c r="CG30" s="20">
        <f t="shared" si="19"/>
        <v>1</v>
      </c>
      <c r="CH30" s="34" t="s">
        <v>11</v>
      </c>
      <c r="CI30" s="69"/>
      <c r="CJ30" s="34" t="s">
        <v>9</v>
      </c>
      <c r="CK30" s="20">
        <f t="shared" si="20"/>
        <v>1</v>
      </c>
      <c r="CL30" s="34" t="s">
        <v>11</v>
      </c>
      <c r="CM30" s="69"/>
      <c r="CN30" s="34" t="s">
        <v>9</v>
      </c>
      <c r="CO30" s="20">
        <f t="shared" si="21"/>
        <v>1</v>
      </c>
      <c r="CP30" s="34" t="s">
        <v>11</v>
      </c>
      <c r="CQ30" s="20"/>
      <c r="CR30" s="34" t="s">
        <v>9</v>
      </c>
      <c r="CS30" s="20">
        <f t="shared" si="22"/>
        <v>1</v>
      </c>
      <c r="CT30" s="34" t="s">
        <v>11</v>
      </c>
      <c r="CU30" s="69"/>
      <c r="CV30" s="34" t="s">
        <v>9</v>
      </c>
      <c r="CW30" s="20">
        <f t="shared" si="23"/>
        <v>1</v>
      </c>
      <c r="CX30" s="36" t="s">
        <v>10</v>
      </c>
      <c r="CY30" s="55"/>
      <c r="CZ30" s="37" t="s">
        <v>12</v>
      </c>
      <c r="DA30" s="20">
        <f t="shared" si="24"/>
        <v>1</v>
      </c>
      <c r="DB30" s="34" t="s">
        <v>11</v>
      </c>
      <c r="DC30" s="69"/>
      <c r="DD30" s="34" t="s">
        <v>9</v>
      </c>
      <c r="DE30" s="20">
        <f t="shared" si="25"/>
        <v>1</v>
      </c>
      <c r="DF30" s="34" t="s">
        <v>11</v>
      </c>
      <c r="DG30" s="69"/>
      <c r="DH30" s="34" t="s">
        <v>9</v>
      </c>
      <c r="DI30" s="20">
        <f t="shared" si="26"/>
        <v>1</v>
      </c>
      <c r="DK30" s="118" t="s">
        <v>18</v>
      </c>
      <c r="DL30" s="34" t="s">
        <v>11</v>
      </c>
      <c r="DM30" s="69"/>
      <c r="DN30" s="34" t="s">
        <v>9</v>
      </c>
      <c r="DO30" s="69">
        <f t="shared" si="27"/>
        <v>1</v>
      </c>
      <c r="DP30" s="34" t="s">
        <v>11</v>
      </c>
      <c r="DQ30" s="20"/>
      <c r="DR30" s="34" t="s">
        <v>9</v>
      </c>
      <c r="DS30" s="20">
        <f t="shared" si="28"/>
        <v>1</v>
      </c>
      <c r="DT30" s="34" t="s">
        <v>11</v>
      </c>
      <c r="DU30" s="69"/>
      <c r="DV30" s="34" t="s">
        <v>9</v>
      </c>
      <c r="DW30" s="20">
        <f t="shared" si="29"/>
        <v>1</v>
      </c>
      <c r="DX30" s="34" t="s">
        <v>11</v>
      </c>
      <c r="DY30" s="69"/>
      <c r="DZ30" s="34" t="s">
        <v>9</v>
      </c>
      <c r="EA30" s="20">
        <f t="shared" si="30"/>
        <v>1</v>
      </c>
      <c r="EB30" s="34" t="s">
        <v>11</v>
      </c>
      <c r="EC30" s="20"/>
      <c r="ED30" s="34" t="s">
        <v>9</v>
      </c>
      <c r="EE30" s="20">
        <f t="shared" si="31"/>
        <v>1</v>
      </c>
      <c r="EF30" s="34" t="s">
        <v>11</v>
      </c>
      <c r="EG30" s="69"/>
      <c r="EH30" s="34" t="s">
        <v>9</v>
      </c>
      <c r="EI30" s="20">
        <f t="shared" si="32"/>
        <v>1</v>
      </c>
      <c r="EJ30" s="36" t="s">
        <v>10</v>
      </c>
      <c r="EK30" s="55"/>
      <c r="EL30" s="37" t="s">
        <v>12</v>
      </c>
      <c r="EM30" s="20">
        <f t="shared" si="33"/>
        <v>1</v>
      </c>
      <c r="EN30" s="34" t="s">
        <v>11</v>
      </c>
      <c r="EO30" s="69"/>
      <c r="EP30" s="34" t="s">
        <v>9</v>
      </c>
      <c r="EQ30" s="20">
        <f t="shared" si="34"/>
        <v>1</v>
      </c>
      <c r="ER30" s="34" t="s">
        <v>11</v>
      </c>
      <c r="ES30" s="69"/>
      <c r="ET30" s="34" t="s">
        <v>9</v>
      </c>
      <c r="EU30" s="20">
        <f t="shared" si="35"/>
        <v>1</v>
      </c>
      <c r="EW30" s="118" t="s">
        <v>18</v>
      </c>
      <c r="EX30" s="34" t="s">
        <v>11</v>
      </c>
      <c r="EY30" s="69"/>
      <c r="EZ30" s="34" t="s">
        <v>9</v>
      </c>
      <c r="FA30" s="69">
        <f t="shared" si="36"/>
        <v>1</v>
      </c>
      <c r="FB30" s="34" t="s">
        <v>11</v>
      </c>
      <c r="FC30" s="20"/>
      <c r="FD30" s="34" t="s">
        <v>9</v>
      </c>
      <c r="FE30" s="20">
        <f t="shared" si="37"/>
        <v>1</v>
      </c>
      <c r="FF30" s="34" t="s">
        <v>11</v>
      </c>
      <c r="FG30" s="69"/>
      <c r="FH30" s="34" t="s">
        <v>9</v>
      </c>
      <c r="FI30" s="20">
        <f t="shared" si="38"/>
        <v>1</v>
      </c>
      <c r="FJ30" s="34" t="s">
        <v>11</v>
      </c>
      <c r="FK30" s="69"/>
      <c r="FL30" s="34" t="s">
        <v>9</v>
      </c>
      <c r="FM30" s="20">
        <f t="shared" si="39"/>
        <v>1</v>
      </c>
      <c r="FN30" s="34" t="s">
        <v>11</v>
      </c>
      <c r="FO30" s="20"/>
      <c r="FP30" s="34" t="s">
        <v>9</v>
      </c>
      <c r="FQ30" s="20">
        <f t="shared" si="40"/>
        <v>1</v>
      </c>
      <c r="FR30" s="34" t="s">
        <v>11</v>
      </c>
      <c r="FS30" s="69"/>
      <c r="FT30" s="34" t="s">
        <v>9</v>
      </c>
      <c r="FU30" s="20">
        <f t="shared" si="41"/>
        <v>1</v>
      </c>
      <c r="FV30" s="36" t="s">
        <v>10</v>
      </c>
      <c r="FW30" s="55"/>
      <c r="FX30" s="37" t="s">
        <v>12</v>
      </c>
      <c r="FY30" s="20">
        <f t="shared" si="42"/>
        <v>1</v>
      </c>
      <c r="FZ30" s="34" t="s">
        <v>11</v>
      </c>
      <c r="GA30" s="69"/>
      <c r="GB30" s="34" t="s">
        <v>9</v>
      </c>
      <c r="GC30" s="20">
        <f t="shared" si="43"/>
        <v>1</v>
      </c>
      <c r="GD30" s="34" t="s">
        <v>11</v>
      </c>
      <c r="GE30" s="69"/>
      <c r="GF30" s="34" t="s">
        <v>9</v>
      </c>
      <c r="GG30" s="20">
        <f t="shared" si="44"/>
        <v>1</v>
      </c>
      <c r="GI30" s="118" t="s">
        <v>18</v>
      </c>
      <c r="GJ30" s="34" t="s">
        <v>11</v>
      </c>
      <c r="GK30" s="69"/>
      <c r="GL30" s="34" t="s">
        <v>9</v>
      </c>
      <c r="GM30" s="69">
        <f t="shared" si="45"/>
        <v>1</v>
      </c>
      <c r="GN30" s="34" t="s">
        <v>11</v>
      </c>
      <c r="GO30" s="20"/>
      <c r="GP30" s="34" t="s">
        <v>9</v>
      </c>
      <c r="GQ30" s="20">
        <f t="shared" si="46"/>
        <v>1</v>
      </c>
      <c r="GR30" s="34" t="s">
        <v>11</v>
      </c>
      <c r="GS30" s="69"/>
      <c r="GT30" s="34" t="s">
        <v>9</v>
      </c>
      <c r="GU30" s="20">
        <f t="shared" si="47"/>
        <v>1</v>
      </c>
      <c r="GV30" s="34" t="s">
        <v>11</v>
      </c>
      <c r="GW30" s="69"/>
      <c r="GX30" s="34" t="s">
        <v>9</v>
      </c>
      <c r="GY30" s="20">
        <f t="shared" si="48"/>
        <v>1</v>
      </c>
      <c r="GZ30" s="34" t="s">
        <v>11</v>
      </c>
      <c r="HA30" s="20"/>
      <c r="HB30" s="34" t="s">
        <v>9</v>
      </c>
      <c r="HC30" s="20">
        <f t="shared" si="49"/>
        <v>1</v>
      </c>
      <c r="HD30" s="34" t="s">
        <v>11</v>
      </c>
      <c r="HE30" s="69"/>
      <c r="HF30" s="34" t="s">
        <v>9</v>
      </c>
      <c r="HG30" s="20">
        <f t="shared" si="50"/>
        <v>1</v>
      </c>
      <c r="HH30" s="36" t="s">
        <v>10</v>
      </c>
      <c r="HI30" s="55"/>
      <c r="HJ30" s="37" t="s">
        <v>12</v>
      </c>
      <c r="HK30" s="20">
        <f t="shared" si="51"/>
        <v>1</v>
      </c>
      <c r="HL30" s="34" t="s">
        <v>11</v>
      </c>
      <c r="HM30" s="69"/>
      <c r="HN30" s="34" t="s">
        <v>9</v>
      </c>
      <c r="HO30" s="20">
        <f t="shared" si="52"/>
        <v>1</v>
      </c>
      <c r="HP30" s="34" t="s">
        <v>11</v>
      </c>
      <c r="HQ30" s="69"/>
      <c r="HR30" s="34" t="s">
        <v>9</v>
      </c>
      <c r="HS30" s="20">
        <f t="shared" si="53"/>
        <v>1</v>
      </c>
      <c r="HU30" s="118" t="s">
        <v>18</v>
      </c>
      <c r="HV30" s="34" t="s">
        <v>11</v>
      </c>
      <c r="HW30" s="69"/>
      <c r="HX30" s="34" t="s">
        <v>9</v>
      </c>
      <c r="HY30" s="69">
        <f t="shared" si="54"/>
        <v>1</v>
      </c>
      <c r="HZ30" s="34" t="s">
        <v>11</v>
      </c>
      <c r="IA30" s="20"/>
      <c r="IB30" s="34" t="s">
        <v>9</v>
      </c>
      <c r="IC30" s="20">
        <f t="shared" si="55"/>
        <v>1</v>
      </c>
      <c r="ID30" s="34" t="s">
        <v>11</v>
      </c>
      <c r="IE30" s="69"/>
      <c r="IF30" s="34" t="s">
        <v>9</v>
      </c>
      <c r="IG30" s="20">
        <f t="shared" si="56"/>
        <v>1</v>
      </c>
      <c r="IH30" s="34" t="s">
        <v>11</v>
      </c>
      <c r="II30" s="69"/>
      <c r="IJ30" s="34" t="s">
        <v>9</v>
      </c>
      <c r="IK30" s="20">
        <f t="shared" si="57"/>
        <v>1</v>
      </c>
      <c r="IL30" s="34" t="s">
        <v>11</v>
      </c>
      <c r="IM30" s="20"/>
      <c r="IN30" s="34" t="s">
        <v>9</v>
      </c>
      <c r="IO30" s="20">
        <f t="shared" si="58"/>
        <v>1</v>
      </c>
      <c r="IP30" s="34" t="s">
        <v>11</v>
      </c>
      <c r="IQ30" s="69"/>
      <c r="IR30" s="34" t="s">
        <v>9</v>
      </c>
      <c r="IS30" s="20">
        <f t="shared" si="59"/>
        <v>1</v>
      </c>
      <c r="IT30" s="36" t="s">
        <v>10</v>
      </c>
      <c r="IU30" s="55"/>
      <c r="IV30" s="37" t="s">
        <v>12</v>
      </c>
      <c r="IW30" s="20">
        <f t="shared" si="60"/>
        <v>1</v>
      </c>
      <c r="IX30" s="34" t="s">
        <v>11</v>
      </c>
      <c r="IY30" s="69"/>
      <c r="IZ30" s="34" t="s">
        <v>9</v>
      </c>
      <c r="JA30" s="20">
        <f t="shared" si="61"/>
        <v>1</v>
      </c>
      <c r="JB30" s="34" t="s">
        <v>11</v>
      </c>
      <c r="JC30" s="69"/>
      <c r="JD30" s="34" t="s">
        <v>9</v>
      </c>
      <c r="JE30" s="20">
        <f t="shared" si="62"/>
        <v>1</v>
      </c>
      <c r="JG30" s="118" t="s">
        <v>18</v>
      </c>
      <c r="JH30" s="34" t="s">
        <v>11</v>
      </c>
      <c r="JI30" s="69"/>
      <c r="JJ30" s="34" t="s">
        <v>9</v>
      </c>
      <c r="JK30" s="69">
        <f t="shared" si="63"/>
        <v>1</v>
      </c>
      <c r="JL30" s="34" t="s">
        <v>11</v>
      </c>
      <c r="JM30" s="20"/>
      <c r="JN30" s="34" t="s">
        <v>9</v>
      </c>
      <c r="JO30" s="20">
        <f t="shared" si="64"/>
        <v>1</v>
      </c>
      <c r="JP30" s="34" t="s">
        <v>11</v>
      </c>
      <c r="JQ30" s="69"/>
      <c r="JR30" s="34" t="s">
        <v>9</v>
      </c>
      <c r="JS30" s="20">
        <f t="shared" si="65"/>
        <v>1</v>
      </c>
      <c r="JT30" s="34" t="s">
        <v>11</v>
      </c>
      <c r="JU30" s="69"/>
      <c r="JV30" s="34" t="s">
        <v>9</v>
      </c>
      <c r="JW30" s="20">
        <f t="shared" si="66"/>
        <v>1</v>
      </c>
      <c r="JX30" s="34" t="s">
        <v>11</v>
      </c>
      <c r="JY30" s="20"/>
      <c r="JZ30" s="34" t="s">
        <v>9</v>
      </c>
      <c r="KA30" s="20">
        <f t="shared" si="67"/>
        <v>1</v>
      </c>
      <c r="KB30" s="34" t="s">
        <v>11</v>
      </c>
      <c r="KC30" s="69"/>
      <c r="KD30" s="34" t="s">
        <v>9</v>
      </c>
      <c r="KE30" s="20">
        <f t="shared" si="68"/>
        <v>1</v>
      </c>
      <c r="KF30" s="36" t="s">
        <v>10</v>
      </c>
      <c r="KG30" s="55"/>
      <c r="KH30" s="37" t="s">
        <v>12</v>
      </c>
      <c r="KI30" s="20">
        <f t="shared" si="69"/>
        <v>1</v>
      </c>
      <c r="KJ30" s="34" t="s">
        <v>11</v>
      </c>
      <c r="KK30" s="69"/>
      <c r="KL30" s="34" t="s">
        <v>9</v>
      </c>
      <c r="KM30" s="20">
        <f t="shared" si="70"/>
        <v>1</v>
      </c>
      <c r="KN30" s="34" t="s">
        <v>11</v>
      </c>
      <c r="KO30" s="69"/>
      <c r="KP30" s="34" t="s">
        <v>9</v>
      </c>
      <c r="KQ30" s="20">
        <f t="shared" si="71"/>
        <v>1</v>
      </c>
      <c r="KS30" s="118" t="s">
        <v>18</v>
      </c>
      <c r="KT30" s="34" t="s">
        <v>11</v>
      </c>
      <c r="KU30" s="69"/>
      <c r="KV30" s="34" t="s">
        <v>9</v>
      </c>
      <c r="KW30" s="69">
        <f t="shared" si="72"/>
        <v>1</v>
      </c>
      <c r="KX30" s="34" t="s">
        <v>11</v>
      </c>
      <c r="KY30" s="20"/>
      <c r="KZ30" s="34" t="s">
        <v>9</v>
      </c>
      <c r="LA30" s="20">
        <f t="shared" si="73"/>
        <v>1</v>
      </c>
      <c r="LB30" s="34" t="s">
        <v>11</v>
      </c>
      <c r="LC30" s="69"/>
      <c r="LD30" s="34" t="s">
        <v>9</v>
      </c>
      <c r="LE30" s="20">
        <f t="shared" si="74"/>
        <v>1</v>
      </c>
      <c r="LF30" s="34" t="s">
        <v>11</v>
      </c>
      <c r="LG30" s="69"/>
      <c r="LH30" s="34" t="s">
        <v>9</v>
      </c>
      <c r="LI30" s="20">
        <f t="shared" si="75"/>
        <v>1</v>
      </c>
      <c r="LJ30" s="34" t="s">
        <v>11</v>
      </c>
      <c r="LK30" s="20"/>
      <c r="LL30" s="34" t="s">
        <v>9</v>
      </c>
      <c r="LM30" s="20">
        <f t="shared" si="76"/>
        <v>1</v>
      </c>
      <c r="LN30" s="34" t="s">
        <v>11</v>
      </c>
      <c r="LO30" s="69"/>
      <c r="LP30" s="34" t="s">
        <v>9</v>
      </c>
      <c r="LQ30" s="20">
        <f t="shared" si="77"/>
        <v>1</v>
      </c>
      <c r="LR30" s="36" t="s">
        <v>10</v>
      </c>
      <c r="LS30" s="55"/>
      <c r="LT30" s="37" t="s">
        <v>12</v>
      </c>
      <c r="LU30" s="20">
        <f t="shared" si="78"/>
        <v>1</v>
      </c>
      <c r="LV30" s="34" t="s">
        <v>11</v>
      </c>
      <c r="LW30" s="69"/>
      <c r="LX30" s="34" t="s">
        <v>9</v>
      </c>
      <c r="LY30" s="20">
        <f t="shared" si="79"/>
        <v>1</v>
      </c>
      <c r="LZ30" s="34" t="s">
        <v>11</v>
      </c>
      <c r="MA30" s="69"/>
      <c r="MB30" s="34" t="s">
        <v>9</v>
      </c>
      <c r="MC30" s="20">
        <f t="shared" si="80"/>
        <v>1</v>
      </c>
      <c r="ME30" s="118" t="s">
        <v>18</v>
      </c>
      <c r="MF30" s="34" t="s">
        <v>11</v>
      </c>
      <c r="MG30" s="69"/>
      <c r="MH30" s="34" t="s">
        <v>9</v>
      </c>
      <c r="MI30" s="69">
        <f t="shared" si="81"/>
        <v>1</v>
      </c>
      <c r="MJ30" s="34" t="s">
        <v>11</v>
      </c>
      <c r="MK30" s="20"/>
      <c r="ML30" s="34" t="s">
        <v>9</v>
      </c>
      <c r="MM30" s="20">
        <f t="shared" si="82"/>
        <v>1</v>
      </c>
      <c r="MN30" s="34" t="s">
        <v>11</v>
      </c>
      <c r="MO30" s="69"/>
      <c r="MP30" s="34" t="s">
        <v>9</v>
      </c>
      <c r="MQ30" s="20">
        <f t="shared" si="83"/>
        <v>1</v>
      </c>
      <c r="MR30" s="34" t="s">
        <v>11</v>
      </c>
      <c r="MS30" s="69"/>
      <c r="MT30" s="34" t="s">
        <v>9</v>
      </c>
      <c r="MU30" s="20">
        <f t="shared" si="84"/>
        <v>1</v>
      </c>
      <c r="MV30" s="34" t="s">
        <v>11</v>
      </c>
      <c r="MW30" s="20"/>
      <c r="MX30" s="34" t="s">
        <v>9</v>
      </c>
      <c r="MY30" s="20">
        <f t="shared" si="85"/>
        <v>1</v>
      </c>
      <c r="MZ30" s="34" t="s">
        <v>11</v>
      </c>
      <c r="NA30" s="69"/>
      <c r="NB30" s="34" t="s">
        <v>9</v>
      </c>
      <c r="NC30" s="20">
        <f t="shared" si="86"/>
        <v>1</v>
      </c>
      <c r="ND30" s="36" t="s">
        <v>10</v>
      </c>
      <c r="NE30" s="55"/>
      <c r="NF30" s="37" t="s">
        <v>12</v>
      </c>
      <c r="NG30" s="20">
        <f t="shared" si="87"/>
        <v>1</v>
      </c>
      <c r="NH30" s="34" t="s">
        <v>11</v>
      </c>
      <c r="NI30" s="69"/>
      <c r="NJ30" s="34" t="s">
        <v>9</v>
      </c>
      <c r="NK30" s="20">
        <f t="shared" si="88"/>
        <v>1</v>
      </c>
      <c r="NL30" s="34" t="s">
        <v>11</v>
      </c>
      <c r="NM30" s="69"/>
      <c r="NN30" s="34" t="s">
        <v>9</v>
      </c>
      <c r="NO30" s="20">
        <f t="shared" si="89"/>
        <v>1</v>
      </c>
      <c r="NQ30" s="118" t="s">
        <v>18</v>
      </c>
      <c r="NR30" s="34" t="s">
        <v>11</v>
      </c>
      <c r="NS30" s="69"/>
      <c r="NT30" s="34" t="s">
        <v>9</v>
      </c>
      <c r="NU30" s="69">
        <f t="shared" si="90"/>
        <v>1</v>
      </c>
      <c r="NV30" s="34" t="s">
        <v>11</v>
      </c>
      <c r="NW30" s="20"/>
      <c r="NX30" s="34" t="s">
        <v>9</v>
      </c>
      <c r="NY30" s="20">
        <f t="shared" si="91"/>
        <v>1</v>
      </c>
      <c r="NZ30" s="34" t="s">
        <v>11</v>
      </c>
      <c r="OA30" s="69"/>
      <c r="OB30" s="34" t="s">
        <v>9</v>
      </c>
      <c r="OC30" s="20">
        <f t="shared" si="92"/>
        <v>1</v>
      </c>
      <c r="OD30" s="34" t="s">
        <v>11</v>
      </c>
      <c r="OE30" s="69"/>
      <c r="OF30" s="34" t="s">
        <v>9</v>
      </c>
      <c r="OG30" s="20">
        <f t="shared" si="93"/>
        <v>1</v>
      </c>
      <c r="OH30" s="34" t="s">
        <v>11</v>
      </c>
      <c r="OI30" s="20"/>
      <c r="OJ30" s="34" t="s">
        <v>9</v>
      </c>
      <c r="OK30" s="20">
        <f t="shared" si="94"/>
        <v>1</v>
      </c>
      <c r="OL30" s="34" t="s">
        <v>11</v>
      </c>
      <c r="OM30" s="69"/>
      <c r="ON30" s="34" t="s">
        <v>9</v>
      </c>
      <c r="OO30" s="20">
        <f t="shared" si="95"/>
        <v>1</v>
      </c>
      <c r="OP30" s="36" t="s">
        <v>10</v>
      </c>
      <c r="OQ30" s="55"/>
      <c r="OR30" s="37" t="s">
        <v>12</v>
      </c>
      <c r="OS30" s="20">
        <f t="shared" si="96"/>
        <v>1</v>
      </c>
      <c r="OT30" s="34" t="s">
        <v>11</v>
      </c>
      <c r="OU30" s="69"/>
      <c r="OV30" s="34" t="s">
        <v>9</v>
      </c>
      <c r="OW30" s="20">
        <f t="shared" si="97"/>
        <v>1</v>
      </c>
      <c r="OX30" s="34" t="s">
        <v>11</v>
      </c>
      <c r="OY30" s="69"/>
      <c r="OZ30" s="34" t="s">
        <v>9</v>
      </c>
      <c r="PA30" s="20">
        <f t="shared" si="98"/>
        <v>1</v>
      </c>
      <c r="PC30" s="118" t="s">
        <v>18</v>
      </c>
      <c r="PD30" s="34" t="s">
        <v>11</v>
      </c>
      <c r="PE30" s="69"/>
      <c r="PF30" s="34" t="s">
        <v>9</v>
      </c>
      <c r="PG30" s="69">
        <f t="shared" si="99"/>
        <v>1</v>
      </c>
      <c r="PH30" s="34" t="s">
        <v>11</v>
      </c>
      <c r="PI30" s="20"/>
      <c r="PJ30" s="34" t="s">
        <v>9</v>
      </c>
      <c r="PK30" s="20">
        <f t="shared" si="100"/>
        <v>1</v>
      </c>
      <c r="PL30" s="34" t="s">
        <v>11</v>
      </c>
      <c r="PM30" s="69"/>
      <c r="PN30" s="34" t="s">
        <v>9</v>
      </c>
      <c r="PO30" s="20">
        <f t="shared" si="101"/>
        <v>1</v>
      </c>
      <c r="PP30" s="34" t="s">
        <v>11</v>
      </c>
      <c r="PQ30" s="69"/>
      <c r="PR30" s="34" t="s">
        <v>9</v>
      </c>
      <c r="PS30" s="20">
        <f t="shared" si="102"/>
        <v>1</v>
      </c>
      <c r="PT30" s="34" t="s">
        <v>11</v>
      </c>
      <c r="PU30" s="20"/>
      <c r="PV30" s="34" t="s">
        <v>9</v>
      </c>
      <c r="PW30" s="20">
        <f t="shared" si="103"/>
        <v>1</v>
      </c>
      <c r="PX30" s="34" t="s">
        <v>11</v>
      </c>
      <c r="PY30" s="69"/>
      <c r="PZ30" s="34" t="s">
        <v>9</v>
      </c>
      <c r="QA30" s="20">
        <f t="shared" si="104"/>
        <v>1</v>
      </c>
      <c r="QB30" s="36" t="s">
        <v>10</v>
      </c>
      <c r="QC30" s="55"/>
      <c r="QD30" s="37" t="s">
        <v>12</v>
      </c>
      <c r="QE30" s="20">
        <f t="shared" si="105"/>
        <v>1</v>
      </c>
      <c r="QF30" s="34" t="s">
        <v>11</v>
      </c>
      <c r="QG30" s="69"/>
      <c r="QH30" s="34" t="s">
        <v>9</v>
      </c>
      <c r="QI30" s="20">
        <f t="shared" si="106"/>
        <v>1</v>
      </c>
      <c r="QJ30" s="34" t="s">
        <v>11</v>
      </c>
      <c r="QK30" s="69"/>
      <c r="QL30" s="34" t="s">
        <v>9</v>
      </c>
      <c r="QM30" s="20">
        <f t="shared" si="107"/>
        <v>1</v>
      </c>
      <c r="QO30" s="118" t="s">
        <v>18</v>
      </c>
      <c r="QP30" s="34" t="s">
        <v>11</v>
      </c>
      <c r="QQ30" s="69"/>
      <c r="QR30" s="34" t="s">
        <v>9</v>
      </c>
      <c r="QS30" s="69">
        <f t="shared" si="108"/>
        <v>1</v>
      </c>
      <c r="QT30" s="34" t="s">
        <v>11</v>
      </c>
      <c r="QU30" s="20"/>
      <c r="QV30" s="34" t="s">
        <v>9</v>
      </c>
      <c r="QW30" s="20">
        <f t="shared" si="109"/>
        <v>1</v>
      </c>
      <c r="QX30" s="34" t="s">
        <v>11</v>
      </c>
      <c r="QY30" s="69"/>
      <c r="QZ30" s="34" t="s">
        <v>9</v>
      </c>
      <c r="RA30" s="20">
        <f t="shared" si="110"/>
        <v>1</v>
      </c>
      <c r="RB30" s="34" t="s">
        <v>11</v>
      </c>
      <c r="RC30" s="69"/>
      <c r="RD30" s="34" t="s">
        <v>9</v>
      </c>
      <c r="RE30" s="20">
        <f t="shared" si="111"/>
        <v>1</v>
      </c>
      <c r="RF30" s="34" t="s">
        <v>11</v>
      </c>
      <c r="RG30" s="20"/>
      <c r="RH30" s="34" t="s">
        <v>9</v>
      </c>
      <c r="RI30" s="20">
        <f t="shared" si="112"/>
        <v>1</v>
      </c>
      <c r="RJ30" s="34" t="s">
        <v>11</v>
      </c>
      <c r="RK30" s="69"/>
      <c r="RL30" s="34" t="s">
        <v>9</v>
      </c>
      <c r="RM30" s="20">
        <f t="shared" si="113"/>
        <v>1</v>
      </c>
      <c r="RN30" s="36" t="s">
        <v>10</v>
      </c>
      <c r="RO30" s="55"/>
      <c r="RP30" s="37" t="s">
        <v>12</v>
      </c>
      <c r="RQ30" s="20">
        <f t="shared" si="114"/>
        <v>1</v>
      </c>
      <c r="RR30" s="34" t="s">
        <v>11</v>
      </c>
      <c r="RS30" s="69"/>
      <c r="RT30" s="34" t="s">
        <v>9</v>
      </c>
      <c r="RU30" s="20">
        <f t="shared" si="115"/>
        <v>1</v>
      </c>
      <c r="RV30" s="34" t="s">
        <v>11</v>
      </c>
      <c r="RW30" s="69"/>
      <c r="RX30" s="34" t="s">
        <v>9</v>
      </c>
      <c r="RY30" s="20">
        <f t="shared" si="116"/>
        <v>1</v>
      </c>
    </row>
    <row r="31" spans="1:493" hidden="1" x14ac:dyDescent="0.2">
      <c r="A31" s="118" t="s">
        <v>19</v>
      </c>
      <c r="B31" s="34" t="s">
        <v>11</v>
      </c>
      <c r="C31" s="69"/>
      <c r="D31" s="34" t="s">
        <v>9</v>
      </c>
      <c r="E31" s="69">
        <f t="shared" si="0"/>
        <v>1</v>
      </c>
      <c r="F31" s="34" t="s">
        <v>11</v>
      </c>
      <c r="G31" s="20"/>
      <c r="H31" s="34" t="s">
        <v>9</v>
      </c>
      <c r="I31" s="20">
        <f t="shared" si="1"/>
        <v>1</v>
      </c>
      <c r="J31" s="34" t="s">
        <v>11</v>
      </c>
      <c r="K31" s="69"/>
      <c r="L31" s="34" t="s">
        <v>9</v>
      </c>
      <c r="M31" s="20">
        <f t="shared" si="2"/>
        <v>1</v>
      </c>
      <c r="N31" s="34" t="s">
        <v>11</v>
      </c>
      <c r="O31" s="69"/>
      <c r="P31" s="34" t="s">
        <v>9</v>
      </c>
      <c r="Q31" s="20">
        <f t="shared" si="3"/>
        <v>1</v>
      </c>
      <c r="R31" s="34" t="s">
        <v>11</v>
      </c>
      <c r="S31" s="20"/>
      <c r="T31" s="34" t="s">
        <v>9</v>
      </c>
      <c r="U31" s="20">
        <f t="shared" si="4"/>
        <v>1</v>
      </c>
      <c r="V31" s="34" t="s">
        <v>11</v>
      </c>
      <c r="W31" s="69"/>
      <c r="X31" s="34" t="s">
        <v>9</v>
      </c>
      <c r="Y31" s="20">
        <f t="shared" si="5"/>
        <v>1</v>
      </c>
      <c r="Z31" s="34" t="s">
        <v>11</v>
      </c>
      <c r="AA31" s="20"/>
      <c r="AB31" s="34" t="s">
        <v>9</v>
      </c>
      <c r="AC31" s="20">
        <f t="shared" si="6"/>
        <v>1</v>
      </c>
      <c r="AD31" s="36" t="s">
        <v>10</v>
      </c>
      <c r="AE31" s="55"/>
      <c r="AF31" s="37" t="s">
        <v>12</v>
      </c>
      <c r="AG31" s="20">
        <f t="shared" si="7"/>
        <v>1</v>
      </c>
      <c r="AH31" s="34" t="s">
        <v>11</v>
      </c>
      <c r="AI31" s="69"/>
      <c r="AJ31" s="34" t="s">
        <v>9</v>
      </c>
      <c r="AK31" s="20">
        <f t="shared" si="8"/>
        <v>1</v>
      </c>
      <c r="AM31" s="118" t="s">
        <v>19</v>
      </c>
      <c r="AN31" s="34" t="s">
        <v>11</v>
      </c>
      <c r="AO31" s="69"/>
      <c r="AP31" s="34" t="s">
        <v>9</v>
      </c>
      <c r="AQ31" s="69">
        <f t="shared" si="9"/>
        <v>1</v>
      </c>
      <c r="AR31" s="34" t="s">
        <v>11</v>
      </c>
      <c r="AS31" s="20"/>
      <c r="AT31" s="34" t="s">
        <v>9</v>
      </c>
      <c r="AU31" s="20">
        <f t="shared" si="10"/>
        <v>1</v>
      </c>
      <c r="AV31" s="34" t="s">
        <v>11</v>
      </c>
      <c r="AW31" s="69"/>
      <c r="AX31" s="34" t="s">
        <v>9</v>
      </c>
      <c r="AY31" s="20">
        <f t="shared" si="11"/>
        <v>1</v>
      </c>
      <c r="AZ31" s="34" t="s">
        <v>11</v>
      </c>
      <c r="BA31" s="69"/>
      <c r="BB31" s="34" t="s">
        <v>9</v>
      </c>
      <c r="BC31" s="20">
        <f t="shared" si="12"/>
        <v>1</v>
      </c>
      <c r="BD31" s="34" t="s">
        <v>11</v>
      </c>
      <c r="BE31" s="20"/>
      <c r="BF31" s="34" t="s">
        <v>9</v>
      </c>
      <c r="BG31" s="20">
        <f t="shared" si="13"/>
        <v>1</v>
      </c>
      <c r="BH31" s="34" t="s">
        <v>11</v>
      </c>
      <c r="BI31" s="69"/>
      <c r="BJ31" s="34" t="s">
        <v>9</v>
      </c>
      <c r="BK31" s="20">
        <f t="shared" si="14"/>
        <v>1</v>
      </c>
      <c r="BL31" s="34" t="s">
        <v>11</v>
      </c>
      <c r="BM31" s="20"/>
      <c r="BN31" s="34" t="s">
        <v>9</v>
      </c>
      <c r="BO31" s="20">
        <f t="shared" si="15"/>
        <v>1</v>
      </c>
      <c r="BP31" s="36" t="s">
        <v>10</v>
      </c>
      <c r="BQ31" s="55"/>
      <c r="BR31" s="37" t="s">
        <v>12</v>
      </c>
      <c r="BS31" s="20">
        <f t="shared" si="16"/>
        <v>1</v>
      </c>
      <c r="BT31" s="34" t="s">
        <v>11</v>
      </c>
      <c r="BU31" s="69"/>
      <c r="BV31" s="34" t="s">
        <v>9</v>
      </c>
      <c r="BW31" s="20">
        <f t="shared" si="17"/>
        <v>1</v>
      </c>
      <c r="BY31" s="118" t="s">
        <v>19</v>
      </c>
      <c r="BZ31" s="34" t="s">
        <v>11</v>
      </c>
      <c r="CA31" s="69"/>
      <c r="CB31" s="34" t="s">
        <v>9</v>
      </c>
      <c r="CC31" s="69">
        <f t="shared" si="18"/>
        <v>1</v>
      </c>
      <c r="CD31" s="34" t="s">
        <v>11</v>
      </c>
      <c r="CE31" s="20"/>
      <c r="CF31" s="34" t="s">
        <v>9</v>
      </c>
      <c r="CG31" s="20">
        <f t="shared" si="19"/>
        <v>1</v>
      </c>
      <c r="CH31" s="34" t="s">
        <v>11</v>
      </c>
      <c r="CI31" s="69"/>
      <c r="CJ31" s="34" t="s">
        <v>9</v>
      </c>
      <c r="CK31" s="20">
        <f t="shared" si="20"/>
        <v>1</v>
      </c>
      <c r="CL31" s="34" t="s">
        <v>11</v>
      </c>
      <c r="CM31" s="69"/>
      <c r="CN31" s="34" t="s">
        <v>9</v>
      </c>
      <c r="CO31" s="20">
        <f t="shared" si="21"/>
        <v>1</v>
      </c>
      <c r="CP31" s="34" t="s">
        <v>11</v>
      </c>
      <c r="CQ31" s="20"/>
      <c r="CR31" s="34" t="s">
        <v>9</v>
      </c>
      <c r="CS31" s="20">
        <f t="shared" si="22"/>
        <v>1</v>
      </c>
      <c r="CT31" s="34" t="s">
        <v>11</v>
      </c>
      <c r="CU31" s="69"/>
      <c r="CV31" s="34" t="s">
        <v>9</v>
      </c>
      <c r="CW31" s="20">
        <f t="shared" si="23"/>
        <v>1</v>
      </c>
      <c r="CX31" s="34" t="s">
        <v>11</v>
      </c>
      <c r="CY31" s="20"/>
      <c r="CZ31" s="34" t="s">
        <v>9</v>
      </c>
      <c r="DA31" s="20">
        <f t="shared" si="24"/>
        <v>1</v>
      </c>
      <c r="DB31" s="36" t="s">
        <v>10</v>
      </c>
      <c r="DC31" s="55"/>
      <c r="DD31" s="37" t="s">
        <v>12</v>
      </c>
      <c r="DE31" s="20">
        <f t="shared" si="25"/>
        <v>1</v>
      </c>
      <c r="DF31" s="34" t="s">
        <v>11</v>
      </c>
      <c r="DG31" s="69"/>
      <c r="DH31" s="34" t="s">
        <v>9</v>
      </c>
      <c r="DI31" s="20">
        <f t="shared" si="26"/>
        <v>1</v>
      </c>
      <c r="DK31" s="118" t="s">
        <v>19</v>
      </c>
      <c r="DL31" s="34" t="s">
        <v>11</v>
      </c>
      <c r="DM31" s="69"/>
      <c r="DN31" s="34" t="s">
        <v>9</v>
      </c>
      <c r="DO31" s="69">
        <f t="shared" si="27"/>
        <v>1</v>
      </c>
      <c r="DP31" s="34" t="s">
        <v>11</v>
      </c>
      <c r="DQ31" s="20"/>
      <c r="DR31" s="34" t="s">
        <v>9</v>
      </c>
      <c r="DS31" s="20">
        <f t="shared" si="28"/>
        <v>1</v>
      </c>
      <c r="DT31" s="34" t="s">
        <v>11</v>
      </c>
      <c r="DU31" s="69"/>
      <c r="DV31" s="34" t="s">
        <v>9</v>
      </c>
      <c r="DW31" s="20">
        <f t="shared" si="29"/>
        <v>1</v>
      </c>
      <c r="DX31" s="34" t="s">
        <v>11</v>
      </c>
      <c r="DY31" s="69"/>
      <c r="DZ31" s="34" t="s">
        <v>9</v>
      </c>
      <c r="EA31" s="20">
        <f t="shared" si="30"/>
        <v>1</v>
      </c>
      <c r="EB31" s="34" t="s">
        <v>11</v>
      </c>
      <c r="EC31" s="20"/>
      <c r="ED31" s="34" t="s">
        <v>9</v>
      </c>
      <c r="EE31" s="20">
        <f t="shared" si="31"/>
        <v>1</v>
      </c>
      <c r="EF31" s="34" t="s">
        <v>11</v>
      </c>
      <c r="EG31" s="69"/>
      <c r="EH31" s="34" t="s">
        <v>9</v>
      </c>
      <c r="EI31" s="20">
        <f t="shared" si="32"/>
        <v>1</v>
      </c>
      <c r="EJ31" s="34" t="s">
        <v>11</v>
      </c>
      <c r="EK31" s="20"/>
      <c r="EL31" s="34" t="s">
        <v>9</v>
      </c>
      <c r="EM31" s="20">
        <f t="shared" si="33"/>
        <v>1</v>
      </c>
      <c r="EN31" s="36" t="s">
        <v>10</v>
      </c>
      <c r="EO31" s="55"/>
      <c r="EP31" s="37" t="s">
        <v>12</v>
      </c>
      <c r="EQ31" s="20">
        <f t="shared" si="34"/>
        <v>1</v>
      </c>
      <c r="ER31" s="34" t="s">
        <v>11</v>
      </c>
      <c r="ES31" s="69"/>
      <c r="ET31" s="34" t="s">
        <v>9</v>
      </c>
      <c r="EU31" s="20">
        <f t="shared" si="35"/>
        <v>1</v>
      </c>
      <c r="EW31" s="118" t="s">
        <v>19</v>
      </c>
      <c r="EX31" s="34" t="s">
        <v>11</v>
      </c>
      <c r="EY31" s="69"/>
      <c r="EZ31" s="34" t="s">
        <v>9</v>
      </c>
      <c r="FA31" s="69">
        <f t="shared" si="36"/>
        <v>1</v>
      </c>
      <c r="FB31" s="34" t="s">
        <v>11</v>
      </c>
      <c r="FC31" s="20"/>
      <c r="FD31" s="34" t="s">
        <v>9</v>
      </c>
      <c r="FE31" s="20">
        <f t="shared" si="37"/>
        <v>1</v>
      </c>
      <c r="FF31" s="34" t="s">
        <v>11</v>
      </c>
      <c r="FG31" s="69"/>
      <c r="FH31" s="34" t="s">
        <v>9</v>
      </c>
      <c r="FI31" s="20">
        <f t="shared" si="38"/>
        <v>1</v>
      </c>
      <c r="FJ31" s="34" t="s">
        <v>11</v>
      </c>
      <c r="FK31" s="69"/>
      <c r="FL31" s="34" t="s">
        <v>9</v>
      </c>
      <c r="FM31" s="20">
        <f t="shared" si="39"/>
        <v>1</v>
      </c>
      <c r="FN31" s="34" t="s">
        <v>11</v>
      </c>
      <c r="FO31" s="20"/>
      <c r="FP31" s="34" t="s">
        <v>9</v>
      </c>
      <c r="FQ31" s="20">
        <f t="shared" si="40"/>
        <v>1</v>
      </c>
      <c r="FR31" s="34" t="s">
        <v>11</v>
      </c>
      <c r="FS31" s="69"/>
      <c r="FT31" s="34" t="s">
        <v>9</v>
      </c>
      <c r="FU31" s="20">
        <f t="shared" si="41"/>
        <v>1</v>
      </c>
      <c r="FV31" s="34" t="s">
        <v>11</v>
      </c>
      <c r="FW31" s="20"/>
      <c r="FX31" s="34" t="s">
        <v>9</v>
      </c>
      <c r="FY31" s="20">
        <f t="shared" si="42"/>
        <v>1</v>
      </c>
      <c r="FZ31" s="36" t="s">
        <v>10</v>
      </c>
      <c r="GA31" s="55"/>
      <c r="GB31" s="37" t="s">
        <v>12</v>
      </c>
      <c r="GC31" s="20">
        <f t="shared" si="43"/>
        <v>1</v>
      </c>
      <c r="GD31" s="34" t="s">
        <v>11</v>
      </c>
      <c r="GE31" s="69"/>
      <c r="GF31" s="34" t="s">
        <v>9</v>
      </c>
      <c r="GG31" s="20">
        <f t="shared" si="44"/>
        <v>1</v>
      </c>
      <c r="GI31" s="118" t="s">
        <v>19</v>
      </c>
      <c r="GJ31" s="34" t="s">
        <v>11</v>
      </c>
      <c r="GK31" s="69"/>
      <c r="GL31" s="34" t="s">
        <v>9</v>
      </c>
      <c r="GM31" s="69">
        <f t="shared" si="45"/>
        <v>1</v>
      </c>
      <c r="GN31" s="34" t="s">
        <v>11</v>
      </c>
      <c r="GO31" s="20"/>
      <c r="GP31" s="34" t="s">
        <v>9</v>
      </c>
      <c r="GQ31" s="20">
        <f t="shared" si="46"/>
        <v>1</v>
      </c>
      <c r="GR31" s="34" t="s">
        <v>11</v>
      </c>
      <c r="GS31" s="69"/>
      <c r="GT31" s="34" t="s">
        <v>9</v>
      </c>
      <c r="GU31" s="20">
        <f t="shared" si="47"/>
        <v>1</v>
      </c>
      <c r="GV31" s="34" t="s">
        <v>11</v>
      </c>
      <c r="GW31" s="69"/>
      <c r="GX31" s="34" t="s">
        <v>9</v>
      </c>
      <c r="GY31" s="20">
        <f t="shared" si="48"/>
        <v>1</v>
      </c>
      <c r="GZ31" s="34" t="s">
        <v>11</v>
      </c>
      <c r="HA31" s="20"/>
      <c r="HB31" s="34" t="s">
        <v>9</v>
      </c>
      <c r="HC31" s="20">
        <f t="shared" si="49"/>
        <v>1</v>
      </c>
      <c r="HD31" s="34" t="s">
        <v>11</v>
      </c>
      <c r="HE31" s="69"/>
      <c r="HF31" s="34" t="s">
        <v>9</v>
      </c>
      <c r="HG31" s="20">
        <f t="shared" si="50"/>
        <v>1</v>
      </c>
      <c r="HH31" s="34" t="s">
        <v>11</v>
      </c>
      <c r="HI31" s="20"/>
      <c r="HJ31" s="34" t="s">
        <v>9</v>
      </c>
      <c r="HK31" s="20">
        <f t="shared" si="51"/>
        <v>1</v>
      </c>
      <c r="HL31" s="36" t="s">
        <v>10</v>
      </c>
      <c r="HM31" s="55"/>
      <c r="HN31" s="37" t="s">
        <v>12</v>
      </c>
      <c r="HO31" s="20">
        <f t="shared" si="52"/>
        <v>1</v>
      </c>
      <c r="HP31" s="34" t="s">
        <v>11</v>
      </c>
      <c r="HQ31" s="69"/>
      <c r="HR31" s="34" t="s">
        <v>9</v>
      </c>
      <c r="HS31" s="20">
        <f t="shared" si="53"/>
        <v>1</v>
      </c>
      <c r="HU31" s="118" t="s">
        <v>19</v>
      </c>
      <c r="HV31" s="34" t="s">
        <v>11</v>
      </c>
      <c r="HW31" s="69"/>
      <c r="HX31" s="34" t="s">
        <v>9</v>
      </c>
      <c r="HY31" s="69">
        <f t="shared" si="54"/>
        <v>1</v>
      </c>
      <c r="HZ31" s="34" t="s">
        <v>11</v>
      </c>
      <c r="IA31" s="20"/>
      <c r="IB31" s="34" t="s">
        <v>9</v>
      </c>
      <c r="IC31" s="20">
        <f t="shared" si="55"/>
        <v>1</v>
      </c>
      <c r="ID31" s="34" t="s">
        <v>11</v>
      </c>
      <c r="IE31" s="69"/>
      <c r="IF31" s="34" t="s">
        <v>9</v>
      </c>
      <c r="IG31" s="20">
        <f t="shared" si="56"/>
        <v>1</v>
      </c>
      <c r="IH31" s="34" t="s">
        <v>11</v>
      </c>
      <c r="II31" s="69"/>
      <c r="IJ31" s="34" t="s">
        <v>9</v>
      </c>
      <c r="IK31" s="20">
        <f t="shared" si="57"/>
        <v>1</v>
      </c>
      <c r="IL31" s="34" t="s">
        <v>11</v>
      </c>
      <c r="IM31" s="20"/>
      <c r="IN31" s="34" t="s">
        <v>9</v>
      </c>
      <c r="IO31" s="20">
        <f t="shared" si="58"/>
        <v>1</v>
      </c>
      <c r="IP31" s="34" t="s">
        <v>11</v>
      </c>
      <c r="IQ31" s="69"/>
      <c r="IR31" s="34" t="s">
        <v>9</v>
      </c>
      <c r="IS31" s="20">
        <f t="shared" si="59"/>
        <v>1</v>
      </c>
      <c r="IT31" s="34" t="s">
        <v>11</v>
      </c>
      <c r="IU31" s="20"/>
      <c r="IV31" s="34" t="s">
        <v>9</v>
      </c>
      <c r="IW31" s="20">
        <f t="shared" si="60"/>
        <v>1</v>
      </c>
      <c r="IX31" s="36" t="s">
        <v>10</v>
      </c>
      <c r="IY31" s="55"/>
      <c r="IZ31" s="37" t="s">
        <v>12</v>
      </c>
      <c r="JA31" s="20">
        <f t="shared" si="61"/>
        <v>1</v>
      </c>
      <c r="JB31" s="34" t="s">
        <v>11</v>
      </c>
      <c r="JC31" s="69"/>
      <c r="JD31" s="34" t="s">
        <v>9</v>
      </c>
      <c r="JE31" s="20">
        <f t="shared" si="62"/>
        <v>1</v>
      </c>
      <c r="JG31" s="118" t="s">
        <v>19</v>
      </c>
      <c r="JH31" s="34" t="s">
        <v>11</v>
      </c>
      <c r="JI31" s="69"/>
      <c r="JJ31" s="34" t="s">
        <v>9</v>
      </c>
      <c r="JK31" s="69">
        <f t="shared" si="63"/>
        <v>1</v>
      </c>
      <c r="JL31" s="34" t="s">
        <v>11</v>
      </c>
      <c r="JM31" s="20"/>
      <c r="JN31" s="34" t="s">
        <v>9</v>
      </c>
      <c r="JO31" s="20">
        <f t="shared" si="64"/>
        <v>1</v>
      </c>
      <c r="JP31" s="34" t="s">
        <v>11</v>
      </c>
      <c r="JQ31" s="69"/>
      <c r="JR31" s="34" t="s">
        <v>9</v>
      </c>
      <c r="JS31" s="20">
        <f t="shared" si="65"/>
        <v>1</v>
      </c>
      <c r="JT31" s="34" t="s">
        <v>11</v>
      </c>
      <c r="JU31" s="69"/>
      <c r="JV31" s="34" t="s">
        <v>9</v>
      </c>
      <c r="JW31" s="20">
        <f t="shared" si="66"/>
        <v>1</v>
      </c>
      <c r="JX31" s="34" t="s">
        <v>11</v>
      </c>
      <c r="JY31" s="20"/>
      <c r="JZ31" s="34" t="s">
        <v>9</v>
      </c>
      <c r="KA31" s="20">
        <f t="shared" si="67"/>
        <v>1</v>
      </c>
      <c r="KB31" s="34" t="s">
        <v>11</v>
      </c>
      <c r="KC31" s="69"/>
      <c r="KD31" s="34" t="s">
        <v>9</v>
      </c>
      <c r="KE31" s="20">
        <f t="shared" si="68"/>
        <v>1</v>
      </c>
      <c r="KF31" s="34" t="s">
        <v>11</v>
      </c>
      <c r="KG31" s="20"/>
      <c r="KH31" s="34" t="s">
        <v>9</v>
      </c>
      <c r="KI31" s="20">
        <f t="shared" si="69"/>
        <v>1</v>
      </c>
      <c r="KJ31" s="36" t="s">
        <v>10</v>
      </c>
      <c r="KK31" s="55"/>
      <c r="KL31" s="37" t="s">
        <v>12</v>
      </c>
      <c r="KM31" s="20">
        <f t="shared" si="70"/>
        <v>1</v>
      </c>
      <c r="KN31" s="34" t="s">
        <v>11</v>
      </c>
      <c r="KO31" s="69"/>
      <c r="KP31" s="34" t="s">
        <v>9</v>
      </c>
      <c r="KQ31" s="20">
        <f t="shared" si="71"/>
        <v>1</v>
      </c>
      <c r="KS31" s="118" t="s">
        <v>19</v>
      </c>
      <c r="KT31" s="34" t="s">
        <v>11</v>
      </c>
      <c r="KU31" s="69"/>
      <c r="KV31" s="34" t="s">
        <v>9</v>
      </c>
      <c r="KW31" s="69">
        <f t="shared" si="72"/>
        <v>1</v>
      </c>
      <c r="KX31" s="34" t="s">
        <v>11</v>
      </c>
      <c r="KY31" s="20"/>
      <c r="KZ31" s="34" t="s">
        <v>9</v>
      </c>
      <c r="LA31" s="20">
        <f t="shared" si="73"/>
        <v>1</v>
      </c>
      <c r="LB31" s="34" t="s">
        <v>11</v>
      </c>
      <c r="LC31" s="69"/>
      <c r="LD31" s="34" t="s">
        <v>9</v>
      </c>
      <c r="LE31" s="20">
        <f t="shared" si="74"/>
        <v>1</v>
      </c>
      <c r="LF31" s="34" t="s">
        <v>11</v>
      </c>
      <c r="LG31" s="69"/>
      <c r="LH31" s="34" t="s">
        <v>9</v>
      </c>
      <c r="LI31" s="20">
        <f t="shared" si="75"/>
        <v>1</v>
      </c>
      <c r="LJ31" s="34" t="s">
        <v>11</v>
      </c>
      <c r="LK31" s="20"/>
      <c r="LL31" s="34" t="s">
        <v>9</v>
      </c>
      <c r="LM31" s="20">
        <f t="shared" si="76"/>
        <v>1</v>
      </c>
      <c r="LN31" s="34" t="s">
        <v>11</v>
      </c>
      <c r="LO31" s="69"/>
      <c r="LP31" s="34" t="s">
        <v>9</v>
      </c>
      <c r="LQ31" s="20">
        <f t="shared" si="77"/>
        <v>1</v>
      </c>
      <c r="LR31" s="34" t="s">
        <v>11</v>
      </c>
      <c r="LS31" s="20"/>
      <c r="LT31" s="34" t="s">
        <v>9</v>
      </c>
      <c r="LU31" s="20">
        <f t="shared" si="78"/>
        <v>1</v>
      </c>
      <c r="LV31" s="36" t="s">
        <v>10</v>
      </c>
      <c r="LW31" s="55"/>
      <c r="LX31" s="37" t="s">
        <v>12</v>
      </c>
      <c r="LY31" s="20">
        <f t="shared" si="79"/>
        <v>1</v>
      </c>
      <c r="LZ31" s="34" t="s">
        <v>11</v>
      </c>
      <c r="MA31" s="69"/>
      <c r="MB31" s="34" t="s">
        <v>9</v>
      </c>
      <c r="MC31" s="20">
        <f t="shared" si="80"/>
        <v>1</v>
      </c>
      <c r="ME31" s="118" t="s">
        <v>19</v>
      </c>
      <c r="MF31" s="34" t="s">
        <v>11</v>
      </c>
      <c r="MG31" s="69"/>
      <c r="MH31" s="34" t="s">
        <v>9</v>
      </c>
      <c r="MI31" s="69">
        <f t="shared" si="81"/>
        <v>1</v>
      </c>
      <c r="MJ31" s="34" t="s">
        <v>11</v>
      </c>
      <c r="MK31" s="20"/>
      <c r="ML31" s="34" t="s">
        <v>9</v>
      </c>
      <c r="MM31" s="20">
        <f t="shared" si="82"/>
        <v>1</v>
      </c>
      <c r="MN31" s="34" t="s">
        <v>11</v>
      </c>
      <c r="MO31" s="69"/>
      <c r="MP31" s="34" t="s">
        <v>9</v>
      </c>
      <c r="MQ31" s="20">
        <f t="shared" si="83"/>
        <v>1</v>
      </c>
      <c r="MR31" s="34" t="s">
        <v>11</v>
      </c>
      <c r="MS31" s="69"/>
      <c r="MT31" s="34" t="s">
        <v>9</v>
      </c>
      <c r="MU31" s="20">
        <f t="shared" si="84"/>
        <v>1</v>
      </c>
      <c r="MV31" s="34" t="s">
        <v>11</v>
      </c>
      <c r="MW31" s="20"/>
      <c r="MX31" s="34" t="s">
        <v>9</v>
      </c>
      <c r="MY31" s="20">
        <f t="shared" si="85"/>
        <v>1</v>
      </c>
      <c r="MZ31" s="34" t="s">
        <v>11</v>
      </c>
      <c r="NA31" s="69"/>
      <c r="NB31" s="34" t="s">
        <v>9</v>
      </c>
      <c r="NC31" s="20">
        <f t="shared" si="86"/>
        <v>1</v>
      </c>
      <c r="ND31" s="34" t="s">
        <v>11</v>
      </c>
      <c r="NE31" s="20"/>
      <c r="NF31" s="34" t="s">
        <v>9</v>
      </c>
      <c r="NG31" s="20">
        <f t="shared" si="87"/>
        <v>1</v>
      </c>
      <c r="NH31" s="36" t="s">
        <v>10</v>
      </c>
      <c r="NI31" s="55"/>
      <c r="NJ31" s="37" t="s">
        <v>12</v>
      </c>
      <c r="NK31" s="20">
        <f t="shared" si="88"/>
        <v>1</v>
      </c>
      <c r="NL31" s="34" t="s">
        <v>11</v>
      </c>
      <c r="NM31" s="69"/>
      <c r="NN31" s="34" t="s">
        <v>9</v>
      </c>
      <c r="NO31" s="20">
        <f t="shared" si="89"/>
        <v>1</v>
      </c>
      <c r="NQ31" s="118" t="s">
        <v>19</v>
      </c>
      <c r="NR31" s="34" t="s">
        <v>11</v>
      </c>
      <c r="NS31" s="69"/>
      <c r="NT31" s="34" t="s">
        <v>9</v>
      </c>
      <c r="NU31" s="69">
        <f t="shared" si="90"/>
        <v>1</v>
      </c>
      <c r="NV31" s="34" t="s">
        <v>11</v>
      </c>
      <c r="NW31" s="20"/>
      <c r="NX31" s="34" t="s">
        <v>9</v>
      </c>
      <c r="NY31" s="20">
        <f t="shared" si="91"/>
        <v>1</v>
      </c>
      <c r="NZ31" s="34" t="s">
        <v>11</v>
      </c>
      <c r="OA31" s="69"/>
      <c r="OB31" s="34" t="s">
        <v>9</v>
      </c>
      <c r="OC31" s="20">
        <f t="shared" si="92"/>
        <v>1</v>
      </c>
      <c r="OD31" s="34" t="s">
        <v>11</v>
      </c>
      <c r="OE31" s="69"/>
      <c r="OF31" s="34" t="s">
        <v>9</v>
      </c>
      <c r="OG31" s="20">
        <f t="shared" si="93"/>
        <v>1</v>
      </c>
      <c r="OH31" s="34" t="s">
        <v>11</v>
      </c>
      <c r="OI31" s="20"/>
      <c r="OJ31" s="34" t="s">
        <v>9</v>
      </c>
      <c r="OK31" s="20">
        <f t="shared" si="94"/>
        <v>1</v>
      </c>
      <c r="OL31" s="34" t="s">
        <v>11</v>
      </c>
      <c r="OM31" s="69"/>
      <c r="ON31" s="34" t="s">
        <v>9</v>
      </c>
      <c r="OO31" s="20">
        <f t="shared" si="95"/>
        <v>1</v>
      </c>
      <c r="OP31" s="34" t="s">
        <v>11</v>
      </c>
      <c r="OQ31" s="20"/>
      <c r="OR31" s="34" t="s">
        <v>9</v>
      </c>
      <c r="OS31" s="20">
        <f t="shared" si="96"/>
        <v>1</v>
      </c>
      <c r="OT31" s="36" t="s">
        <v>10</v>
      </c>
      <c r="OU31" s="55"/>
      <c r="OV31" s="37" t="s">
        <v>12</v>
      </c>
      <c r="OW31" s="20">
        <f t="shared" si="97"/>
        <v>1</v>
      </c>
      <c r="OX31" s="34" t="s">
        <v>11</v>
      </c>
      <c r="OY31" s="69"/>
      <c r="OZ31" s="34" t="s">
        <v>9</v>
      </c>
      <c r="PA31" s="20">
        <f t="shared" si="98"/>
        <v>1</v>
      </c>
      <c r="PC31" s="118" t="s">
        <v>19</v>
      </c>
      <c r="PD31" s="34" t="s">
        <v>11</v>
      </c>
      <c r="PE31" s="69"/>
      <c r="PF31" s="34" t="s">
        <v>9</v>
      </c>
      <c r="PG31" s="69">
        <f t="shared" si="99"/>
        <v>1</v>
      </c>
      <c r="PH31" s="34" t="s">
        <v>11</v>
      </c>
      <c r="PI31" s="20"/>
      <c r="PJ31" s="34" t="s">
        <v>9</v>
      </c>
      <c r="PK31" s="20">
        <f t="shared" si="100"/>
        <v>1</v>
      </c>
      <c r="PL31" s="34" t="s">
        <v>11</v>
      </c>
      <c r="PM31" s="69"/>
      <c r="PN31" s="34" t="s">
        <v>9</v>
      </c>
      <c r="PO31" s="20">
        <f t="shared" si="101"/>
        <v>1</v>
      </c>
      <c r="PP31" s="34" t="s">
        <v>11</v>
      </c>
      <c r="PQ31" s="69"/>
      <c r="PR31" s="34" t="s">
        <v>9</v>
      </c>
      <c r="PS31" s="20">
        <f t="shared" si="102"/>
        <v>1</v>
      </c>
      <c r="PT31" s="34" t="s">
        <v>11</v>
      </c>
      <c r="PU31" s="20"/>
      <c r="PV31" s="34" t="s">
        <v>9</v>
      </c>
      <c r="PW31" s="20">
        <f t="shared" si="103"/>
        <v>1</v>
      </c>
      <c r="PX31" s="34" t="s">
        <v>11</v>
      </c>
      <c r="PY31" s="69"/>
      <c r="PZ31" s="34" t="s">
        <v>9</v>
      </c>
      <c r="QA31" s="20">
        <f t="shared" si="104"/>
        <v>1</v>
      </c>
      <c r="QB31" s="34" t="s">
        <v>11</v>
      </c>
      <c r="QC31" s="20"/>
      <c r="QD31" s="34" t="s">
        <v>9</v>
      </c>
      <c r="QE31" s="20">
        <f t="shared" si="105"/>
        <v>1</v>
      </c>
      <c r="QF31" s="36" t="s">
        <v>10</v>
      </c>
      <c r="QG31" s="55"/>
      <c r="QH31" s="37" t="s">
        <v>12</v>
      </c>
      <c r="QI31" s="20">
        <f t="shared" si="106"/>
        <v>1</v>
      </c>
      <c r="QJ31" s="34" t="s">
        <v>11</v>
      </c>
      <c r="QK31" s="69"/>
      <c r="QL31" s="34" t="s">
        <v>9</v>
      </c>
      <c r="QM31" s="20">
        <f t="shared" si="107"/>
        <v>1</v>
      </c>
      <c r="QO31" s="118" t="s">
        <v>19</v>
      </c>
      <c r="QP31" s="34" t="s">
        <v>11</v>
      </c>
      <c r="QQ31" s="69"/>
      <c r="QR31" s="34" t="s">
        <v>9</v>
      </c>
      <c r="QS31" s="69">
        <f t="shared" si="108"/>
        <v>1</v>
      </c>
      <c r="QT31" s="34" t="s">
        <v>11</v>
      </c>
      <c r="QU31" s="20"/>
      <c r="QV31" s="34" t="s">
        <v>9</v>
      </c>
      <c r="QW31" s="20">
        <f t="shared" si="109"/>
        <v>1</v>
      </c>
      <c r="QX31" s="34" t="s">
        <v>11</v>
      </c>
      <c r="QY31" s="69"/>
      <c r="QZ31" s="34" t="s">
        <v>9</v>
      </c>
      <c r="RA31" s="20">
        <f t="shared" si="110"/>
        <v>1</v>
      </c>
      <c r="RB31" s="34" t="s">
        <v>11</v>
      </c>
      <c r="RC31" s="69"/>
      <c r="RD31" s="34" t="s">
        <v>9</v>
      </c>
      <c r="RE31" s="20">
        <f t="shared" si="111"/>
        <v>1</v>
      </c>
      <c r="RF31" s="34" t="s">
        <v>11</v>
      </c>
      <c r="RG31" s="20"/>
      <c r="RH31" s="34" t="s">
        <v>9</v>
      </c>
      <c r="RI31" s="20">
        <f t="shared" si="112"/>
        <v>1</v>
      </c>
      <c r="RJ31" s="34" t="s">
        <v>11</v>
      </c>
      <c r="RK31" s="69"/>
      <c r="RL31" s="34" t="s">
        <v>9</v>
      </c>
      <c r="RM31" s="20">
        <f t="shared" si="113"/>
        <v>1</v>
      </c>
      <c r="RN31" s="34" t="s">
        <v>11</v>
      </c>
      <c r="RO31" s="20"/>
      <c r="RP31" s="34" t="s">
        <v>9</v>
      </c>
      <c r="RQ31" s="20">
        <f t="shared" si="114"/>
        <v>1</v>
      </c>
      <c r="RR31" s="36" t="s">
        <v>10</v>
      </c>
      <c r="RS31" s="55"/>
      <c r="RT31" s="37" t="s">
        <v>12</v>
      </c>
      <c r="RU31" s="20">
        <f t="shared" si="115"/>
        <v>1</v>
      </c>
      <c r="RV31" s="34" t="s">
        <v>11</v>
      </c>
      <c r="RW31" s="69"/>
      <c r="RX31" s="34" t="s">
        <v>9</v>
      </c>
      <c r="RY31" s="20">
        <f t="shared" si="116"/>
        <v>1</v>
      </c>
    </row>
    <row r="32" spans="1:493" hidden="1" x14ac:dyDescent="0.2">
      <c r="A32" s="118" t="s">
        <v>20</v>
      </c>
      <c r="B32" s="34" t="s">
        <v>11</v>
      </c>
      <c r="C32" s="20"/>
      <c r="D32" s="34" t="s">
        <v>9</v>
      </c>
      <c r="E32" s="20">
        <f t="shared" si="0"/>
        <v>1</v>
      </c>
      <c r="F32" s="34" t="s">
        <v>11</v>
      </c>
      <c r="G32" s="20"/>
      <c r="H32" s="34" t="s">
        <v>9</v>
      </c>
      <c r="I32" s="20">
        <f t="shared" si="1"/>
        <v>1</v>
      </c>
      <c r="J32" s="34" t="s">
        <v>11</v>
      </c>
      <c r="K32" s="69"/>
      <c r="L32" s="34" t="s">
        <v>9</v>
      </c>
      <c r="M32" s="20">
        <f t="shared" si="2"/>
        <v>1</v>
      </c>
      <c r="N32" s="34" t="s">
        <v>11</v>
      </c>
      <c r="O32" s="69"/>
      <c r="P32" s="34" t="s">
        <v>9</v>
      </c>
      <c r="Q32" s="20">
        <f t="shared" si="3"/>
        <v>1</v>
      </c>
      <c r="R32" s="34" t="s">
        <v>11</v>
      </c>
      <c r="S32" s="20"/>
      <c r="T32" s="34" t="s">
        <v>9</v>
      </c>
      <c r="U32" s="20">
        <f t="shared" si="4"/>
        <v>1</v>
      </c>
      <c r="V32" s="34" t="s">
        <v>11</v>
      </c>
      <c r="W32" s="69"/>
      <c r="X32" s="34" t="s">
        <v>9</v>
      </c>
      <c r="Y32" s="20">
        <f t="shared" si="5"/>
        <v>1</v>
      </c>
      <c r="Z32" s="34" t="s">
        <v>11</v>
      </c>
      <c r="AA32" s="20"/>
      <c r="AB32" s="34" t="s">
        <v>9</v>
      </c>
      <c r="AC32" s="20">
        <f t="shared" si="6"/>
        <v>1</v>
      </c>
      <c r="AD32" s="34" t="s">
        <v>11</v>
      </c>
      <c r="AE32" s="20"/>
      <c r="AF32" s="34" t="s">
        <v>9</v>
      </c>
      <c r="AG32" s="20">
        <f t="shared" si="7"/>
        <v>1</v>
      </c>
      <c r="AH32" s="36" t="s">
        <v>10</v>
      </c>
      <c r="AI32" s="55"/>
      <c r="AJ32" s="37" t="s">
        <v>12</v>
      </c>
      <c r="AK32" s="20">
        <f t="shared" si="8"/>
        <v>1</v>
      </c>
      <c r="AM32" s="118" t="s">
        <v>20</v>
      </c>
      <c r="AN32" s="34" t="s">
        <v>11</v>
      </c>
      <c r="AO32" s="20"/>
      <c r="AP32" s="34" t="s">
        <v>9</v>
      </c>
      <c r="AQ32" s="20">
        <f t="shared" si="9"/>
        <v>1</v>
      </c>
      <c r="AR32" s="34" t="s">
        <v>11</v>
      </c>
      <c r="AS32" s="20"/>
      <c r="AT32" s="34" t="s">
        <v>9</v>
      </c>
      <c r="AU32" s="20">
        <f t="shared" si="10"/>
        <v>1</v>
      </c>
      <c r="AV32" s="34" t="s">
        <v>11</v>
      </c>
      <c r="AW32" s="69"/>
      <c r="AX32" s="34" t="s">
        <v>9</v>
      </c>
      <c r="AY32" s="20">
        <f t="shared" si="11"/>
        <v>1</v>
      </c>
      <c r="AZ32" s="34" t="s">
        <v>11</v>
      </c>
      <c r="BA32" s="69"/>
      <c r="BB32" s="34" t="s">
        <v>9</v>
      </c>
      <c r="BC32" s="20">
        <f t="shared" si="12"/>
        <v>1</v>
      </c>
      <c r="BD32" s="34" t="s">
        <v>11</v>
      </c>
      <c r="BE32" s="20"/>
      <c r="BF32" s="34" t="s">
        <v>9</v>
      </c>
      <c r="BG32" s="20">
        <f t="shared" si="13"/>
        <v>1</v>
      </c>
      <c r="BH32" s="34" t="s">
        <v>11</v>
      </c>
      <c r="BI32" s="69"/>
      <c r="BJ32" s="34" t="s">
        <v>9</v>
      </c>
      <c r="BK32" s="20">
        <f t="shared" si="14"/>
        <v>1</v>
      </c>
      <c r="BL32" s="34" t="s">
        <v>11</v>
      </c>
      <c r="BM32" s="20"/>
      <c r="BN32" s="34" t="s">
        <v>9</v>
      </c>
      <c r="BO32" s="20">
        <f t="shared" si="15"/>
        <v>1</v>
      </c>
      <c r="BP32" s="34" t="s">
        <v>11</v>
      </c>
      <c r="BQ32" s="20"/>
      <c r="BR32" s="34" t="s">
        <v>9</v>
      </c>
      <c r="BS32" s="20">
        <f t="shared" si="16"/>
        <v>1</v>
      </c>
      <c r="BT32" s="36" t="s">
        <v>10</v>
      </c>
      <c r="BU32" s="55"/>
      <c r="BV32" s="37" t="s">
        <v>12</v>
      </c>
      <c r="BW32" s="20">
        <f t="shared" si="17"/>
        <v>1</v>
      </c>
      <c r="BY32" s="118" t="s">
        <v>20</v>
      </c>
      <c r="BZ32" s="34" t="s">
        <v>11</v>
      </c>
      <c r="CA32" s="20"/>
      <c r="CB32" s="34" t="s">
        <v>9</v>
      </c>
      <c r="CC32" s="20">
        <f t="shared" si="18"/>
        <v>1</v>
      </c>
      <c r="CD32" s="34" t="s">
        <v>11</v>
      </c>
      <c r="CE32" s="20"/>
      <c r="CF32" s="34" t="s">
        <v>9</v>
      </c>
      <c r="CG32" s="20">
        <f t="shared" si="19"/>
        <v>1</v>
      </c>
      <c r="CH32" s="34" t="s">
        <v>11</v>
      </c>
      <c r="CI32" s="69"/>
      <c r="CJ32" s="34" t="s">
        <v>9</v>
      </c>
      <c r="CK32" s="20">
        <f t="shared" si="20"/>
        <v>1</v>
      </c>
      <c r="CL32" s="34" t="s">
        <v>11</v>
      </c>
      <c r="CM32" s="69"/>
      <c r="CN32" s="34" t="s">
        <v>9</v>
      </c>
      <c r="CO32" s="20">
        <f t="shared" si="21"/>
        <v>1</v>
      </c>
      <c r="CP32" s="34" t="s">
        <v>11</v>
      </c>
      <c r="CQ32" s="20"/>
      <c r="CR32" s="34" t="s">
        <v>9</v>
      </c>
      <c r="CS32" s="20">
        <f t="shared" si="22"/>
        <v>1</v>
      </c>
      <c r="CT32" s="34" t="s">
        <v>11</v>
      </c>
      <c r="CU32" s="69"/>
      <c r="CV32" s="34" t="s">
        <v>9</v>
      </c>
      <c r="CW32" s="20">
        <f t="shared" si="23"/>
        <v>1</v>
      </c>
      <c r="CX32" s="34" t="s">
        <v>11</v>
      </c>
      <c r="CY32" s="20"/>
      <c r="CZ32" s="34" t="s">
        <v>9</v>
      </c>
      <c r="DA32" s="20">
        <f t="shared" si="24"/>
        <v>1</v>
      </c>
      <c r="DB32" s="34" t="s">
        <v>11</v>
      </c>
      <c r="DC32" s="20"/>
      <c r="DD32" s="34" t="s">
        <v>9</v>
      </c>
      <c r="DE32" s="20">
        <f t="shared" si="25"/>
        <v>1</v>
      </c>
      <c r="DF32" s="36" t="s">
        <v>10</v>
      </c>
      <c r="DG32" s="55"/>
      <c r="DH32" s="37" t="s">
        <v>12</v>
      </c>
      <c r="DI32" s="20">
        <f t="shared" si="26"/>
        <v>1</v>
      </c>
      <c r="DK32" s="118" t="s">
        <v>20</v>
      </c>
      <c r="DL32" s="34" t="s">
        <v>11</v>
      </c>
      <c r="DM32" s="20"/>
      <c r="DN32" s="34" t="s">
        <v>9</v>
      </c>
      <c r="DO32" s="20">
        <f t="shared" si="27"/>
        <v>1</v>
      </c>
      <c r="DP32" s="34" t="s">
        <v>11</v>
      </c>
      <c r="DQ32" s="20"/>
      <c r="DR32" s="34" t="s">
        <v>9</v>
      </c>
      <c r="DS32" s="20">
        <f t="shared" si="28"/>
        <v>1</v>
      </c>
      <c r="DT32" s="34" t="s">
        <v>11</v>
      </c>
      <c r="DU32" s="69"/>
      <c r="DV32" s="34" t="s">
        <v>9</v>
      </c>
      <c r="DW32" s="20">
        <f t="shared" si="29"/>
        <v>1</v>
      </c>
      <c r="DX32" s="34" t="s">
        <v>11</v>
      </c>
      <c r="DY32" s="69"/>
      <c r="DZ32" s="34" t="s">
        <v>9</v>
      </c>
      <c r="EA32" s="20">
        <f t="shared" si="30"/>
        <v>1</v>
      </c>
      <c r="EB32" s="34" t="s">
        <v>11</v>
      </c>
      <c r="EC32" s="20"/>
      <c r="ED32" s="34" t="s">
        <v>9</v>
      </c>
      <c r="EE32" s="20">
        <f t="shared" si="31"/>
        <v>1</v>
      </c>
      <c r="EF32" s="34" t="s">
        <v>11</v>
      </c>
      <c r="EG32" s="69"/>
      <c r="EH32" s="34" t="s">
        <v>9</v>
      </c>
      <c r="EI32" s="20">
        <f t="shared" si="32"/>
        <v>1</v>
      </c>
      <c r="EJ32" s="34" t="s">
        <v>11</v>
      </c>
      <c r="EK32" s="20"/>
      <c r="EL32" s="34" t="s">
        <v>9</v>
      </c>
      <c r="EM32" s="20">
        <f t="shared" si="33"/>
        <v>1</v>
      </c>
      <c r="EN32" s="34" t="s">
        <v>11</v>
      </c>
      <c r="EO32" s="20"/>
      <c r="EP32" s="34" t="s">
        <v>9</v>
      </c>
      <c r="EQ32" s="20">
        <f t="shared" si="34"/>
        <v>1</v>
      </c>
      <c r="ER32" s="36" t="s">
        <v>10</v>
      </c>
      <c r="ES32" s="55"/>
      <c r="ET32" s="37" t="s">
        <v>12</v>
      </c>
      <c r="EU32" s="20">
        <f t="shared" si="35"/>
        <v>1</v>
      </c>
      <c r="EW32" s="118" t="s">
        <v>20</v>
      </c>
      <c r="EX32" s="34" t="s">
        <v>11</v>
      </c>
      <c r="EY32" s="20"/>
      <c r="EZ32" s="34" t="s">
        <v>9</v>
      </c>
      <c r="FA32" s="20">
        <f t="shared" si="36"/>
        <v>1</v>
      </c>
      <c r="FB32" s="34" t="s">
        <v>11</v>
      </c>
      <c r="FC32" s="20"/>
      <c r="FD32" s="34" t="s">
        <v>9</v>
      </c>
      <c r="FE32" s="20">
        <f t="shared" si="37"/>
        <v>1</v>
      </c>
      <c r="FF32" s="34" t="s">
        <v>11</v>
      </c>
      <c r="FG32" s="69"/>
      <c r="FH32" s="34" t="s">
        <v>9</v>
      </c>
      <c r="FI32" s="20">
        <f t="shared" si="38"/>
        <v>1</v>
      </c>
      <c r="FJ32" s="34" t="s">
        <v>11</v>
      </c>
      <c r="FK32" s="69"/>
      <c r="FL32" s="34" t="s">
        <v>9</v>
      </c>
      <c r="FM32" s="20">
        <f t="shared" si="39"/>
        <v>1</v>
      </c>
      <c r="FN32" s="34" t="s">
        <v>11</v>
      </c>
      <c r="FO32" s="20"/>
      <c r="FP32" s="34" t="s">
        <v>9</v>
      </c>
      <c r="FQ32" s="20">
        <f t="shared" si="40"/>
        <v>1</v>
      </c>
      <c r="FR32" s="34" t="s">
        <v>11</v>
      </c>
      <c r="FS32" s="69"/>
      <c r="FT32" s="34" t="s">
        <v>9</v>
      </c>
      <c r="FU32" s="20">
        <f t="shared" si="41"/>
        <v>1</v>
      </c>
      <c r="FV32" s="34" t="s">
        <v>11</v>
      </c>
      <c r="FW32" s="20"/>
      <c r="FX32" s="34" t="s">
        <v>9</v>
      </c>
      <c r="FY32" s="20">
        <f t="shared" si="42"/>
        <v>1</v>
      </c>
      <c r="FZ32" s="34" t="s">
        <v>11</v>
      </c>
      <c r="GA32" s="20"/>
      <c r="GB32" s="34" t="s">
        <v>9</v>
      </c>
      <c r="GC32" s="20">
        <f t="shared" si="43"/>
        <v>1</v>
      </c>
      <c r="GD32" s="36" t="s">
        <v>10</v>
      </c>
      <c r="GE32" s="55"/>
      <c r="GF32" s="37" t="s">
        <v>12</v>
      </c>
      <c r="GG32" s="20">
        <f t="shared" si="44"/>
        <v>1</v>
      </c>
      <c r="GI32" s="118" t="s">
        <v>20</v>
      </c>
      <c r="GJ32" s="34" t="s">
        <v>11</v>
      </c>
      <c r="GK32" s="20"/>
      <c r="GL32" s="34" t="s">
        <v>9</v>
      </c>
      <c r="GM32" s="20">
        <f t="shared" si="45"/>
        <v>1</v>
      </c>
      <c r="GN32" s="34" t="s">
        <v>11</v>
      </c>
      <c r="GO32" s="20"/>
      <c r="GP32" s="34" t="s">
        <v>9</v>
      </c>
      <c r="GQ32" s="20">
        <f t="shared" si="46"/>
        <v>1</v>
      </c>
      <c r="GR32" s="34" t="s">
        <v>11</v>
      </c>
      <c r="GS32" s="69"/>
      <c r="GT32" s="34" t="s">
        <v>9</v>
      </c>
      <c r="GU32" s="20">
        <f t="shared" si="47"/>
        <v>1</v>
      </c>
      <c r="GV32" s="34" t="s">
        <v>11</v>
      </c>
      <c r="GW32" s="69"/>
      <c r="GX32" s="34" t="s">
        <v>9</v>
      </c>
      <c r="GY32" s="20">
        <f t="shared" si="48"/>
        <v>1</v>
      </c>
      <c r="GZ32" s="34" t="s">
        <v>11</v>
      </c>
      <c r="HA32" s="20"/>
      <c r="HB32" s="34" t="s">
        <v>9</v>
      </c>
      <c r="HC32" s="20">
        <f t="shared" si="49"/>
        <v>1</v>
      </c>
      <c r="HD32" s="34" t="s">
        <v>11</v>
      </c>
      <c r="HE32" s="69"/>
      <c r="HF32" s="34" t="s">
        <v>9</v>
      </c>
      <c r="HG32" s="20">
        <f t="shared" si="50"/>
        <v>1</v>
      </c>
      <c r="HH32" s="34" t="s">
        <v>11</v>
      </c>
      <c r="HI32" s="20"/>
      <c r="HJ32" s="34" t="s">
        <v>9</v>
      </c>
      <c r="HK32" s="20">
        <f t="shared" si="51"/>
        <v>1</v>
      </c>
      <c r="HL32" s="34" t="s">
        <v>11</v>
      </c>
      <c r="HM32" s="20"/>
      <c r="HN32" s="34" t="s">
        <v>9</v>
      </c>
      <c r="HO32" s="20">
        <f t="shared" si="52"/>
        <v>1</v>
      </c>
      <c r="HP32" s="36" t="s">
        <v>10</v>
      </c>
      <c r="HQ32" s="55"/>
      <c r="HR32" s="37" t="s">
        <v>12</v>
      </c>
      <c r="HS32" s="20">
        <f t="shared" si="53"/>
        <v>1</v>
      </c>
      <c r="HU32" s="118" t="s">
        <v>20</v>
      </c>
      <c r="HV32" s="34" t="s">
        <v>11</v>
      </c>
      <c r="HW32" s="20"/>
      <c r="HX32" s="34" t="s">
        <v>9</v>
      </c>
      <c r="HY32" s="20">
        <f t="shared" si="54"/>
        <v>1</v>
      </c>
      <c r="HZ32" s="34" t="s">
        <v>11</v>
      </c>
      <c r="IA32" s="20"/>
      <c r="IB32" s="34" t="s">
        <v>9</v>
      </c>
      <c r="IC32" s="20">
        <f t="shared" si="55"/>
        <v>1</v>
      </c>
      <c r="ID32" s="34" t="s">
        <v>11</v>
      </c>
      <c r="IE32" s="69"/>
      <c r="IF32" s="34" t="s">
        <v>9</v>
      </c>
      <c r="IG32" s="20">
        <f t="shared" si="56"/>
        <v>1</v>
      </c>
      <c r="IH32" s="34" t="s">
        <v>11</v>
      </c>
      <c r="II32" s="69"/>
      <c r="IJ32" s="34" t="s">
        <v>9</v>
      </c>
      <c r="IK32" s="20">
        <f t="shared" si="57"/>
        <v>1</v>
      </c>
      <c r="IL32" s="34" t="s">
        <v>11</v>
      </c>
      <c r="IM32" s="20"/>
      <c r="IN32" s="34" t="s">
        <v>9</v>
      </c>
      <c r="IO32" s="20">
        <f t="shared" si="58"/>
        <v>1</v>
      </c>
      <c r="IP32" s="34" t="s">
        <v>11</v>
      </c>
      <c r="IQ32" s="69"/>
      <c r="IR32" s="34" t="s">
        <v>9</v>
      </c>
      <c r="IS32" s="20">
        <f t="shared" si="59"/>
        <v>1</v>
      </c>
      <c r="IT32" s="34" t="s">
        <v>11</v>
      </c>
      <c r="IU32" s="20"/>
      <c r="IV32" s="34" t="s">
        <v>9</v>
      </c>
      <c r="IW32" s="20">
        <f t="shared" si="60"/>
        <v>1</v>
      </c>
      <c r="IX32" s="34" t="s">
        <v>11</v>
      </c>
      <c r="IY32" s="20"/>
      <c r="IZ32" s="34" t="s">
        <v>9</v>
      </c>
      <c r="JA32" s="20">
        <f t="shared" si="61"/>
        <v>1</v>
      </c>
      <c r="JB32" s="36" t="s">
        <v>10</v>
      </c>
      <c r="JC32" s="55"/>
      <c r="JD32" s="37" t="s">
        <v>12</v>
      </c>
      <c r="JE32" s="20">
        <f t="shared" si="62"/>
        <v>1</v>
      </c>
      <c r="JG32" s="118" t="s">
        <v>20</v>
      </c>
      <c r="JH32" s="34" t="s">
        <v>11</v>
      </c>
      <c r="JI32" s="20"/>
      <c r="JJ32" s="34" t="s">
        <v>9</v>
      </c>
      <c r="JK32" s="20">
        <f t="shared" si="63"/>
        <v>1</v>
      </c>
      <c r="JL32" s="34" t="s">
        <v>11</v>
      </c>
      <c r="JM32" s="20"/>
      <c r="JN32" s="34" t="s">
        <v>9</v>
      </c>
      <c r="JO32" s="20">
        <f t="shared" si="64"/>
        <v>1</v>
      </c>
      <c r="JP32" s="34" t="s">
        <v>11</v>
      </c>
      <c r="JQ32" s="69"/>
      <c r="JR32" s="34" t="s">
        <v>9</v>
      </c>
      <c r="JS32" s="20">
        <f t="shared" si="65"/>
        <v>1</v>
      </c>
      <c r="JT32" s="34" t="s">
        <v>11</v>
      </c>
      <c r="JU32" s="69"/>
      <c r="JV32" s="34" t="s">
        <v>9</v>
      </c>
      <c r="JW32" s="20">
        <f t="shared" si="66"/>
        <v>1</v>
      </c>
      <c r="JX32" s="34" t="s">
        <v>11</v>
      </c>
      <c r="JY32" s="20"/>
      <c r="JZ32" s="34" t="s">
        <v>9</v>
      </c>
      <c r="KA32" s="20">
        <f t="shared" si="67"/>
        <v>1</v>
      </c>
      <c r="KB32" s="34" t="s">
        <v>11</v>
      </c>
      <c r="KC32" s="69"/>
      <c r="KD32" s="34" t="s">
        <v>9</v>
      </c>
      <c r="KE32" s="20">
        <f t="shared" si="68"/>
        <v>1</v>
      </c>
      <c r="KF32" s="34" t="s">
        <v>11</v>
      </c>
      <c r="KG32" s="20"/>
      <c r="KH32" s="34" t="s">
        <v>9</v>
      </c>
      <c r="KI32" s="20">
        <f t="shared" si="69"/>
        <v>1</v>
      </c>
      <c r="KJ32" s="34" t="s">
        <v>11</v>
      </c>
      <c r="KK32" s="20"/>
      <c r="KL32" s="34" t="s">
        <v>9</v>
      </c>
      <c r="KM32" s="20">
        <f t="shared" si="70"/>
        <v>1</v>
      </c>
      <c r="KN32" s="36" t="s">
        <v>10</v>
      </c>
      <c r="KO32" s="55"/>
      <c r="KP32" s="37" t="s">
        <v>12</v>
      </c>
      <c r="KQ32" s="20">
        <f t="shared" si="71"/>
        <v>1</v>
      </c>
      <c r="KS32" s="118" t="s">
        <v>20</v>
      </c>
      <c r="KT32" s="34" t="s">
        <v>11</v>
      </c>
      <c r="KU32" s="20"/>
      <c r="KV32" s="34" t="s">
        <v>9</v>
      </c>
      <c r="KW32" s="20">
        <f t="shared" si="72"/>
        <v>1</v>
      </c>
      <c r="KX32" s="34" t="s">
        <v>11</v>
      </c>
      <c r="KY32" s="20"/>
      <c r="KZ32" s="34" t="s">
        <v>9</v>
      </c>
      <c r="LA32" s="20">
        <f t="shared" si="73"/>
        <v>1</v>
      </c>
      <c r="LB32" s="34" t="s">
        <v>11</v>
      </c>
      <c r="LC32" s="69"/>
      <c r="LD32" s="34" t="s">
        <v>9</v>
      </c>
      <c r="LE32" s="20">
        <f t="shared" si="74"/>
        <v>1</v>
      </c>
      <c r="LF32" s="34" t="s">
        <v>11</v>
      </c>
      <c r="LG32" s="69"/>
      <c r="LH32" s="34" t="s">
        <v>9</v>
      </c>
      <c r="LI32" s="20">
        <f t="shared" si="75"/>
        <v>1</v>
      </c>
      <c r="LJ32" s="34" t="s">
        <v>11</v>
      </c>
      <c r="LK32" s="20"/>
      <c r="LL32" s="34" t="s">
        <v>9</v>
      </c>
      <c r="LM32" s="20">
        <f t="shared" si="76"/>
        <v>1</v>
      </c>
      <c r="LN32" s="34" t="s">
        <v>11</v>
      </c>
      <c r="LO32" s="69"/>
      <c r="LP32" s="34" t="s">
        <v>9</v>
      </c>
      <c r="LQ32" s="20">
        <f t="shared" si="77"/>
        <v>1</v>
      </c>
      <c r="LR32" s="34" t="s">
        <v>11</v>
      </c>
      <c r="LS32" s="20"/>
      <c r="LT32" s="34" t="s">
        <v>9</v>
      </c>
      <c r="LU32" s="20">
        <f t="shared" si="78"/>
        <v>1</v>
      </c>
      <c r="LV32" s="34" t="s">
        <v>11</v>
      </c>
      <c r="LW32" s="20"/>
      <c r="LX32" s="34" t="s">
        <v>9</v>
      </c>
      <c r="LY32" s="20">
        <f t="shared" si="79"/>
        <v>1</v>
      </c>
      <c r="LZ32" s="36" t="s">
        <v>10</v>
      </c>
      <c r="MA32" s="55"/>
      <c r="MB32" s="37" t="s">
        <v>12</v>
      </c>
      <c r="MC32" s="20">
        <f t="shared" si="80"/>
        <v>1</v>
      </c>
      <c r="ME32" s="118" t="s">
        <v>20</v>
      </c>
      <c r="MF32" s="34" t="s">
        <v>11</v>
      </c>
      <c r="MG32" s="20"/>
      <c r="MH32" s="34" t="s">
        <v>9</v>
      </c>
      <c r="MI32" s="20">
        <f t="shared" si="81"/>
        <v>1</v>
      </c>
      <c r="MJ32" s="34" t="s">
        <v>11</v>
      </c>
      <c r="MK32" s="20"/>
      <c r="ML32" s="34" t="s">
        <v>9</v>
      </c>
      <c r="MM32" s="20">
        <f t="shared" si="82"/>
        <v>1</v>
      </c>
      <c r="MN32" s="34" t="s">
        <v>11</v>
      </c>
      <c r="MO32" s="69"/>
      <c r="MP32" s="34" t="s">
        <v>9</v>
      </c>
      <c r="MQ32" s="20">
        <f t="shared" si="83"/>
        <v>1</v>
      </c>
      <c r="MR32" s="34" t="s">
        <v>11</v>
      </c>
      <c r="MS32" s="69"/>
      <c r="MT32" s="34" t="s">
        <v>9</v>
      </c>
      <c r="MU32" s="20">
        <f t="shared" si="84"/>
        <v>1</v>
      </c>
      <c r="MV32" s="34" t="s">
        <v>11</v>
      </c>
      <c r="MW32" s="20"/>
      <c r="MX32" s="34" t="s">
        <v>9</v>
      </c>
      <c r="MY32" s="20">
        <f t="shared" si="85"/>
        <v>1</v>
      </c>
      <c r="MZ32" s="34" t="s">
        <v>11</v>
      </c>
      <c r="NA32" s="69"/>
      <c r="NB32" s="34" t="s">
        <v>9</v>
      </c>
      <c r="NC32" s="20">
        <f t="shared" si="86"/>
        <v>1</v>
      </c>
      <c r="ND32" s="34" t="s">
        <v>11</v>
      </c>
      <c r="NE32" s="20"/>
      <c r="NF32" s="34" t="s">
        <v>9</v>
      </c>
      <c r="NG32" s="20">
        <f t="shared" si="87"/>
        <v>1</v>
      </c>
      <c r="NH32" s="34" t="s">
        <v>11</v>
      </c>
      <c r="NI32" s="20"/>
      <c r="NJ32" s="34" t="s">
        <v>9</v>
      </c>
      <c r="NK32" s="20">
        <f t="shared" si="88"/>
        <v>1</v>
      </c>
      <c r="NL32" s="36" t="s">
        <v>10</v>
      </c>
      <c r="NM32" s="55"/>
      <c r="NN32" s="37" t="s">
        <v>12</v>
      </c>
      <c r="NO32" s="20">
        <f t="shared" si="89"/>
        <v>1</v>
      </c>
      <c r="NQ32" s="118" t="s">
        <v>20</v>
      </c>
      <c r="NR32" s="34" t="s">
        <v>11</v>
      </c>
      <c r="NS32" s="20"/>
      <c r="NT32" s="34" t="s">
        <v>9</v>
      </c>
      <c r="NU32" s="20">
        <f t="shared" si="90"/>
        <v>1</v>
      </c>
      <c r="NV32" s="34" t="s">
        <v>11</v>
      </c>
      <c r="NW32" s="20"/>
      <c r="NX32" s="34" t="s">
        <v>9</v>
      </c>
      <c r="NY32" s="20">
        <f t="shared" si="91"/>
        <v>1</v>
      </c>
      <c r="NZ32" s="34" t="s">
        <v>11</v>
      </c>
      <c r="OA32" s="69"/>
      <c r="OB32" s="34" t="s">
        <v>9</v>
      </c>
      <c r="OC32" s="20">
        <f t="shared" si="92"/>
        <v>1</v>
      </c>
      <c r="OD32" s="34" t="s">
        <v>11</v>
      </c>
      <c r="OE32" s="69"/>
      <c r="OF32" s="34" t="s">
        <v>9</v>
      </c>
      <c r="OG32" s="20">
        <f t="shared" si="93"/>
        <v>1</v>
      </c>
      <c r="OH32" s="34" t="s">
        <v>11</v>
      </c>
      <c r="OI32" s="20"/>
      <c r="OJ32" s="34" t="s">
        <v>9</v>
      </c>
      <c r="OK32" s="20">
        <f t="shared" si="94"/>
        <v>1</v>
      </c>
      <c r="OL32" s="34" t="s">
        <v>11</v>
      </c>
      <c r="OM32" s="69"/>
      <c r="ON32" s="34" t="s">
        <v>9</v>
      </c>
      <c r="OO32" s="20">
        <f t="shared" si="95"/>
        <v>1</v>
      </c>
      <c r="OP32" s="34" t="s">
        <v>11</v>
      </c>
      <c r="OQ32" s="20"/>
      <c r="OR32" s="34" t="s">
        <v>9</v>
      </c>
      <c r="OS32" s="20">
        <f t="shared" si="96"/>
        <v>1</v>
      </c>
      <c r="OT32" s="34" t="s">
        <v>11</v>
      </c>
      <c r="OU32" s="20"/>
      <c r="OV32" s="34" t="s">
        <v>9</v>
      </c>
      <c r="OW32" s="20">
        <f t="shared" si="97"/>
        <v>1</v>
      </c>
      <c r="OX32" s="36" t="s">
        <v>10</v>
      </c>
      <c r="OY32" s="55"/>
      <c r="OZ32" s="37" t="s">
        <v>12</v>
      </c>
      <c r="PA32" s="20">
        <f t="shared" si="98"/>
        <v>1</v>
      </c>
      <c r="PC32" s="118" t="s">
        <v>20</v>
      </c>
      <c r="PD32" s="34" t="s">
        <v>11</v>
      </c>
      <c r="PE32" s="20"/>
      <c r="PF32" s="34" t="s">
        <v>9</v>
      </c>
      <c r="PG32" s="20">
        <f t="shared" si="99"/>
        <v>1</v>
      </c>
      <c r="PH32" s="34" t="s">
        <v>11</v>
      </c>
      <c r="PI32" s="20"/>
      <c r="PJ32" s="34" t="s">
        <v>9</v>
      </c>
      <c r="PK32" s="20">
        <f t="shared" si="100"/>
        <v>1</v>
      </c>
      <c r="PL32" s="34" t="s">
        <v>11</v>
      </c>
      <c r="PM32" s="69"/>
      <c r="PN32" s="34" t="s">
        <v>9</v>
      </c>
      <c r="PO32" s="20">
        <f t="shared" si="101"/>
        <v>1</v>
      </c>
      <c r="PP32" s="34" t="s">
        <v>11</v>
      </c>
      <c r="PQ32" s="69"/>
      <c r="PR32" s="34" t="s">
        <v>9</v>
      </c>
      <c r="PS32" s="20">
        <f t="shared" si="102"/>
        <v>1</v>
      </c>
      <c r="PT32" s="34" t="s">
        <v>11</v>
      </c>
      <c r="PU32" s="20"/>
      <c r="PV32" s="34" t="s">
        <v>9</v>
      </c>
      <c r="PW32" s="20">
        <f t="shared" si="103"/>
        <v>1</v>
      </c>
      <c r="PX32" s="34" t="s">
        <v>11</v>
      </c>
      <c r="PY32" s="69"/>
      <c r="PZ32" s="34" t="s">
        <v>9</v>
      </c>
      <c r="QA32" s="20">
        <f t="shared" si="104"/>
        <v>1</v>
      </c>
      <c r="QB32" s="34" t="s">
        <v>11</v>
      </c>
      <c r="QC32" s="20"/>
      <c r="QD32" s="34" t="s">
        <v>9</v>
      </c>
      <c r="QE32" s="20">
        <f t="shared" si="105"/>
        <v>1</v>
      </c>
      <c r="QF32" s="34" t="s">
        <v>11</v>
      </c>
      <c r="QG32" s="20"/>
      <c r="QH32" s="34" t="s">
        <v>9</v>
      </c>
      <c r="QI32" s="20">
        <f t="shared" si="106"/>
        <v>1</v>
      </c>
      <c r="QJ32" s="36" t="s">
        <v>10</v>
      </c>
      <c r="QK32" s="55"/>
      <c r="QL32" s="37" t="s">
        <v>12</v>
      </c>
      <c r="QM32" s="20">
        <f t="shared" si="107"/>
        <v>1</v>
      </c>
      <c r="QO32" s="118" t="s">
        <v>20</v>
      </c>
      <c r="QP32" s="34" t="s">
        <v>11</v>
      </c>
      <c r="QQ32" s="20"/>
      <c r="QR32" s="34" t="s">
        <v>9</v>
      </c>
      <c r="QS32" s="20">
        <f t="shared" si="108"/>
        <v>1</v>
      </c>
      <c r="QT32" s="34" t="s">
        <v>11</v>
      </c>
      <c r="QU32" s="20"/>
      <c r="QV32" s="34" t="s">
        <v>9</v>
      </c>
      <c r="QW32" s="20">
        <f t="shared" si="109"/>
        <v>1</v>
      </c>
      <c r="QX32" s="34" t="s">
        <v>11</v>
      </c>
      <c r="QY32" s="69"/>
      <c r="QZ32" s="34" t="s">
        <v>9</v>
      </c>
      <c r="RA32" s="20">
        <f t="shared" si="110"/>
        <v>1</v>
      </c>
      <c r="RB32" s="34" t="s">
        <v>11</v>
      </c>
      <c r="RC32" s="69"/>
      <c r="RD32" s="34" t="s">
        <v>9</v>
      </c>
      <c r="RE32" s="20">
        <f t="shared" si="111"/>
        <v>1</v>
      </c>
      <c r="RF32" s="34" t="s">
        <v>11</v>
      </c>
      <c r="RG32" s="20"/>
      <c r="RH32" s="34" t="s">
        <v>9</v>
      </c>
      <c r="RI32" s="20">
        <f t="shared" si="112"/>
        <v>1</v>
      </c>
      <c r="RJ32" s="34" t="s">
        <v>11</v>
      </c>
      <c r="RK32" s="69"/>
      <c r="RL32" s="34" t="s">
        <v>9</v>
      </c>
      <c r="RM32" s="20">
        <f t="shared" si="113"/>
        <v>1</v>
      </c>
      <c r="RN32" s="34" t="s">
        <v>11</v>
      </c>
      <c r="RO32" s="20"/>
      <c r="RP32" s="34" t="s">
        <v>9</v>
      </c>
      <c r="RQ32" s="20">
        <f t="shared" si="114"/>
        <v>1</v>
      </c>
      <c r="RR32" s="34" t="s">
        <v>11</v>
      </c>
      <c r="RS32" s="20"/>
      <c r="RT32" s="34" t="s">
        <v>9</v>
      </c>
      <c r="RU32" s="20">
        <f t="shared" si="115"/>
        <v>1</v>
      </c>
      <c r="RV32" s="36" t="s">
        <v>10</v>
      </c>
      <c r="RW32" s="55"/>
      <c r="RX32" s="37" t="s">
        <v>12</v>
      </c>
      <c r="RY32" s="20">
        <f t="shared" si="116"/>
        <v>1</v>
      </c>
    </row>
    <row r="33" spans="1:493" s="12" customFormat="1" hidden="1" x14ac:dyDescent="0.2">
      <c r="A33" s="118" t="s">
        <v>43</v>
      </c>
      <c r="B33" s="118" t="s">
        <v>31</v>
      </c>
      <c r="C33" s="118" t="e">
        <f xml:space="preserve"> AVERAGE(C24:C32)</f>
        <v>#DIV/0!</v>
      </c>
      <c r="D33" s="118" t="s">
        <v>32</v>
      </c>
      <c r="E33" s="118">
        <f>AVERAGE(E24:E32)</f>
        <v>1</v>
      </c>
      <c r="F33" s="118" t="s">
        <v>31</v>
      </c>
      <c r="G33" s="118" t="e">
        <f>AVERAGE(G24:G32)</f>
        <v>#DIV/0!</v>
      </c>
      <c r="H33" s="118" t="s">
        <v>32</v>
      </c>
      <c r="I33" s="118">
        <f>AVERAGE(I24:I32)</f>
        <v>1</v>
      </c>
      <c r="J33" s="118" t="s">
        <v>31</v>
      </c>
      <c r="K33" s="118" t="e">
        <f>AVERAGE(K24:K32)</f>
        <v>#DIV/0!</v>
      </c>
      <c r="L33" s="118" t="s">
        <v>32</v>
      </c>
      <c r="M33" s="118">
        <f>AVERAGE(M24:M32)</f>
        <v>1</v>
      </c>
      <c r="N33" s="118" t="s">
        <v>31</v>
      </c>
      <c r="O33" s="118" t="e">
        <f>AVERAGE(O24:O32)</f>
        <v>#DIV/0!</v>
      </c>
      <c r="P33" s="118" t="s">
        <v>32</v>
      </c>
      <c r="Q33" s="118">
        <f>AVERAGE(Q24:Q32)</f>
        <v>1</v>
      </c>
      <c r="R33" s="118" t="s">
        <v>31</v>
      </c>
      <c r="S33" s="118" t="e">
        <f>AVERAGE(S24:S32)</f>
        <v>#DIV/0!</v>
      </c>
      <c r="T33" s="118" t="s">
        <v>32</v>
      </c>
      <c r="U33" s="118">
        <f>AVERAGE(U24:U32)</f>
        <v>1</v>
      </c>
      <c r="V33" s="118" t="s">
        <v>31</v>
      </c>
      <c r="W33" s="118" t="e">
        <f>AVERAGE(W24:W32)</f>
        <v>#DIV/0!</v>
      </c>
      <c r="X33" s="118" t="s">
        <v>32</v>
      </c>
      <c r="Y33" s="118">
        <f>AVERAGE(Y24:Y32)</f>
        <v>1</v>
      </c>
      <c r="Z33" s="118" t="s">
        <v>31</v>
      </c>
      <c r="AA33" s="118" t="e">
        <f>AVERAGE(AA24:AA32)</f>
        <v>#DIV/0!</v>
      </c>
      <c r="AB33" s="118" t="s">
        <v>32</v>
      </c>
      <c r="AC33" s="118">
        <f>AVERAGE(AC24:AC32)</f>
        <v>1</v>
      </c>
      <c r="AD33" s="118" t="s">
        <v>31</v>
      </c>
      <c r="AE33" s="118" t="e">
        <f>AVERAGE(AE24:AE32)</f>
        <v>#DIV/0!</v>
      </c>
      <c r="AF33" s="118" t="s">
        <v>32</v>
      </c>
      <c r="AG33" s="118">
        <f>AVERAGE(AG24:AG32)</f>
        <v>1</v>
      </c>
      <c r="AH33" s="118" t="s">
        <v>31</v>
      </c>
      <c r="AI33" s="118" t="e">
        <f>AVERAGE(AI24:AI32)</f>
        <v>#DIV/0!</v>
      </c>
      <c r="AJ33" s="118" t="s">
        <v>32</v>
      </c>
      <c r="AK33" s="118">
        <f>AVERAGE(AK24:AK32)</f>
        <v>1</v>
      </c>
      <c r="AM33" s="118" t="s">
        <v>43</v>
      </c>
      <c r="AN33" s="118" t="s">
        <v>31</v>
      </c>
      <c r="AO33" s="118" t="e">
        <f xml:space="preserve"> AVERAGE(AO24:AO32)</f>
        <v>#DIV/0!</v>
      </c>
      <c r="AP33" s="118" t="s">
        <v>32</v>
      </c>
      <c r="AQ33" s="118">
        <f>AVERAGE(AQ24:AQ32)</f>
        <v>1</v>
      </c>
      <c r="AR33" s="118" t="s">
        <v>31</v>
      </c>
      <c r="AS33" s="118" t="e">
        <f>AVERAGE(AS24:AS32)</f>
        <v>#DIV/0!</v>
      </c>
      <c r="AT33" s="118" t="s">
        <v>32</v>
      </c>
      <c r="AU33" s="118">
        <f>AVERAGE(AU24:AU32)</f>
        <v>1</v>
      </c>
      <c r="AV33" s="118" t="s">
        <v>31</v>
      </c>
      <c r="AW33" s="118" t="e">
        <f>AVERAGE(AW24:AW32)</f>
        <v>#DIV/0!</v>
      </c>
      <c r="AX33" s="118" t="s">
        <v>32</v>
      </c>
      <c r="AY33" s="118">
        <f>AVERAGE(AY24:AY32)</f>
        <v>1</v>
      </c>
      <c r="AZ33" s="118" t="s">
        <v>31</v>
      </c>
      <c r="BA33" s="118" t="e">
        <f>AVERAGE(BA24:BA32)</f>
        <v>#DIV/0!</v>
      </c>
      <c r="BB33" s="118" t="s">
        <v>32</v>
      </c>
      <c r="BC33" s="118">
        <f>AVERAGE(BC24:BC32)</f>
        <v>1</v>
      </c>
      <c r="BD33" s="118" t="s">
        <v>31</v>
      </c>
      <c r="BE33" s="118" t="e">
        <f>AVERAGE(BE24:BE32)</f>
        <v>#DIV/0!</v>
      </c>
      <c r="BF33" s="118" t="s">
        <v>32</v>
      </c>
      <c r="BG33" s="118">
        <f>AVERAGE(BG24:BG32)</f>
        <v>1</v>
      </c>
      <c r="BH33" s="118" t="s">
        <v>31</v>
      </c>
      <c r="BI33" s="118" t="e">
        <f>AVERAGE(BI24:BI32)</f>
        <v>#DIV/0!</v>
      </c>
      <c r="BJ33" s="118" t="s">
        <v>32</v>
      </c>
      <c r="BK33" s="118">
        <f>AVERAGE(BK24:BK32)</f>
        <v>1</v>
      </c>
      <c r="BL33" s="118" t="s">
        <v>31</v>
      </c>
      <c r="BM33" s="118" t="e">
        <f>AVERAGE(BM24:BM32)</f>
        <v>#DIV/0!</v>
      </c>
      <c r="BN33" s="118" t="s">
        <v>32</v>
      </c>
      <c r="BO33" s="118">
        <f>AVERAGE(BO24:BO32)</f>
        <v>1</v>
      </c>
      <c r="BP33" s="118" t="s">
        <v>31</v>
      </c>
      <c r="BQ33" s="118" t="e">
        <f>AVERAGE(BQ24:BQ32)</f>
        <v>#DIV/0!</v>
      </c>
      <c r="BR33" s="118" t="s">
        <v>32</v>
      </c>
      <c r="BS33" s="118">
        <f>AVERAGE(BS24:BS32)</f>
        <v>1</v>
      </c>
      <c r="BT33" s="118" t="s">
        <v>31</v>
      </c>
      <c r="BU33" s="118" t="e">
        <f>AVERAGE(BU24:BU32)</f>
        <v>#DIV/0!</v>
      </c>
      <c r="BV33" s="118" t="s">
        <v>32</v>
      </c>
      <c r="BW33" s="118">
        <f>AVERAGE(BW24:BW32)</f>
        <v>1</v>
      </c>
      <c r="BY33" s="118" t="s">
        <v>43</v>
      </c>
      <c r="BZ33" s="118" t="s">
        <v>31</v>
      </c>
      <c r="CA33" s="118" t="e">
        <f xml:space="preserve"> AVERAGE(CA24:CA32)</f>
        <v>#DIV/0!</v>
      </c>
      <c r="CB33" s="118" t="s">
        <v>32</v>
      </c>
      <c r="CC33" s="118">
        <f>AVERAGE(CC24:CC32)</f>
        <v>1</v>
      </c>
      <c r="CD33" s="118" t="s">
        <v>31</v>
      </c>
      <c r="CE33" s="118" t="e">
        <f>AVERAGE(CE24:CE32)</f>
        <v>#DIV/0!</v>
      </c>
      <c r="CF33" s="118" t="s">
        <v>32</v>
      </c>
      <c r="CG33" s="118">
        <f>AVERAGE(CG24:CG32)</f>
        <v>1</v>
      </c>
      <c r="CH33" s="118" t="s">
        <v>31</v>
      </c>
      <c r="CI33" s="118" t="e">
        <f>AVERAGE(CI24:CI32)</f>
        <v>#DIV/0!</v>
      </c>
      <c r="CJ33" s="118" t="s">
        <v>32</v>
      </c>
      <c r="CK33" s="118">
        <f>AVERAGE(CK24:CK32)</f>
        <v>1</v>
      </c>
      <c r="CL33" s="118" t="s">
        <v>31</v>
      </c>
      <c r="CM33" s="118" t="e">
        <f>AVERAGE(CM24:CM32)</f>
        <v>#DIV/0!</v>
      </c>
      <c r="CN33" s="118" t="s">
        <v>32</v>
      </c>
      <c r="CO33" s="118">
        <f>AVERAGE(CO24:CO32)</f>
        <v>1</v>
      </c>
      <c r="CP33" s="118" t="s">
        <v>31</v>
      </c>
      <c r="CQ33" s="118" t="e">
        <f>AVERAGE(CQ24:CQ32)</f>
        <v>#DIV/0!</v>
      </c>
      <c r="CR33" s="118" t="s">
        <v>32</v>
      </c>
      <c r="CS33" s="118">
        <f>AVERAGE(CS24:CS32)</f>
        <v>1</v>
      </c>
      <c r="CT33" s="118" t="s">
        <v>31</v>
      </c>
      <c r="CU33" s="118" t="e">
        <f>AVERAGE(CU24:CU32)</f>
        <v>#DIV/0!</v>
      </c>
      <c r="CV33" s="118" t="s">
        <v>32</v>
      </c>
      <c r="CW33" s="118">
        <f>AVERAGE(CW24:CW32)</f>
        <v>1</v>
      </c>
      <c r="CX33" s="118" t="s">
        <v>31</v>
      </c>
      <c r="CY33" s="118" t="e">
        <f>AVERAGE(CY24:CY32)</f>
        <v>#DIV/0!</v>
      </c>
      <c r="CZ33" s="118" t="s">
        <v>32</v>
      </c>
      <c r="DA33" s="118">
        <f>AVERAGE(DA24:DA32)</f>
        <v>1</v>
      </c>
      <c r="DB33" s="118" t="s">
        <v>31</v>
      </c>
      <c r="DC33" s="118" t="e">
        <f>AVERAGE(DC24:DC32)</f>
        <v>#DIV/0!</v>
      </c>
      <c r="DD33" s="118" t="s">
        <v>32</v>
      </c>
      <c r="DE33" s="118">
        <f>AVERAGE(DE24:DE32)</f>
        <v>1</v>
      </c>
      <c r="DF33" s="118" t="s">
        <v>31</v>
      </c>
      <c r="DG33" s="118" t="e">
        <f>AVERAGE(DG24:DG32)</f>
        <v>#DIV/0!</v>
      </c>
      <c r="DH33" s="118" t="s">
        <v>32</v>
      </c>
      <c r="DI33" s="118">
        <f>AVERAGE(DI24:DI32)</f>
        <v>1</v>
      </c>
      <c r="DK33" s="118" t="s">
        <v>43</v>
      </c>
      <c r="DL33" s="118" t="s">
        <v>31</v>
      </c>
      <c r="DM33" s="118" t="e">
        <f xml:space="preserve"> AVERAGE(DM24:DM32)</f>
        <v>#DIV/0!</v>
      </c>
      <c r="DN33" s="118" t="s">
        <v>32</v>
      </c>
      <c r="DO33" s="118">
        <f>AVERAGE(DO24:DO32)</f>
        <v>1</v>
      </c>
      <c r="DP33" s="118" t="s">
        <v>31</v>
      </c>
      <c r="DQ33" s="118" t="e">
        <f>AVERAGE(DQ24:DQ32)</f>
        <v>#DIV/0!</v>
      </c>
      <c r="DR33" s="118" t="s">
        <v>32</v>
      </c>
      <c r="DS33" s="118">
        <f>AVERAGE(DS24:DS32)</f>
        <v>1</v>
      </c>
      <c r="DT33" s="118" t="s">
        <v>31</v>
      </c>
      <c r="DU33" s="118" t="e">
        <f>AVERAGE(DU24:DU32)</f>
        <v>#DIV/0!</v>
      </c>
      <c r="DV33" s="118" t="s">
        <v>32</v>
      </c>
      <c r="DW33" s="118">
        <f>AVERAGE(DW24:DW32)</f>
        <v>1</v>
      </c>
      <c r="DX33" s="118" t="s">
        <v>31</v>
      </c>
      <c r="DY33" s="118" t="e">
        <f>AVERAGE(DY24:DY32)</f>
        <v>#DIV/0!</v>
      </c>
      <c r="DZ33" s="118" t="s">
        <v>32</v>
      </c>
      <c r="EA33" s="118">
        <f>AVERAGE(EA24:EA32)</f>
        <v>1</v>
      </c>
      <c r="EB33" s="118" t="s">
        <v>31</v>
      </c>
      <c r="EC33" s="118" t="e">
        <f>AVERAGE(EC24:EC32)</f>
        <v>#DIV/0!</v>
      </c>
      <c r="ED33" s="118" t="s">
        <v>32</v>
      </c>
      <c r="EE33" s="118">
        <f>AVERAGE(EE24:EE32)</f>
        <v>1</v>
      </c>
      <c r="EF33" s="118" t="s">
        <v>31</v>
      </c>
      <c r="EG33" s="118" t="e">
        <f>AVERAGE(EG24:EG32)</f>
        <v>#DIV/0!</v>
      </c>
      <c r="EH33" s="118" t="s">
        <v>32</v>
      </c>
      <c r="EI33" s="118">
        <f>AVERAGE(EI24:EI32)</f>
        <v>1</v>
      </c>
      <c r="EJ33" s="118" t="s">
        <v>31</v>
      </c>
      <c r="EK33" s="118" t="e">
        <f>AVERAGE(EK24:EK32)</f>
        <v>#DIV/0!</v>
      </c>
      <c r="EL33" s="118" t="s">
        <v>32</v>
      </c>
      <c r="EM33" s="118">
        <f>AVERAGE(EM24:EM32)</f>
        <v>1</v>
      </c>
      <c r="EN33" s="118" t="s">
        <v>31</v>
      </c>
      <c r="EO33" s="118" t="e">
        <f>AVERAGE(EO24:EO32)</f>
        <v>#DIV/0!</v>
      </c>
      <c r="EP33" s="118" t="s">
        <v>32</v>
      </c>
      <c r="EQ33" s="118">
        <f>AVERAGE(EQ24:EQ32)</f>
        <v>1</v>
      </c>
      <c r="ER33" s="118" t="s">
        <v>31</v>
      </c>
      <c r="ES33" s="118" t="e">
        <f>AVERAGE(ES24:ES32)</f>
        <v>#DIV/0!</v>
      </c>
      <c r="ET33" s="118" t="s">
        <v>32</v>
      </c>
      <c r="EU33" s="118">
        <f>AVERAGE(EU24:EU32)</f>
        <v>1</v>
      </c>
      <c r="EW33" s="118" t="s">
        <v>43</v>
      </c>
      <c r="EX33" s="118" t="s">
        <v>31</v>
      </c>
      <c r="EY33" s="118" t="e">
        <f xml:space="preserve"> AVERAGE(EY24:EY32)</f>
        <v>#DIV/0!</v>
      </c>
      <c r="EZ33" s="118" t="s">
        <v>32</v>
      </c>
      <c r="FA33" s="118">
        <f>AVERAGE(FA24:FA32)</f>
        <v>1</v>
      </c>
      <c r="FB33" s="118" t="s">
        <v>31</v>
      </c>
      <c r="FC33" s="118" t="e">
        <f>AVERAGE(FC24:FC32)</f>
        <v>#DIV/0!</v>
      </c>
      <c r="FD33" s="118" t="s">
        <v>32</v>
      </c>
      <c r="FE33" s="118">
        <f>AVERAGE(FE24:FE32)</f>
        <v>1</v>
      </c>
      <c r="FF33" s="118" t="s">
        <v>31</v>
      </c>
      <c r="FG33" s="118" t="e">
        <f>AVERAGE(FG24:FG32)</f>
        <v>#DIV/0!</v>
      </c>
      <c r="FH33" s="118" t="s">
        <v>32</v>
      </c>
      <c r="FI33" s="118">
        <f>AVERAGE(FI24:FI32)</f>
        <v>1</v>
      </c>
      <c r="FJ33" s="118" t="s">
        <v>31</v>
      </c>
      <c r="FK33" s="118" t="e">
        <f>AVERAGE(FK24:FK32)</f>
        <v>#DIV/0!</v>
      </c>
      <c r="FL33" s="118" t="s">
        <v>32</v>
      </c>
      <c r="FM33" s="118">
        <f>AVERAGE(FM24:FM32)</f>
        <v>1</v>
      </c>
      <c r="FN33" s="118" t="s">
        <v>31</v>
      </c>
      <c r="FO33" s="118" t="e">
        <f>AVERAGE(FO24:FO32)</f>
        <v>#DIV/0!</v>
      </c>
      <c r="FP33" s="118" t="s">
        <v>32</v>
      </c>
      <c r="FQ33" s="118">
        <f>AVERAGE(FQ24:FQ32)</f>
        <v>1</v>
      </c>
      <c r="FR33" s="118" t="s">
        <v>31</v>
      </c>
      <c r="FS33" s="118" t="e">
        <f>AVERAGE(FS24:FS32)</f>
        <v>#DIV/0!</v>
      </c>
      <c r="FT33" s="118" t="s">
        <v>32</v>
      </c>
      <c r="FU33" s="118">
        <f>AVERAGE(FU24:FU32)</f>
        <v>1</v>
      </c>
      <c r="FV33" s="118" t="s">
        <v>31</v>
      </c>
      <c r="FW33" s="118" t="e">
        <f>AVERAGE(FW24:FW32)</f>
        <v>#DIV/0!</v>
      </c>
      <c r="FX33" s="118" t="s">
        <v>32</v>
      </c>
      <c r="FY33" s="118">
        <f>AVERAGE(FY24:FY32)</f>
        <v>1</v>
      </c>
      <c r="FZ33" s="118" t="s">
        <v>31</v>
      </c>
      <c r="GA33" s="118" t="e">
        <f>AVERAGE(GA24:GA32)</f>
        <v>#DIV/0!</v>
      </c>
      <c r="GB33" s="118" t="s">
        <v>32</v>
      </c>
      <c r="GC33" s="118">
        <f>AVERAGE(GC24:GC32)</f>
        <v>1</v>
      </c>
      <c r="GD33" s="118" t="s">
        <v>31</v>
      </c>
      <c r="GE33" s="118" t="e">
        <f>AVERAGE(GE24:GE32)</f>
        <v>#DIV/0!</v>
      </c>
      <c r="GF33" s="118" t="s">
        <v>32</v>
      </c>
      <c r="GG33" s="118">
        <f>AVERAGE(GG24:GG32)</f>
        <v>1</v>
      </c>
      <c r="GI33" s="118" t="s">
        <v>43</v>
      </c>
      <c r="GJ33" s="118" t="s">
        <v>31</v>
      </c>
      <c r="GK33" s="118" t="e">
        <f xml:space="preserve"> AVERAGE(GK24:GK32)</f>
        <v>#DIV/0!</v>
      </c>
      <c r="GL33" s="118" t="s">
        <v>32</v>
      </c>
      <c r="GM33" s="118">
        <f>AVERAGE(GM24:GM32)</f>
        <v>1</v>
      </c>
      <c r="GN33" s="118" t="s">
        <v>31</v>
      </c>
      <c r="GO33" s="118" t="e">
        <f>AVERAGE(GO24:GO32)</f>
        <v>#DIV/0!</v>
      </c>
      <c r="GP33" s="118" t="s">
        <v>32</v>
      </c>
      <c r="GQ33" s="118">
        <f>AVERAGE(GQ24:GQ32)</f>
        <v>1</v>
      </c>
      <c r="GR33" s="118" t="s">
        <v>31</v>
      </c>
      <c r="GS33" s="118" t="e">
        <f>AVERAGE(GS24:GS32)</f>
        <v>#DIV/0!</v>
      </c>
      <c r="GT33" s="118" t="s">
        <v>32</v>
      </c>
      <c r="GU33" s="118">
        <f>AVERAGE(GU24:GU32)</f>
        <v>1</v>
      </c>
      <c r="GV33" s="118" t="s">
        <v>31</v>
      </c>
      <c r="GW33" s="118" t="e">
        <f>AVERAGE(GW24:GW32)</f>
        <v>#DIV/0!</v>
      </c>
      <c r="GX33" s="118" t="s">
        <v>32</v>
      </c>
      <c r="GY33" s="118">
        <f>AVERAGE(GY24:GY32)</f>
        <v>1</v>
      </c>
      <c r="GZ33" s="118" t="s">
        <v>31</v>
      </c>
      <c r="HA33" s="118" t="e">
        <f>AVERAGE(HA24:HA32)</f>
        <v>#DIV/0!</v>
      </c>
      <c r="HB33" s="118" t="s">
        <v>32</v>
      </c>
      <c r="HC33" s="118">
        <f>AVERAGE(HC24:HC32)</f>
        <v>1</v>
      </c>
      <c r="HD33" s="118" t="s">
        <v>31</v>
      </c>
      <c r="HE33" s="118" t="e">
        <f>AVERAGE(HE24:HE32)</f>
        <v>#DIV/0!</v>
      </c>
      <c r="HF33" s="118" t="s">
        <v>32</v>
      </c>
      <c r="HG33" s="118">
        <f>AVERAGE(HG24:HG32)</f>
        <v>1</v>
      </c>
      <c r="HH33" s="118" t="s">
        <v>31</v>
      </c>
      <c r="HI33" s="118" t="e">
        <f>AVERAGE(HI24:HI32)</f>
        <v>#DIV/0!</v>
      </c>
      <c r="HJ33" s="118" t="s">
        <v>32</v>
      </c>
      <c r="HK33" s="118">
        <f>AVERAGE(HK24:HK32)</f>
        <v>1</v>
      </c>
      <c r="HL33" s="118" t="s">
        <v>31</v>
      </c>
      <c r="HM33" s="118" t="e">
        <f>AVERAGE(HM24:HM32)</f>
        <v>#DIV/0!</v>
      </c>
      <c r="HN33" s="118" t="s">
        <v>32</v>
      </c>
      <c r="HO33" s="118">
        <f>AVERAGE(HO24:HO32)</f>
        <v>1</v>
      </c>
      <c r="HP33" s="118" t="s">
        <v>31</v>
      </c>
      <c r="HQ33" s="118" t="e">
        <f>AVERAGE(HQ24:HQ32)</f>
        <v>#DIV/0!</v>
      </c>
      <c r="HR33" s="118" t="s">
        <v>32</v>
      </c>
      <c r="HS33" s="118">
        <f>AVERAGE(HS24:HS32)</f>
        <v>1</v>
      </c>
      <c r="HU33" s="118" t="s">
        <v>43</v>
      </c>
      <c r="HV33" s="118" t="s">
        <v>31</v>
      </c>
      <c r="HW33" s="118" t="e">
        <f xml:space="preserve"> AVERAGE(HW24:HW32)</f>
        <v>#DIV/0!</v>
      </c>
      <c r="HX33" s="118" t="s">
        <v>32</v>
      </c>
      <c r="HY33" s="118">
        <f>AVERAGE(HY24:HY32)</f>
        <v>1</v>
      </c>
      <c r="HZ33" s="118" t="s">
        <v>31</v>
      </c>
      <c r="IA33" s="118" t="e">
        <f>AVERAGE(IA24:IA32)</f>
        <v>#DIV/0!</v>
      </c>
      <c r="IB33" s="118" t="s">
        <v>32</v>
      </c>
      <c r="IC33" s="118">
        <f>AVERAGE(IC24:IC32)</f>
        <v>1</v>
      </c>
      <c r="ID33" s="118" t="s">
        <v>31</v>
      </c>
      <c r="IE33" s="118" t="e">
        <f>AVERAGE(IE24:IE32)</f>
        <v>#DIV/0!</v>
      </c>
      <c r="IF33" s="118" t="s">
        <v>32</v>
      </c>
      <c r="IG33" s="118">
        <f>AVERAGE(IG24:IG32)</f>
        <v>1</v>
      </c>
      <c r="IH33" s="118" t="s">
        <v>31</v>
      </c>
      <c r="II33" s="118" t="e">
        <f>AVERAGE(II24:II32)</f>
        <v>#DIV/0!</v>
      </c>
      <c r="IJ33" s="118" t="s">
        <v>32</v>
      </c>
      <c r="IK33" s="118">
        <f>AVERAGE(IK24:IK32)</f>
        <v>1</v>
      </c>
      <c r="IL33" s="118" t="s">
        <v>31</v>
      </c>
      <c r="IM33" s="118" t="e">
        <f>AVERAGE(IM24:IM32)</f>
        <v>#DIV/0!</v>
      </c>
      <c r="IN33" s="118" t="s">
        <v>32</v>
      </c>
      <c r="IO33" s="118">
        <f>AVERAGE(IO24:IO32)</f>
        <v>1</v>
      </c>
      <c r="IP33" s="118" t="s">
        <v>31</v>
      </c>
      <c r="IQ33" s="118" t="e">
        <f>AVERAGE(IQ24:IQ32)</f>
        <v>#DIV/0!</v>
      </c>
      <c r="IR33" s="118" t="s">
        <v>32</v>
      </c>
      <c r="IS33" s="118">
        <f>AVERAGE(IS24:IS32)</f>
        <v>1</v>
      </c>
      <c r="IT33" s="118" t="s">
        <v>31</v>
      </c>
      <c r="IU33" s="118" t="e">
        <f>AVERAGE(IU24:IU32)</f>
        <v>#DIV/0!</v>
      </c>
      <c r="IV33" s="118" t="s">
        <v>32</v>
      </c>
      <c r="IW33" s="118">
        <f>AVERAGE(IW24:IW32)</f>
        <v>1</v>
      </c>
      <c r="IX33" s="118" t="s">
        <v>31</v>
      </c>
      <c r="IY33" s="118" t="e">
        <f>AVERAGE(IY24:IY32)</f>
        <v>#DIV/0!</v>
      </c>
      <c r="IZ33" s="118" t="s">
        <v>32</v>
      </c>
      <c r="JA33" s="118">
        <f>AVERAGE(JA24:JA32)</f>
        <v>1</v>
      </c>
      <c r="JB33" s="118" t="s">
        <v>31</v>
      </c>
      <c r="JC33" s="118" t="e">
        <f>AVERAGE(JC24:JC32)</f>
        <v>#DIV/0!</v>
      </c>
      <c r="JD33" s="118" t="s">
        <v>32</v>
      </c>
      <c r="JE33" s="118">
        <f>AVERAGE(JE24:JE32)</f>
        <v>1</v>
      </c>
      <c r="JG33" s="118" t="s">
        <v>43</v>
      </c>
      <c r="JH33" s="118" t="s">
        <v>31</v>
      </c>
      <c r="JI33" s="118" t="e">
        <f xml:space="preserve"> AVERAGE(JI24:JI32)</f>
        <v>#DIV/0!</v>
      </c>
      <c r="JJ33" s="118" t="s">
        <v>32</v>
      </c>
      <c r="JK33" s="118">
        <f>AVERAGE(JK24:JK32)</f>
        <v>1</v>
      </c>
      <c r="JL33" s="118" t="s">
        <v>31</v>
      </c>
      <c r="JM33" s="118" t="e">
        <f>AVERAGE(JM24:JM32)</f>
        <v>#DIV/0!</v>
      </c>
      <c r="JN33" s="118" t="s">
        <v>32</v>
      </c>
      <c r="JO33" s="118">
        <f>AVERAGE(JO24:JO32)</f>
        <v>1</v>
      </c>
      <c r="JP33" s="118" t="s">
        <v>31</v>
      </c>
      <c r="JQ33" s="118" t="e">
        <f>AVERAGE(JQ24:JQ32)</f>
        <v>#DIV/0!</v>
      </c>
      <c r="JR33" s="118" t="s">
        <v>32</v>
      </c>
      <c r="JS33" s="118">
        <f>AVERAGE(JS24:JS32)</f>
        <v>1</v>
      </c>
      <c r="JT33" s="118" t="s">
        <v>31</v>
      </c>
      <c r="JU33" s="118" t="e">
        <f>AVERAGE(JU24:JU32)</f>
        <v>#DIV/0!</v>
      </c>
      <c r="JV33" s="118" t="s">
        <v>32</v>
      </c>
      <c r="JW33" s="118">
        <f>AVERAGE(JW24:JW32)</f>
        <v>1</v>
      </c>
      <c r="JX33" s="118" t="s">
        <v>31</v>
      </c>
      <c r="JY33" s="118" t="e">
        <f>AVERAGE(JY24:JY32)</f>
        <v>#DIV/0!</v>
      </c>
      <c r="JZ33" s="118" t="s">
        <v>32</v>
      </c>
      <c r="KA33" s="118">
        <f>AVERAGE(KA24:KA32)</f>
        <v>1</v>
      </c>
      <c r="KB33" s="118" t="s">
        <v>31</v>
      </c>
      <c r="KC33" s="118" t="e">
        <f>AVERAGE(KC24:KC32)</f>
        <v>#DIV/0!</v>
      </c>
      <c r="KD33" s="118" t="s">
        <v>32</v>
      </c>
      <c r="KE33" s="118">
        <f>AVERAGE(KE24:KE32)</f>
        <v>1</v>
      </c>
      <c r="KF33" s="118" t="s">
        <v>31</v>
      </c>
      <c r="KG33" s="118" t="e">
        <f>AVERAGE(KG24:KG32)</f>
        <v>#DIV/0!</v>
      </c>
      <c r="KH33" s="118" t="s">
        <v>32</v>
      </c>
      <c r="KI33" s="118">
        <f>AVERAGE(KI24:KI32)</f>
        <v>1</v>
      </c>
      <c r="KJ33" s="118" t="s">
        <v>31</v>
      </c>
      <c r="KK33" s="118" t="e">
        <f>AVERAGE(KK24:KK32)</f>
        <v>#DIV/0!</v>
      </c>
      <c r="KL33" s="118" t="s">
        <v>32</v>
      </c>
      <c r="KM33" s="118">
        <f>AVERAGE(KM24:KM32)</f>
        <v>1</v>
      </c>
      <c r="KN33" s="118" t="s">
        <v>31</v>
      </c>
      <c r="KO33" s="118" t="e">
        <f>AVERAGE(KO24:KO32)</f>
        <v>#DIV/0!</v>
      </c>
      <c r="KP33" s="118" t="s">
        <v>32</v>
      </c>
      <c r="KQ33" s="118">
        <f>AVERAGE(KQ24:KQ32)</f>
        <v>1</v>
      </c>
      <c r="KS33" s="118" t="s">
        <v>43</v>
      </c>
      <c r="KT33" s="118" t="s">
        <v>31</v>
      </c>
      <c r="KU33" s="118" t="e">
        <f xml:space="preserve"> AVERAGE(KU24:KU32)</f>
        <v>#DIV/0!</v>
      </c>
      <c r="KV33" s="118" t="s">
        <v>32</v>
      </c>
      <c r="KW33" s="118">
        <f>AVERAGE(KW24:KW32)</f>
        <v>1</v>
      </c>
      <c r="KX33" s="118" t="s">
        <v>31</v>
      </c>
      <c r="KY33" s="118" t="e">
        <f>AVERAGE(KY24:KY32)</f>
        <v>#DIV/0!</v>
      </c>
      <c r="KZ33" s="118" t="s">
        <v>32</v>
      </c>
      <c r="LA33" s="118">
        <f>AVERAGE(LA24:LA32)</f>
        <v>1</v>
      </c>
      <c r="LB33" s="118" t="s">
        <v>31</v>
      </c>
      <c r="LC33" s="118" t="e">
        <f>AVERAGE(LC24:LC32)</f>
        <v>#DIV/0!</v>
      </c>
      <c r="LD33" s="118" t="s">
        <v>32</v>
      </c>
      <c r="LE33" s="118">
        <f>AVERAGE(LE24:LE32)</f>
        <v>1</v>
      </c>
      <c r="LF33" s="118" t="s">
        <v>31</v>
      </c>
      <c r="LG33" s="118" t="e">
        <f>AVERAGE(LG24:LG32)</f>
        <v>#DIV/0!</v>
      </c>
      <c r="LH33" s="118" t="s">
        <v>32</v>
      </c>
      <c r="LI33" s="118">
        <f>AVERAGE(LI24:LI32)</f>
        <v>1</v>
      </c>
      <c r="LJ33" s="118" t="s">
        <v>31</v>
      </c>
      <c r="LK33" s="118" t="e">
        <f>AVERAGE(LK24:LK32)</f>
        <v>#DIV/0!</v>
      </c>
      <c r="LL33" s="118" t="s">
        <v>32</v>
      </c>
      <c r="LM33" s="118">
        <f>AVERAGE(LM24:LM32)</f>
        <v>1</v>
      </c>
      <c r="LN33" s="118" t="s">
        <v>31</v>
      </c>
      <c r="LO33" s="118" t="e">
        <f>AVERAGE(LO24:LO32)</f>
        <v>#DIV/0!</v>
      </c>
      <c r="LP33" s="118" t="s">
        <v>32</v>
      </c>
      <c r="LQ33" s="118">
        <f>AVERAGE(LQ24:LQ32)</f>
        <v>1</v>
      </c>
      <c r="LR33" s="118" t="s">
        <v>31</v>
      </c>
      <c r="LS33" s="118" t="e">
        <f>AVERAGE(LS24:LS32)</f>
        <v>#DIV/0!</v>
      </c>
      <c r="LT33" s="118" t="s">
        <v>32</v>
      </c>
      <c r="LU33" s="118">
        <f>AVERAGE(LU24:LU32)</f>
        <v>1</v>
      </c>
      <c r="LV33" s="118" t="s">
        <v>31</v>
      </c>
      <c r="LW33" s="118" t="e">
        <f>AVERAGE(LW24:LW32)</f>
        <v>#DIV/0!</v>
      </c>
      <c r="LX33" s="118" t="s">
        <v>32</v>
      </c>
      <c r="LY33" s="118">
        <f>AVERAGE(LY24:LY32)</f>
        <v>1</v>
      </c>
      <c r="LZ33" s="118" t="s">
        <v>31</v>
      </c>
      <c r="MA33" s="118" t="e">
        <f>AVERAGE(MA24:MA32)</f>
        <v>#DIV/0!</v>
      </c>
      <c r="MB33" s="118" t="s">
        <v>32</v>
      </c>
      <c r="MC33" s="118">
        <f>AVERAGE(MC24:MC32)</f>
        <v>1</v>
      </c>
      <c r="ME33" s="118" t="s">
        <v>43</v>
      </c>
      <c r="MF33" s="118" t="s">
        <v>31</v>
      </c>
      <c r="MG33" s="118" t="e">
        <f xml:space="preserve"> AVERAGE(MG24:MG32)</f>
        <v>#DIV/0!</v>
      </c>
      <c r="MH33" s="118" t="s">
        <v>32</v>
      </c>
      <c r="MI33" s="118">
        <f>AVERAGE(MI24:MI32)</f>
        <v>1</v>
      </c>
      <c r="MJ33" s="118" t="s">
        <v>31</v>
      </c>
      <c r="MK33" s="118" t="e">
        <f>AVERAGE(MK24:MK32)</f>
        <v>#DIV/0!</v>
      </c>
      <c r="ML33" s="118" t="s">
        <v>32</v>
      </c>
      <c r="MM33" s="118">
        <f>AVERAGE(MM24:MM32)</f>
        <v>1</v>
      </c>
      <c r="MN33" s="118" t="s">
        <v>31</v>
      </c>
      <c r="MO33" s="118" t="e">
        <f>AVERAGE(MO24:MO32)</f>
        <v>#DIV/0!</v>
      </c>
      <c r="MP33" s="118" t="s">
        <v>32</v>
      </c>
      <c r="MQ33" s="118">
        <f>AVERAGE(MQ24:MQ32)</f>
        <v>1</v>
      </c>
      <c r="MR33" s="118" t="s">
        <v>31</v>
      </c>
      <c r="MS33" s="118" t="e">
        <f>AVERAGE(MS24:MS32)</f>
        <v>#DIV/0!</v>
      </c>
      <c r="MT33" s="118" t="s">
        <v>32</v>
      </c>
      <c r="MU33" s="118">
        <f>AVERAGE(MU24:MU32)</f>
        <v>1</v>
      </c>
      <c r="MV33" s="118" t="s">
        <v>31</v>
      </c>
      <c r="MW33" s="118" t="e">
        <f>AVERAGE(MW24:MW32)</f>
        <v>#DIV/0!</v>
      </c>
      <c r="MX33" s="118" t="s">
        <v>32</v>
      </c>
      <c r="MY33" s="118">
        <f>AVERAGE(MY24:MY32)</f>
        <v>1</v>
      </c>
      <c r="MZ33" s="118" t="s">
        <v>31</v>
      </c>
      <c r="NA33" s="118" t="e">
        <f>AVERAGE(NA24:NA32)</f>
        <v>#DIV/0!</v>
      </c>
      <c r="NB33" s="118" t="s">
        <v>32</v>
      </c>
      <c r="NC33" s="118">
        <f>AVERAGE(NC24:NC32)</f>
        <v>1</v>
      </c>
      <c r="ND33" s="118" t="s">
        <v>31</v>
      </c>
      <c r="NE33" s="118" t="e">
        <f>AVERAGE(NE24:NE32)</f>
        <v>#DIV/0!</v>
      </c>
      <c r="NF33" s="118" t="s">
        <v>32</v>
      </c>
      <c r="NG33" s="118">
        <f>AVERAGE(NG24:NG32)</f>
        <v>1</v>
      </c>
      <c r="NH33" s="118" t="s">
        <v>31</v>
      </c>
      <c r="NI33" s="118" t="e">
        <f>AVERAGE(NI24:NI32)</f>
        <v>#DIV/0!</v>
      </c>
      <c r="NJ33" s="118" t="s">
        <v>32</v>
      </c>
      <c r="NK33" s="118">
        <f>AVERAGE(NK24:NK32)</f>
        <v>1</v>
      </c>
      <c r="NL33" s="118" t="s">
        <v>31</v>
      </c>
      <c r="NM33" s="118" t="e">
        <f>AVERAGE(NM24:NM32)</f>
        <v>#DIV/0!</v>
      </c>
      <c r="NN33" s="118" t="s">
        <v>32</v>
      </c>
      <c r="NO33" s="118">
        <f>AVERAGE(NO24:NO32)</f>
        <v>1</v>
      </c>
      <c r="NQ33" s="118" t="s">
        <v>43</v>
      </c>
      <c r="NR33" s="118" t="s">
        <v>31</v>
      </c>
      <c r="NS33" s="118" t="e">
        <f xml:space="preserve"> AVERAGE(NS24:NS32)</f>
        <v>#DIV/0!</v>
      </c>
      <c r="NT33" s="118" t="s">
        <v>32</v>
      </c>
      <c r="NU33" s="118">
        <f>AVERAGE(NU24:NU32)</f>
        <v>1</v>
      </c>
      <c r="NV33" s="118" t="s">
        <v>31</v>
      </c>
      <c r="NW33" s="118" t="e">
        <f>AVERAGE(NW24:NW32)</f>
        <v>#DIV/0!</v>
      </c>
      <c r="NX33" s="118" t="s">
        <v>32</v>
      </c>
      <c r="NY33" s="118">
        <f>AVERAGE(NY24:NY32)</f>
        <v>1</v>
      </c>
      <c r="NZ33" s="118" t="s">
        <v>31</v>
      </c>
      <c r="OA33" s="118" t="e">
        <f>AVERAGE(OA24:OA32)</f>
        <v>#DIV/0!</v>
      </c>
      <c r="OB33" s="118" t="s">
        <v>32</v>
      </c>
      <c r="OC33" s="118">
        <f>AVERAGE(OC24:OC32)</f>
        <v>1</v>
      </c>
      <c r="OD33" s="118" t="s">
        <v>31</v>
      </c>
      <c r="OE33" s="118" t="e">
        <f>AVERAGE(OE24:OE32)</f>
        <v>#DIV/0!</v>
      </c>
      <c r="OF33" s="118" t="s">
        <v>32</v>
      </c>
      <c r="OG33" s="118">
        <f>AVERAGE(OG24:OG32)</f>
        <v>1</v>
      </c>
      <c r="OH33" s="118" t="s">
        <v>31</v>
      </c>
      <c r="OI33" s="118" t="e">
        <f>AVERAGE(OI24:OI32)</f>
        <v>#DIV/0!</v>
      </c>
      <c r="OJ33" s="118" t="s">
        <v>32</v>
      </c>
      <c r="OK33" s="118">
        <f>AVERAGE(OK24:OK32)</f>
        <v>1</v>
      </c>
      <c r="OL33" s="118" t="s">
        <v>31</v>
      </c>
      <c r="OM33" s="118" t="e">
        <f>AVERAGE(OM24:OM32)</f>
        <v>#DIV/0!</v>
      </c>
      <c r="ON33" s="118" t="s">
        <v>32</v>
      </c>
      <c r="OO33" s="118">
        <f>AVERAGE(OO24:OO32)</f>
        <v>1</v>
      </c>
      <c r="OP33" s="118" t="s">
        <v>31</v>
      </c>
      <c r="OQ33" s="118" t="e">
        <f>AVERAGE(OQ24:OQ32)</f>
        <v>#DIV/0!</v>
      </c>
      <c r="OR33" s="118" t="s">
        <v>32</v>
      </c>
      <c r="OS33" s="118">
        <f>AVERAGE(OS24:OS32)</f>
        <v>1</v>
      </c>
      <c r="OT33" s="118" t="s">
        <v>31</v>
      </c>
      <c r="OU33" s="118" t="e">
        <f>AVERAGE(OU24:OU32)</f>
        <v>#DIV/0!</v>
      </c>
      <c r="OV33" s="118" t="s">
        <v>32</v>
      </c>
      <c r="OW33" s="118">
        <f>AVERAGE(OW24:OW32)</f>
        <v>1</v>
      </c>
      <c r="OX33" s="118" t="s">
        <v>31</v>
      </c>
      <c r="OY33" s="118" t="e">
        <f>AVERAGE(OY24:OY32)</f>
        <v>#DIV/0!</v>
      </c>
      <c r="OZ33" s="118" t="s">
        <v>32</v>
      </c>
      <c r="PA33" s="118">
        <f>AVERAGE(PA24:PA32)</f>
        <v>1</v>
      </c>
      <c r="PC33" s="118" t="s">
        <v>43</v>
      </c>
      <c r="PD33" s="118" t="s">
        <v>31</v>
      </c>
      <c r="PE33" s="118" t="e">
        <f xml:space="preserve"> AVERAGE(PE24:PE32)</f>
        <v>#DIV/0!</v>
      </c>
      <c r="PF33" s="118" t="s">
        <v>32</v>
      </c>
      <c r="PG33" s="118">
        <f>AVERAGE(PG24:PG32)</f>
        <v>1</v>
      </c>
      <c r="PH33" s="118" t="s">
        <v>31</v>
      </c>
      <c r="PI33" s="118" t="e">
        <f>AVERAGE(PI24:PI32)</f>
        <v>#DIV/0!</v>
      </c>
      <c r="PJ33" s="118" t="s">
        <v>32</v>
      </c>
      <c r="PK33" s="118">
        <f>AVERAGE(PK24:PK32)</f>
        <v>1</v>
      </c>
      <c r="PL33" s="118" t="s">
        <v>31</v>
      </c>
      <c r="PM33" s="118" t="e">
        <f>AVERAGE(PM24:PM32)</f>
        <v>#DIV/0!</v>
      </c>
      <c r="PN33" s="118" t="s">
        <v>32</v>
      </c>
      <c r="PO33" s="118">
        <f>AVERAGE(PO24:PO32)</f>
        <v>1</v>
      </c>
      <c r="PP33" s="118" t="s">
        <v>31</v>
      </c>
      <c r="PQ33" s="118" t="e">
        <f>AVERAGE(PQ24:PQ32)</f>
        <v>#DIV/0!</v>
      </c>
      <c r="PR33" s="118" t="s">
        <v>32</v>
      </c>
      <c r="PS33" s="118">
        <f>AVERAGE(PS24:PS32)</f>
        <v>1</v>
      </c>
      <c r="PT33" s="118" t="s">
        <v>31</v>
      </c>
      <c r="PU33" s="118" t="e">
        <f>AVERAGE(PU24:PU32)</f>
        <v>#DIV/0!</v>
      </c>
      <c r="PV33" s="118" t="s">
        <v>32</v>
      </c>
      <c r="PW33" s="118">
        <f>AVERAGE(PW24:PW32)</f>
        <v>1</v>
      </c>
      <c r="PX33" s="118" t="s">
        <v>31</v>
      </c>
      <c r="PY33" s="118" t="e">
        <f>AVERAGE(PY24:PY32)</f>
        <v>#DIV/0!</v>
      </c>
      <c r="PZ33" s="118" t="s">
        <v>32</v>
      </c>
      <c r="QA33" s="118">
        <f>AVERAGE(QA24:QA32)</f>
        <v>1</v>
      </c>
      <c r="QB33" s="118" t="s">
        <v>31</v>
      </c>
      <c r="QC33" s="118" t="e">
        <f>AVERAGE(QC24:QC32)</f>
        <v>#DIV/0!</v>
      </c>
      <c r="QD33" s="118" t="s">
        <v>32</v>
      </c>
      <c r="QE33" s="118">
        <f>AVERAGE(QE24:QE32)</f>
        <v>1</v>
      </c>
      <c r="QF33" s="118" t="s">
        <v>31</v>
      </c>
      <c r="QG33" s="118" t="e">
        <f>AVERAGE(QG24:QG32)</f>
        <v>#DIV/0!</v>
      </c>
      <c r="QH33" s="118" t="s">
        <v>32</v>
      </c>
      <c r="QI33" s="118">
        <f>AVERAGE(QI24:QI32)</f>
        <v>1</v>
      </c>
      <c r="QJ33" s="118" t="s">
        <v>31</v>
      </c>
      <c r="QK33" s="118" t="e">
        <f>AVERAGE(QK24:QK32)</f>
        <v>#DIV/0!</v>
      </c>
      <c r="QL33" s="118" t="s">
        <v>32</v>
      </c>
      <c r="QM33" s="118">
        <f>AVERAGE(QM24:QM32)</f>
        <v>1</v>
      </c>
      <c r="QO33" s="118" t="s">
        <v>43</v>
      </c>
      <c r="QP33" s="118" t="s">
        <v>31</v>
      </c>
      <c r="QQ33" s="118" t="e">
        <f xml:space="preserve"> AVERAGE(QQ24:QQ32)</f>
        <v>#DIV/0!</v>
      </c>
      <c r="QR33" s="118" t="s">
        <v>32</v>
      </c>
      <c r="QS33" s="118">
        <f>AVERAGE(QS24:QS32)</f>
        <v>1</v>
      </c>
      <c r="QT33" s="118" t="s">
        <v>31</v>
      </c>
      <c r="QU33" s="118" t="e">
        <f>AVERAGE(QU24:QU32)</f>
        <v>#DIV/0!</v>
      </c>
      <c r="QV33" s="118" t="s">
        <v>32</v>
      </c>
      <c r="QW33" s="118">
        <f>AVERAGE(QW24:QW32)</f>
        <v>1</v>
      </c>
      <c r="QX33" s="118" t="s">
        <v>31</v>
      </c>
      <c r="QY33" s="118" t="e">
        <f>AVERAGE(QY24:QY32)</f>
        <v>#DIV/0!</v>
      </c>
      <c r="QZ33" s="118" t="s">
        <v>32</v>
      </c>
      <c r="RA33" s="118">
        <f>AVERAGE(RA24:RA32)</f>
        <v>1</v>
      </c>
      <c r="RB33" s="118" t="s">
        <v>31</v>
      </c>
      <c r="RC33" s="118" t="e">
        <f>AVERAGE(RC24:RC32)</f>
        <v>#DIV/0!</v>
      </c>
      <c r="RD33" s="118" t="s">
        <v>32</v>
      </c>
      <c r="RE33" s="118">
        <f>AVERAGE(RE24:RE32)</f>
        <v>1</v>
      </c>
      <c r="RF33" s="118" t="s">
        <v>31</v>
      </c>
      <c r="RG33" s="118" t="e">
        <f>AVERAGE(RG24:RG32)</f>
        <v>#DIV/0!</v>
      </c>
      <c r="RH33" s="118" t="s">
        <v>32</v>
      </c>
      <c r="RI33" s="118">
        <f>AVERAGE(RI24:RI32)</f>
        <v>1</v>
      </c>
      <c r="RJ33" s="118" t="s">
        <v>31</v>
      </c>
      <c r="RK33" s="118" t="e">
        <f>AVERAGE(RK24:RK32)</f>
        <v>#DIV/0!</v>
      </c>
      <c r="RL33" s="118" t="s">
        <v>32</v>
      </c>
      <c r="RM33" s="118">
        <f>AVERAGE(RM24:RM32)</f>
        <v>1</v>
      </c>
      <c r="RN33" s="118" t="s">
        <v>31</v>
      </c>
      <c r="RO33" s="118" t="e">
        <f>AVERAGE(RO24:RO32)</f>
        <v>#DIV/0!</v>
      </c>
      <c r="RP33" s="118" t="s">
        <v>32</v>
      </c>
      <c r="RQ33" s="118">
        <f>AVERAGE(RQ24:RQ32)</f>
        <v>1</v>
      </c>
      <c r="RR33" s="118" t="s">
        <v>31</v>
      </c>
      <c r="RS33" s="118" t="e">
        <f>AVERAGE(RS24:RS32)</f>
        <v>#DIV/0!</v>
      </c>
      <c r="RT33" s="118" t="s">
        <v>32</v>
      </c>
      <c r="RU33" s="118">
        <f>AVERAGE(RU24:RU32)</f>
        <v>1</v>
      </c>
      <c r="RV33" s="118" t="s">
        <v>31</v>
      </c>
      <c r="RW33" s="118" t="e">
        <f>AVERAGE(RW24:RW32)</f>
        <v>#DIV/0!</v>
      </c>
      <c r="RX33" s="118" t="s">
        <v>32</v>
      </c>
      <c r="RY33" s="118">
        <f>AVERAGE(RY24:RY32)</f>
        <v>1</v>
      </c>
    </row>
    <row r="34" spans="1:493" s="16" customFormat="1" hidden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4" t="s">
        <v>70</v>
      </c>
      <c r="AI34" s="175"/>
      <c r="AJ34" s="176"/>
      <c r="AK34" s="20" t="e">
        <f>AVERAGE(C33,G33,K33,O33,S33,W33,AA33,AE33,AI33)</f>
        <v>#DIV/0!</v>
      </c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4" t="s">
        <v>70</v>
      </c>
      <c r="BU34" s="175"/>
      <c r="BV34" s="176"/>
      <c r="BW34" s="20" t="e">
        <f>AVERAGE(AO33,AS33,AW33,BA33,BE33,BI33,BM33,BQ33,BU33)</f>
        <v>#DIV/0!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4" t="s">
        <v>70</v>
      </c>
      <c r="DG34" s="175"/>
      <c r="DH34" s="176"/>
      <c r="DI34" s="20" t="e">
        <f>AVERAGE(CA33,CE33,CI33,CM33,CQ33,CU33,CY33,DC33,DG33)</f>
        <v>#DIV/0!</v>
      </c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4" t="s">
        <v>70</v>
      </c>
      <c r="ES34" s="175"/>
      <c r="ET34" s="176"/>
      <c r="EU34" s="20" t="e">
        <f>AVERAGE(DM33,DQ33,DU33,DY33,EC33,EG33,EK33,EO33,ES33)</f>
        <v>#DIV/0!</v>
      </c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4" t="s">
        <v>70</v>
      </c>
      <c r="GE34" s="175"/>
      <c r="GF34" s="176"/>
      <c r="GG34" s="20" t="e">
        <f>AVERAGE(EY33,FC33,FG33,FK33,FO33,FS33,FW33,GA33,GE33)</f>
        <v>#DIV/0!</v>
      </c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4" t="s">
        <v>70</v>
      </c>
      <c r="HQ34" s="175"/>
      <c r="HR34" s="176"/>
      <c r="HS34" s="20" t="e">
        <f>AVERAGE(GK33,GO33,GS33,GW33,HA33,HE33,HI33,HM33,HQ33)</f>
        <v>#DIV/0!</v>
      </c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4" t="s">
        <v>70</v>
      </c>
      <c r="JC34" s="175"/>
      <c r="JD34" s="176"/>
      <c r="JE34" s="20" t="e">
        <f>AVERAGE(HW33,IA33,IE33,II33,IM33,IQ33,IU33,IY33,JC33)</f>
        <v>#DIV/0!</v>
      </c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4" t="s">
        <v>70</v>
      </c>
      <c r="KO34" s="175"/>
      <c r="KP34" s="176"/>
      <c r="KQ34" s="20" t="e">
        <f>AVERAGE(JI33,JM33,JQ33,JU33,JY33,KC33,KG33,KK33,KO33)</f>
        <v>#DIV/0!</v>
      </c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4" t="s">
        <v>70</v>
      </c>
      <c r="MA34" s="175"/>
      <c r="MB34" s="176"/>
      <c r="MC34" s="20" t="e">
        <f>AVERAGE(KU33,KY33,LC33,LG33,LK33,LO33,LS33,LW33,MA33)</f>
        <v>#DIV/0!</v>
      </c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4" t="s">
        <v>70</v>
      </c>
      <c r="NM34" s="175"/>
      <c r="NN34" s="176"/>
      <c r="NO34" s="20" t="e">
        <f>AVERAGE(MG33,MK33,MO33,MS33,MW33,NA33,NE33,NI33,NM33)</f>
        <v>#DIV/0!</v>
      </c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4" t="s">
        <v>70</v>
      </c>
      <c r="OY34" s="175"/>
      <c r="OZ34" s="176"/>
      <c r="PA34" s="20" t="e">
        <f>AVERAGE(NS33,NW33,OA33,OE33,OI33,OM33,OQ33,OU33,OY33)</f>
        <v>#DIV/0!</v>
      </c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4" t="s">
        <v>70</v>
      </c>
      <c r="QK34" s="175"/>
      <c r="QL34" s="176"/>
      <c r="QM34" s="20" t="e">
        <f>AVERAGE(PE33,PI33,PM33,PQ33,PU33,PY33,QC33,QG33,QK33)</f>
        <v>#DIV/0!</v>
      </c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4" t="s">
        <v>70</v>
      </c>
      <c r="RW34" s="175"/>
      <c r="RX34" s="176"/>
      <c r="RY34" s="20" t="e">
        <f>AVERAGE(QQ33,QU33,QY33,RC33,RG33,RK33,RO33,RS33,RW33)</f>
        <v>#DIV/0!</v>
      </c>
    </row>
    <row r="35" spans="1:493" s="16" customFormat="1" hidden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4" t="s">
        <v>71</v>
      </c>
      <c r="AI35" s="175"/>
      <c r="AJ35" s="176"/>
      <c r="AK35" s="20">
        <f xml:space="preserve"> AVERAGE(E33,I33,M33,Q33,U33,Y33,AC33,AG33,AK33)</f>
        <v>1</v>
      </c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4" t="s">
        <v>71</v>
      </c>
      <c r="BU35" s="175"/>
      <c r="BV35" s="176"/>
      <c r="BW35" s="20">
        <f xml:space="preserve"> AVERAGE(AQ33,AU33,AY33,BC33,BG33,BK33,BO33,BS33,BW33)</f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4" t="s">
        <v>71</v>
      </c>
      <c r="DG35" s="175"/>
      <c r="DH35" s="176"/>
      <c r="DI35" s="20">
        <f xml:space="preserve"> AVERAGE(CC33,CG33,CK33,CO33,CS33,CW33,DA33,DE33,DI33)</f>
        <v>1</v>
      </c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4" t="s">
        <v>71</v>
      </c>
      <c r="ES35" s="175"/>
      <c r="ET35" s="176"/>
      <c r="EU35" s="20">
        <f xml:space="preserve"> AVERAGE(DO33,DS33,DW33,EA33,EE33,EI33,EM33,EQ33,EU33)</f>
        <v>1</v>
      </c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4" t="s">
        <v>71</v>
      </c>
      <c r="GE35" s="175"/>
      <c r="GF35" s="176"/>
      <c r="GG35" s="20">
        <f xml:space="preserve"> AVERAGE(FA33,FE33,FI33,FM33,FQ33,FU33,FY33,GC33,GG33)</f>
        <v>1</v>
      </c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4" t="s">
        <v>71</v>
      </c>
      <c r="HQ35" s="175"/>
      <c r="HR35" s="176"/>
      <c r="HS35" s="20">
        <f xml:space="preserve"> AVERAGE(GM33,GQ33,GU33,GY33,HC33,HG33,HK33,HO33,HS33)</f>
        <v>1</v>
      </c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17"/>
      <c r="IV35" s="17"/>
      <c r="IW35" s="17"/>
      <c r="IX35" s="17"/>
      <c r="IY35" s="17"/>
      <c r="IZ35" s="17"/>
      <c r="JA35" s="17"/>
      <c r="JB35" s="174" t="s">
        <v>71</v>
      </c>
      <c r="JC35" s="175"/>
      <c r="JD35" s="176"/>
      <c r="JE35" s="20">
        <f xml:space="preserve"> AVERAGE(HY33,IC33,IG33,IK33,IO33,IS33,IW33,JA33,JE33)</f>
        <v>1</v>
      </c>
      <c r="JG35" s="17"/>
      <c r="JH35" s="17"/>
      <c r="JI35" s="17"/>
      <c r="JJ35" s="17"/>
      <c r="JK35" s="17"/>
      <c r="JL35" s="17"/>
      <c r="JM35" s="17"/>
      <c r="JN35" s="17"/>
      <c r="JO35" s="17"/>
      <c r="JP35" s="17"/>
      <c r="JQ35" s="17"/>
      <c r="JR35" s="17"/>
      <c r="JS35" s="17"/>
      <c r="JT35" s="17"/>
      <c r="JU35" s="17"/>
      <c r="JV35" s="17"/>
      <c r="JW35" s="17"/>
      <c r="JX35" s="17"/>
      <c r="JY35" s="17"/>
      <c r="JZ35" s="17"/>
      <c r="KA35" s="17"/>
      <c r="KB35" s="17"/>
      <c r="KC35" s="17"/>
      <c r="KD35" s="17"/>
      <c r="KE35" s="17"/>
      <c r="KF35" s="17"/>
      <c r="KG35" s="17"/>
      <c r="KH35" s="17"/>
      <c r="KI35" s="17"/>
      <c r="KJ35" s="17"/>
      <c r="KK35" s="17"/>
      <c r="KL35" s="17"/>
      <c r="KM35" s="17"/>
      <c r="KN35" s="174" t="s">
        <v>71</v>
      </c>
      <c r="KO35" s="175"/>
      <c r="KP35" s="176"/>
      <c r="KQ35" s="20">
        <f xml:space="preserve"> AVERAGE(JK33,JO33,JS33,JW33,KA33,KE33,KI33,KM33,KQ33)</f>
        <v>1</v>
      </c>
      <c r="KS35" s="17"/>
      <c r="KT35" s="17"/>
      <c r="KU35" s="17"/>
      <c r="KV35" s="17"/>
      <c r="KW35" s="17"/>
      <c r="KX35" s="17"/>
      <c r="KY35" s="17"/>
      <c r="KZ35" s="17"/>
      <c r="LA35" s="17"/>
      <c r="LB35" s="17"/>
      <c r="LC35" s="17"/>
      <c r="LD35" s="17"/>
      <c r="LE35" s="17"/>
      <c r="LF35" s="17"/>
      <c r="LG35" s="17"/>
      <c r="LH35" s="17"/>
      <c r="LI35" s="17"/>
      <c r="LJ35" s="17"/>
      <c r="LK35" s="17"/>
      <c r="LL35" s="17"/>
      <c r="LM35" s="17"/>
      <c r="LN35" s="17"/>
      <c r="LO35" s="17"/>
      <c r="LP35" s="17"/>
      <c r="LQ35" s="17"/>
      <c r="LR35" s="17"/>
      <c r="LS35" s="17"/>
      <c r="LT35" s="17"/>
      <c r="LU35" s="17"/>
      <c r="LV35" s="17"/>
      <c r="LW35" s="17"/>
      <c r="LX35" s="17"/>
      <c r="LY35" s="17"/>
      <c r="LZ35" s="174" t="s">
        <v>71</v>
      </c>
      <c r="MA35" s="175"/>
      <c r="MB35" s="176"/>
      <c r="MC35" s="20">
        <f xml:space="preserve"> AVERAGE(KW33,LA33,LE33,LI33,LM33,LQ33,LU33,LY33,MC33)</f>
        <v>1</v>
      </c>
      <c r="ME35" s="17"/>
      <c r="MF35" s="17"/>
      <c r="MG35" s="17"/>
      <c r="MH35" s="17"/>
      <c r="MI35" s="17"/>
      <c r="MJ35" s="17"/>
      <c r="MK35" s="17"/>
      <c r="ML35" s="17"/>
      <c r="MM35" s="17"/>
      <c r="MN35" s="17"/>
      <c r="MO35" s="17"/>
      <c r="MP35" s="17"/>
      <c r="MQ35" s="17"/>
      <c r="MR35" s="17"/>
      <c r="MS35" s="17"/>
      <c r="MT35" s="17"/>
      <c r="MU35" s="17"/>
      <c r="MV35" s="17"/>
      <c r="MW35" s="17"/>
      <c r="MX35" s="17"/>
      <c r="MY35" s="17"/>
      <c r="MZ35" s="17"/>
      <c r="NA35" s="17"/>
      <c r="NB35" s="17"/>
      <c r="NC35" s="17"/>
      <c r="ND35" s="17"/>
      <c r="NE35" s="17"/>
      <c r="NF35" s="17"/>
      <c r="NG35" s="17"/>
      <c r="NH35" s="17"/>
      <c r="NI35" s="17"/>
      <c r="NJ35" s="17"/>
      <c r="NK35" s="17"/>
      <c r="NL35" s="174" t="s">
        <v>71</v>
      </c>
      <c r="NM35" s="175"/>
      <c r="NN35" s="176"/>
      <c r="NO35" s="20">
        <f xml:space="preserve"> AVERAGE(MI33,MM33,MQ33,MU33,MY33,NC33,NG33,NK33,NO33)</f>
        <v>1</v>
      </c>
      <c r="NQ35" s="17"/>
      <c r="NR35" s="17"/>
      <c r="NS35" s="17"/>
      <c r="NT35" s="17"/>
      <c r="NU35" s="17"/>
      <c r="NV35" s="17"/>
      <c r="NW35" s="17"/>
      <c r="NX35" s="17"/>
      <c r="NY35" s="17"/>
      <c r="NZ35" s="17"/>
      <c r="OA35" s="17"/>
      <c r="OB35" s="17"/>
      <c r="OC35" s="17"/>
      <c r="OD35" s="17"/>
      <c r="OE35" s="17"/>
      <c r="OF35" s="17"/>
      <c r="OG35" s="17"/>
      <c r="OH35" s="17"/>
      <c r="OI35" s="17"/>
      <c r="OJ35" s="17"/>
      <c r="OK35" s="17"/>
      <c r="OL35" s="17"/>
      <c r="OM35" s="17"/>
      <c r="ON35" s="17"/>
      <c r="OO35" s="17"/>
      <c r="OP35" s="17"/>
      <c r="OQ35" s="17"/>
      <c r="OR35" s="17"/>
      <c r="OS35" s="17"/>
      <c r="OT35" s="17"/>
      <c r="OU35" s="17"/>
      <c r="OV35" s="17"/>
      <c r="OW35" s="17"/>
      <c r="OX35" s="174" t="s">
        <v>71</v>
      </c>
      <c r="OY35" s="175"/>
      <c r="OZ35" s="176"/>
      <c r="PA35" s="20">
        <f xml:space="preserve"> AVERAGE(NU33,NY33,OC33,OG33,OK33,OO33,OS33,OW33,PA33)</f>
        <v>1</v>
      </c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4" t="s">
        <v>71</v>
      </c>
      <c r="QK35" s="175"/>
      <c r="QL35" s="176"/>
      <c r="QM35" s="20">
        <f xml:space="preserve"> AVERAGE(PG33,PK33,PO33,PS33,PW33,QA33,QE33,QI33,QM33)</f>
        <v>1</v>
      </c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4" t="s">
        <v>71</v>
      </c>
      <c r="RW35" s="175"/>
      <c r="RX35" s="176"/>
      <c r="RY35" s="20">
        <f xml:space="preserve"> AVERAGE(QS33,QW33,RA33,RE33,RI33,RM33,RQ33,RU33,RY33)</f>
        <v>1</v>
      </c>
    </row>
    <row r="36" spans="1:493" s="16" customFormat="1" hidden="1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8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38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38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38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38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38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38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38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38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17"/>
      <c r="NH36" s="17"/>
      <c r="NI36" s="17"/>
      <c r="NJ36" s="17"/>
      <c r="NK36" s="17"/>
      <c r="NL36" s="17"/>
      <c r="NM36" s="17"/>
      <c r="NN36" s="17"/>
      <c r="NO36" s="38"/>
      <c r="NQ36" s="17"/>
      <c r="NR36" s="17"/>
      <c r="NS36" s="17"/>
      <c r="NT36" s="17"/>
      <c r="NU36" s="17"/>
      <c r="NV36" s="17"/>
      <c r="NW36" s="17"/>
      <c r="NX36" s="17"/>
      <c r="NY36" s="17"/>
      <c r="NZ36" s="17"/>
      <c r="OA36" s="17"/>
      <c r="OB36" s="17"/>
      <c r="OC36" s="17"/>
      <c r="OD36" s="17"/>
      <c r="OE36" s="17"/>
      <c r="OF36" s="17"/>
      <c r="OG36" s="17"/>
      <c r="OH36" s="17"/>
      <c r="OI36" s="17"/>
      <c r="OJ36" s="17"/>
      <c r="OK36" s="17"/>
      <c r="OL36" s="17"/>
      <c r="OM36" s="17"/>
      <c r="ON36" s="17"/>
      <c r="OO36" s="17"/>
      <c r="OP36" s="17"/>
      <c r="OQ36" s="17"/>
      <c r="OR36" s="17"/>
      <c r="OS36" s="17"/>
      <c r="OT36" s="17"/>
      <c r="OU36" s="17"/>
      <c r="OV36" s="17"/>
      <c r="OW36" s="17"/>
      <c r="OX36" s="17"/>
      <c r="OY36" s="17"/>
      <c r="OZ36" s="17"/>
      <c r="PA36" s="38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38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38"/>
    </row>
    <row r="37" spans="1:493" s="16" customFormat="1" hidden="1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38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38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38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38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38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38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38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38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38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38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38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38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38"/>
    </row>
    <row r="38" spans="1:493" s="16" customFormat="1" hidden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278" t="s">
        <v>168</v>
      </c>
      <c r="V38" s="279"/>
      <c r="W38" s="279"/>
      <c r="X38" s="280"/>
      <c r="Y38" s="115" t="s">
        <v>169</v>
      </c>
      <c r="Z38" s="17"/>
      <c r="AA38" s="177" t="s">
        <v>167</v>
      </c>
      <c r="AB38" s="190"/>
      <c r="AC38" s="190"/>
      <c r="AD38" s="190"/>
      <c r="AE38" s="115" t="s">
        <v>141</v>
      </c>
      <c r="AF38" s="116"/>
      <c r="AG38" s="160" t="s">
        <v>82</v>
      </c>
      <c r="AH38" s="160"/>
      <c r="AI38" s="160"/>
      <c r="AJ38" s="160"/>
      <c r="AK38" s="115" t="s">
        <v>83</v>
      </c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278" t="s">
        <v>168</v>
      </c>
      <c r="BH38" s="279"/>
      <c r="BI38" s="279"/>
      <c r="BJ38" s="280"/>
      <c r="BK38" s="115" t="s">
        <v>170</v>
      </c>
      <c r="BL38" s="17"/>
      <c r="BM38" s="177" t="s">
        <v>167</v>
      </c>
      <c r="BN38" s="190"/>
      <c r="BO38" s="190"/>
      <c r="BP38" s="190"/>
      <c r="BQ38" s="115" t="s">
        <v>141</v>
      </c>
      <c r="BR38" s="116"/>
      <c r="BS38" s="160" t="s">
        <v>82</v>
      </c>
      <c r="BT38" s="160"/>
      <c r="BU38" s="160"/>
      <c r="BV38" s="160"/>
      <c r="BW38" s="115" t="s">
        <v>83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278" t="s">
        <v>168</v>
      </c>
      <c r="CT38" s="279"/>
      <c r="CU38" s="279"/>
      <c r="CV38" s="280"/>
      <c r="CW38" s="115" t="s">
        <v>171</v>
      </c>
      <c r="CX38" s="17"/>
      <c r="CY38" s="177" t="s">
        <v>167</v>
      </c>
      <c r="CZ38" s="190"/>
      <c r="DA38" s="190"/>
      <c r="DB38" s="190"/>
      <c r="DC38" s="115" t="s">
        <v>141</v>
      </c>
      <c r="DD38" s="116"/>
      <c r="DE38" s="160" t="s">
        <v>82</v>
      </c>
      <c r="DF38" s="160"/>
      <c r="DG38" s="160"/>
      <c r="DH38" s="160"/>
      <c r="DI38" s="115" t="s">
        <v>83</v>
      </c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278" t="s">
        <v>168</v>
      </c>
      <c r="EF38" s="279"/>
      <c r="EG38" s="279"/>
      <c r="EH38" s="280"/>
      <c r="EI38" s="115" t="s">
        <v>172</v>
      </c>
      <c r="EJ38" s="17"/>
      <c r="EK38" s="177" t="s">
        <v>167</v>
      </c>
      <c r="EL38" s="190"/>
      <c r="EM38" s="190"/>
      <c r="EN38" s="190"/>
      <c r="EO38" s="115" t="s">
        <v>141</v>
      </c>
      <c r="EP38" s="116"/>
      <c r="EQ38" s="160" t="s">
        <v>82</v>
      </c>
      <c r="ER38" s="160"/>
      <c r="ES38" s="160"/>
      <c r="ET38" s="160"/>
      <c r="EU38" s="115" t="s">
        <v>83</v>
      </c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278" t="s">
        <v>168</v>
      </c>
      <c r="FR38" s="279"/>
      <c r="FS38" s="279"/>
      <c r="FT38" s="280"/>
      <c r="FU38" s="115" t="s">
        <v>173</v>
      </c>
      <c r="FV38" s="17"/>
      <c r="FW38" s="177" t="s">
        <v>167</v>
      </c>
      <c r="FX38" s="190"/>
      <c r="FY38" s="190"/>
      <c r="FZ38" s="190"/>
      <c r="GA38" s="115" t="s">
        <v>141</v>
      </c>
      <c r="GB38" s="116"/>
      <c r="GC38" s="160" t="s">
        <v>82</v>
      </c>
      <c r="GD38" s="160"/>
      <c r="GE38" s="160"/>
      <c r="GF38" s="160"/>
      <c r="GG38" s="115" t="s">
        <v>83</v>
      </c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278" t="s">
        <v>168</v>
      </c>
      <c r="HD38" s="279"/>
      <c r="HE38" s="279"/>
      <c r="HF38" s="280"/>
      <c r="HG38" s="115" t="s">
        <v>174</v>
      </c>
      <c r="HH38" s="17"/>
      <c r="HI38" s="177" t="s">
        <v>167</v>
      </c>
      <c r="HJ38" s="190"/>
      <c r="HK38" s="190"/>
      <c r="HL38" s="190"/>
      <c r="HM38" s="115" t="s">
        <v>141</v>
      </c>
      <c r="HN38" s="116"/>
      <c r="HO38" s="160" t="s">
        <v>82</v>
      </c>
      <c r="HP38" s="160"/>
      <c r="HQ38" s="160"/>
      <c r="HR38" s="160"/>
      <c r="HS38" s="115" t="s">
        <v>83</v>
      </c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278" t="s">
        <v>168</v>
      </c>
      <c r="IP38" s="279"/>
      <c r="IQ38" s="279"/>
      <c r="IR38" s="280"/>
      <c r="IS38" s="115" t="s">
        <v>175</v>
      </c>
      <c r="IT38" s="17"/>
      <c r="IU38" s="177" t="s">
        <v>167</v>
      </c>
      <c r="IV38" s="190"/>
      <c r="IW38" s="190"/>
      <c r="IX38" s="190"/>
      <c r="IY38" s="115" t="s">
        <v>141</v>
      </c>
      <c r="IZ38" s="116"/>
      <c r="JA38" s="160" t="s">
        <v>82</v>
      </c>
      <c r="JB38" s="160"/>
      <c r="JC38" s="160"/>
      <c r="JD38" s="160"/>
      <c r="JE38" s="115" t="s">
        <v>83</v>
      </c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278" t="s">
        <v>168</v>
      </c>
      <c r="KB38" s="279"/>
      <c r="KC38" s="279"/>
      <c r="KD38" s="280"/>
      <c r="KE38" s="115" t="s">
        <v>176</v>
      </c>
      <c r="KF38" s="17"/>
      <c r="KG38" s="177" t="s">
        <v>167</v>
      </c>
      <c r="KH38" s="190"/>
      <c r="KI38" s="190"/>
      <c r="KJ38" s="190"/>
      <c r="KK38" s="115" t="s">
        <v>141</v>
      </c>
      <c r="KL38" s="116"/>
      <c r="KM38" s="160" t="s">
        <v>82</v>
      </c>
      <c r="KN38" s="160"/>
      <c r="KO38" s="160"/>
      <c r="KP38" s="160"/>
      <c r="KQ38" s="115" t="s">
        <v>83</v>
      </c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278" t="s">
        <v>168</v>
      </c>
      <c r="LN38" s="279"/>
      <c r="LO38" s="279"/>
      <c r="LP38" s="280"/>
      <c r="LQ38" s="115" t="s">
        <v>177</v>
      </c>
      <c r="LR38" s="17"/>
      <c r="LS38" s="177" t="s">
        <v>167</v>
      </c>
      <c r="LT38" s="190"/>
      <c r="LU38" s="190"/>
      <c r="LV38" s="190"/>
      <c r="LW38" s="115" t="s">
        <v>141</v>
      </c>
      <c r="LX38" s="116"/>
      <c r="LY38" s="160" t="s">
        <v>82</v>
      </c>
      <c r="LZ38" s="160"/>
      <c r="MA38" s="160"/>
      <c r="MB38" s="160"/>
      <c r="MC38" s="115" t="s">
        <v>83</v>
      </c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278" t="s">
        <v>168</v>
      </c>
      <c r="MZ38" s="279"/>
      <c r="NA38" s="279"/>
      <c r="NB38" s="280"/>
      <c r="NC38" s="115" t="s">
        <v>178</v>
      </c>
      <c r="ND38" s="17"/>
      <c r="NE38" s="177" t="s">
        <v>167</v>
      </c>
      <c r="NF38" s="190"/>
      <c r="NG38" s="190"/>
      <c r="NH38" s="190"/>
      <c r="NI38" s="115" t="s">
        <v>141</v>
      </c>
      <c r="NJ38" s="116"/>
      <c r="NK38" s="160" t="s">
        <v>82</v>
      </c>
      <c r="NL38" s="160"/>
      <c r="NM38" s="160"/>
      <c r="NN38" s="160"/>
      <c r="NO38" s="115" t="s">
        <v>83</v>
      </c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278" t="s">
        <v>168</v>
      </c>
      <c r="OL38" s="279"/>
      <c r="OM38" s="279"/>
      <c r="ON38" s="280"/>
      <c r="OO38" s="115" t="s">
        <v>179</v>
      </c>
      <c r="OP38" s="17"/>
      <c r="OQ38" s="177" t="s">
        <v>167</v>
      </c>
      <c r="OR38" s="190"/>
      <c r="OS38" s="190"/>
      <c r="OT38" s="190"/>
      <c r="OU38" s="115" t="s">
        <v>141</v>
      </c>
      <c r="OV38" s="116"/>
      <c r="OW38" s="160" t="s">
        <v>82</v>
      </c>
      <c r="OX38" s="160"/>
      <c r="OY38" s="160"/>
      <c r="OZ38" s="160"/>
      <c r="PA38" s="115" t="s">
        <v>83</v>
      </c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278" t="s">
        <v>168</v>
      </c>
      <c r="PX38" s="279"/>
      <c r="PY38" s="279"/>
      <c r="PZ38" s="280"/>
      <c r="QA38" s="115" t="s">
        <v>180</v>
      </c>
      <c r="QB38" s="17"/>
      <c r="QC38" s="177" t="s">
        <v>167</v>
      </c>
      <c r="QD38" s="190"/>
      <c r="QE38" s="190"/>
      <c r="QF38" s="190"/>
      <c r="QG38" s="115" t="s">
        <v>141</v>
      </c>
      <c r="QH38" s="116"/>
      <c r="QI38" s="160" t="s">
        <v>82</v>
      </c>
      <c r="QJ38" s="160"/>
      <c r="QK38" s="160"/>
      <c r="QL38" s="160"/>
      <c r="QM38" s="115" t="s">
        <v>83</v>
      </c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278" t="s">
        <v>168</v>
      </c>
      <c r="RJ38" s="279"/>
      <c r="RK38" s="279"/>
      <c r="RL38" s="280"/>
      <c r="RM38" s="115" t="s">
        <v>180</v>
      </c>
      <c r="RN38" s="17"/>
      <c r="RO38" s="177" t="s">
        <v>167</v>
      </c>
      <c r="RP38" s="190"/>
      <c r="RQ38" s="190"/>
      <c r="RR38" s="190"/>
      <c r="RS38" s="115" t="s">
        <v>141</v>
      </c>
      <c r="RT38" s="116"/>
      <c r="RU38" s="160" t="s">
        <v>82</v>
      </c>
      <c r="RV38" s="160"/>
      <c r="RW38" s="160"/>
      <c r="RX38" s="160"/>
      <c r="RY38" s="115" t="s">
        <v>83</v>
      </c>
    </row>
    <row r="39" spans="1:493" hidden="1" x14ac:dyDescent="0.2">
      <c r="A39" s="118" t="s">
        <v>67</v>
      </c>
      <c r="B39" s="174" t="s">
        <v>0</v>
      </c>
      <c r="C39" s="175"/>
      <c r="D39" s="175"/>
      <c r="E39" s="176"/>
      <c r="F39" s="174" t="s">
        <v>1</v>
      </c>
      <c r="G39" s="175"/>
      <c r="H39" s="175"/>
      <c r="I39" s="176"/>
      <c r="J39" s="174" t="s">
        <v>2</v>
      </c>
      <c r="K39" s="175"/>
      <c r="L39" s="175"/>
      <c r="M39" s="176"/>
      <c r="N39" s="174" t="s">
        <v>3</v>
      </c>
      <c r="O39" s="175"/>
      <c r="P39" s="175"/>
      <c r="Q39" s="176"/>
      <c r="R39" s="174" t="s">
        <v>4</v>
      </c>
      <c r="S39" s="175"/>
      <c r="T39" s="175"/>
      <c r="U39" s="176"/>
      <c r="V39" s="174" t="s">
        <v>5</v>
      </c>
      <c r="W39" s="175"/>
      <c r="X39" s="175"/>
      <c r="Y39" s="176"/>
      <c r="Z39" s="174" t="s">
        <v>6</v>
      </c>
      <c r="AA39" s="175"/>
      <c r="AB39" s="175"/>
      <c r="AC39" s="176"/>
      <c r="AD39" s="174" t="s">
        <v>7</v>
      </c>
      <c r="AE39" s="175"/>
      <c r="AF39" s="175"/>
      <c r="AG39" s="176"/>
      <c r="AH39" s="174" t="s">
        <v>8</v>
      </c>
      <c r="AI39" s="175"/>
      <c r="AJ39" s="175"/>
      <c r="AK39" s="176"/>
      <c r="AM39" s="118" t="s">
        <v>67</v>
      </c>
      <c r="AN39" s="174" t="s">
        <v>0</v>
      </c>
      <c r="AO39" s="175"/>
      <c r="AP39" s="175"/>
      <c r="AQ39" s="176"/>
      <c r="AR39" s="174" t="s">
        <v>1</v>
      </c>
      <c r="AS39" s="175"/>
      <c r="AT39" s="175"/>
      <c r="AU39" s="176"/>
      <c r="AV39" s="174" t="s">
        <v>2</v>
      </c>
      <c r="AW39" s="175"/>
      <c r="AX39" s="175"/>
      <c r="AY39" s="176"/>
      <c r="AZ39" s="174" t="s">
        <v>3</v>
      </c>
      <c r="BA39" s="175"/>
      <c r="BB39" s="175"/>
      <c r="BC39" s="176"/>
      <c r="BD39" s="174" t="s">
        <v>4</v>
      </c>
      <c r="BE39" s="175"/>
      <c r="BF39" s="175"/>
      <c r="BG39" s="176"/>
      <c r="BH39" s="174" t="s">
        <v>5</v>
      </c>
      <c r="BI39" s="175"/>
      <c r="BJ39" s="175"/>
      <c r="BK39" s="176"/>
      <c r="BL39" s="174" t="s">
        <v>6</v>
      </c>
      <c r="BM39" s="175"/>
      <c r="BN39" s="175"/>
      <c r="BO39" s="176"/>
      <c r="BP39" s="174" t="s">
        <v>7</v>
      </c>
      <c r="BQ39" s="175"/>
      <c r="BR39" s="175"/>
      <c r="BS39" s="176"/>
      <c r="BT39" s="174" t="s">
        <v>8</v>
      </c>
      <c r="BU39" s="175"/>
      <c r="BV39" s="175"/>
      <c r="BW39" s="176"/>
      <c r="BY39" s="118" t="s">
        <v>67</v>
      </c>
      <c r="BZ39" s="174" t="s">
        <v>0</v>
      </c>
      <c r="CA39" s="175"/>
      <c r="CB39" s="175"/>
      <c r="CC39" s="176"/>
      <c r="CD39" s="174" t="s">
        <v>1</v>
      </c>
      <c r="CE39" s="175"/>
      <c r="CF39" s="175"/>
      <c r="CG39" s="176"/>
      <c r="CH39" s="174" t="s">
        <v>2</v>
      </c>
      <c r="CI39" s="175"/>
      <c r="CJ39" s="175"/>
      <c r="CK39" s="176"/>
      <c r="CL39" s="174" t="s">
        <v>3</v>
      </c>
      <c r="CM39" s="175"/>
      <c r="CN39" s="175"/>
      <c r="CO39" s="176"/>
      <c r="CP39" s="174" t="s">
        <v>4</v>
      </c>
      <c r="CQ39" s="175"/>
      <c r="CR39" s="175"/>
      <c r="CS39" s="176"/>
      <c r="CT39" s="174" t="s">
        <v>5</v>
      </c>
      <c r="CU39" s="175"/>
      <c r="CV39" s="175"/>
      <c r="CW39" s="176"/>
      <c r="CX39" s="174" t="s">
        <v>6</v>
      </c>
      <c r="CY39" s="175"/>
      <c r="CZ39" s="175"/>
      <c r="DA39" s="176"/>
      <c r="DB39" s="174" t="s">
        <v>7</v>
      </c>
      <c r="DC39" s="175"/>
      <c r="DD39" s="175"/>
      <c r="DE39" s="176"/>
      <c r="DF39" s="174" t="s">
        <v>8</v>
      </c>
      <c r="DG39" s="175"/>
      <c r="DH39" s="175"/>
      <c r="DI39" s="176"/>
      <c r="DK39" s="118" t="s">
        <v>67</v>
      </c>
      <c r="DL39" s="174" t="s">
        <v>0</v>
      </c>
      <c r="DM39" s="175"/>
      <c r="DN39" s="175"/>
      <c r="DO39" s="176"/>
      <c r="DP39" s="174" t="s">
        <v>1</v>
      </c>
      <c r="DQ39" s="175"/>
      <c r="DR39" s="175"/>
      <c r="DS39" s="176"/>
      <c r="DT39" s="174" t="s">
        <v>2</v>
      </c>
      <c r="DU39" s="175"/>
      <c r="DV39" s="175"/>
      <c r="DW39" s="176"/>
      <c r="DX39" s="174" t="s">
        <v>3</v>
      </c>
      <c r="DY39" s="175"/>
      <c r="DZ39" s="175"/>
      <c r="EA39" s="176"/>
      <c r="EB39" s="174" t="s">
        <v>4</v>
      </c>
      <c r="EC39" s="175"/>
      <c r="ED39" s="175"/>
      <c r="EE39" s="176"/>
      <c r="EF39" s="174" t="s">
        <v>5</v>
      </c>
      <c r="EG39" s="175"/>
      <c r="EH39" s="175"/>
      <c r="EI39" s="176"/>
      <c r="EJ39" s="174" t="s">
        <v>6</v>
      </c>
      <c r="EK39" s="175"/>
      <c r="EL39" s="175"/>
      <c r="EM39" s="176"/>
      <c r="EN39" s="174" t="s">
        <v>7</v>
      </c>
      <c r="EO39" s="175"/>
      <c r="EP39" s="175"/>
      <c r="EQ39" s="176"/>
      <c r="ER39" s="174" t="s">
        <v>8</v>
      </c>
      <c r="ES39" s="175"/>
      <c r="ET39" s="175"/>
      <c r="EU39" s="176"/>
      <c r="EW39" s="118" t="s">
        <v>67</v>
      </c>
      <c r="EX39" s="174" t="s">
        <v>0</v>
      </c>
      <c r="EY39" s="175"/>
      <c r="EZ39" s="175"/>
      <c r="FA39" s="176"/>
      <c r="FB39" s="174" t="s">
        <v>1</v>
      </c>
      <c r="FC39" s="175"/>
      <c r="FD39" s="175"/>
      <c r="FE39" s="176"/>
      <c r="FF39" s="174" t="s">
        <v>2</v>
      </c>
      <c r="FG39" s="175"/>
      <c r="FH39" s="175"/>
      <c r="FI39" s="176"/>
      <c r="FJ39" s="174" t="s">
        <v>3</v>
      </c>
      <c r="FK39" s="175"/>
      <c r="FL39" s="175"/>
      <c r="FM39" s="176"/>
      <c r="FN39" s="174" t="s">
        <v>4</v>
      </c>
      <c r="FO39" s="175"/>
      <c r="FP39" s="175"/>
      <c r="FQ39" s="176"/>
      <c r="FR39" s="174" t="s">
        <v>5</v>
      </c>
      <c r="FS39" s="175"/>
      <c r="FT39" s="175"/>
      <c r="FU39" s="176"/>
      <c r="FV39" s="174" t="s">
        <v>6</v>
      </c>
      <c r="FW39" s="175"/>
      <c r="FX39" s="175"/>
      <c r="FY39" s="176"/>
      <c r="FZ39" s="174" t="s">
        <v>7</v>
      </c>
      <c r="GA39" s="175"/>
      <c r="GB39" s="175"/>
      <c r="GC39" s="176"/>
      <c r="GD39" s="174" t="s">
        <v>8</v>
      </c>
      <c r="GE39" s="175"/>
      <c r="GF39" s="175"/>
      <c r="GG39" s="176"/>
      <c r="GI39" s="118" t="s">
        <v>67</v>
      </c>
      <c r="GJ39" s="174" t="s">
        <v>0</v>
      </c>
      <c r="GK39" s="175"/>
      <c r="GL39" s="175"/>
      <c r="GM39" s="176"/>
      <c r="GN39" s="174" t="s">
        <v>1</v>
      </c>
      <c r="GO39" s="175"/>
      <c r="GP39" s="175"/>
      <c r="GQ39" s="176"/>
      <c r="GR39" s="174" t="s">
        <v>2</v>
      </c>
      <c r="GS39" s="175"/>
      <c r="GT39" s="175"/>
      <c r="GU39" s="176"/>
      <c r="GV39" s="174" t="s">
        <v>3</v>
      </c>
      <c r="GW39" s="175"/>
      <c r="GX39" s="175"/>
      <c r="GY39" s="176"/>
      <c r="GZ39" s="174" t="s">
        <v>4</v>
      </c>
      <c r="HA39" s="175"/>
      <c r="HB39" s="175"/>
      <c r="HC39" s="176"/>
      <c r="HD39" s="174" t="s">
        <v>5</v>
      </c>
      <c r="HE39" s="175"/>
      <c r="HF39" s="175"/>
      <c r="HG39" s="176"/>
      <c r="HH39" s="174" t="s">
        <v>6</v>
      </c>
      <c r="HI39" s="175"/>
      <c r="HJ39" s="175"/>
      <c r="HK39" s="176"/>
      <c r="HL39" s="174" t="s">
        <v>7</v>
      </c>
      <c r="HM39" s="175"/>
      <c r="HN39" s="175"/>
      <c r="HO39" s="176"/>
      <c r="HP39" s="174" t="s">
        <v>8</v>
      </c>
      <c r="HQ39" s="175"/>
      <c r="HR39" s="175"/>
      <c r="HS39" s="176"/>
      <c r="HU39" s="118" t="s">
        <v>67</v>
      </c>
      <c r="HV39" s="174" t="s">
        <v>0</v>
      </c>
      <c r="HW39" s="175"/>
      <c r="HX39" s="175"/>
      <c r="HY39" s="176"/>
      <c r="HZ39" s="174" t="s">
        <v>1</v>
      </c>
      <c r="IA39" s="175"/>
      <c r="IB39" s="175"/>
      <c r="IC39" s="176"/>
      <c r="ID39" s="174" t="s">
        <v>2</v>
      </c>
      <c r="IE39" s="175"/>
      <c r="IF39" s="175"/>
      <c r="IG39" s="176"/>
      <c r="IH39" s="174" t="s">
        <v>3</v>
      </c>
      <c r="II39" s="175"/>
      <c r="IJ39" s="175"/>
      <c r="IK39" s="176"/>
      <c r="IL39" s="174" t="s">
        <v>4</v>
      </c>
      <c r="IM39" s="175"/>
      <c r="IN39" s="175"/>
      <c r="IO39" s="176"/>
      <c r="IP39" s="174" t="s">
        <v>5</v>
      </c>
      <c r="IQ39" s="175"/>
      <c r="IR39" s="175"/>
      <c r="IS39" s="176"/>
      <c r="IT39" s="174" t="s">
        <v>6</v>
      </c>
      <c r="IU39" s="175"/>
      <c r="IV39" s="175"/>
      <c r="IW39" s="176"/>
      <c r="IX39" s="174" t="s">
        <v>7</v>
      </c>
      <c r="IY39" s="175"/>
      <c r="IZ39" s="175"/>
      <c r="JA39" s="176"/>
      <c r="JB39" s="174" t="s">
        <v>8</v>
      </c>
      <c r="JC39" s="175"/>
      <c r="JD39" s="175"/>
      <c r="JE39" s="176"/>
      <c r="JG39" s="118" t="s">
        <v>67</v>
      </c>
      <c r="JH39" s="174" t="s">
        <v>0</v>
      </c>
      <c r="JI39" s="175"/>
      <c r="JJ39" s="175"/>
      <c r="JK39" s="176"/>
      <c r="JL39" s="174" t="s">
        <v>1</v>
      </c>
      <c r="JM39" s="175"/>
      <c r="JN39" s="175"/>
      <c r="JO39" s="176"/>
      <c r="JP39" s="174" t="s">
        <v>2</v>
      </c>
      <c r="JQ39" s="175"/>
      <c r="JR39" s="175"/>
      <c r="JS39" s="176"/>
      <c r="JT39" s="174" t="s">
        <v>3</v>
      </c>
      <c r="JU39" s="175"/>
      <c r="JV39" s="175"/>
      <c r="JW39" s="176"/>
      <c r="JX39" s="174" t="s">
        <v>4</v>
      </c>
      <c r="JY39" s="175"/>
      <c r="JZ39" s="175"/>
      <c r="KA39" s="176"/>
      <c r="KB39" s="174" t="s">
        <v>5</v>
      </c>
      <c r="KC39" s="175"/>
      <c r="KD39" s="175"/>
      <c r="KE39" s="176"/>
      <c r="KF39" s="174" t="s">
        <v>6</v>
      </c>
      <c r="KG39" s="175"/>
      <c r="KH39" s="175"/>
      <c r="KI39" s="176"/>
      <c r="KJ39" s="174" t="s">
        <v>7</v>
      </c>
      <c r="KK39" s="175"/>
      <c r="KL39" s="175"/>
      <c r="KM39" s="176"/>
      <c r="KN39" s="174" t="s">
        <v>8</v>
      </c>
      <c r="KO39" s="175"/>
      <c r="KP39" s="175"/>
      <c r="KQ39" s="176"/>
      <c r="KS39" s="118" t="s">
        <v>67</v>
      </c>
      <c r="KT39" s="174" t="s">
        <v>0</v>
      </c>
      <c r="KU39" s="175"/>
      <c r="KV39" s="175"/>
      <c r="KW39" s="176"/>
      <c r="KX39" s="174" t="s">
        <v>1</v>
      </c>
      <c r="KY39" s="175"/>
      <c r="KZ39" s="175"/>
      <c r="LA39" s="176"/>
      <c r="LB39" s="174" t="s">
        <v>2</v>
      </c>
      <c r="LC39" s="175"/>
      <c r="LD39" s="175"/>
      <c r="LE39" s="176"/>
      <c r="LF39" s="174" t="s">
        <v>3</v>
      </c>
      <c r="LG39" s="175"/>
      <c r="LH39" s="175"/>
      <c r="LI39" s="176"/>
      <c r="LJ39" s="174" t="s">
        <v>4</v>
      </c>
      <c r="LK39" s="175"/>
      <c r="LL39" s="175"/>
      <c r="LM39" s="176"/>
      <c r="LN39" s="174" t="s">
        <v>5</v>
      </c>
      <c r="LO39" s="175"/>
      <c r="LP39" s="175"/>
      <c r="LQ39" s="176"/>
      <c r="LR39" s="174" t="s">
        <v>6</v>
      </c>
      <c r="LS39" s="175"/>
      <c r="LT39" s="175"/>
      <c r="LU39" s="176"/>
      <c r="LV39" s="174" t="s">
        <v>7</v>
      </c>
      <c r="LW39" s="175"/>
      <c r="LX39" s="175"/>
      <c r="LY39" s="176"/>
      <c r="LZ39" s="174" t="s">
        <v>8</v>
      </c>
      <c r="MA39" s="175"/>
      <c r="MB39" s="175"/>
      <c r="MC39" s="176"/>
      <c r="ME39" s="118" t="s">
        <v>67</v>
      </c>
      <c r="MF39" s="174" t="s">
        <v>0</v>
      </c>
      <c r="MG39" s="175"/>
      <c r="MH39" s="175"/>
      <c r="MI39" s="176"/>
      <c r="MJ39" s="174" t="s">
        <v>1</v>
      </c>
      <c r="MK39" s="175"/>
      <c r="ML39" s="175"/>
      <c r="MM39" s="176"/>
      <c r="MN39" s="174" t="s">
        <v>2</v>
      </c>
      <c r="MO39" s="175"/>
      <c r="MP39" s="175"/>
      <c r="MQ39" s="176"/>
      <c r="MR39" s="174" t="s">
        <v>3</v>
      </c>
      <c r="MS39" s="175"/>
      <c r="MT39" s="175"/>
      <c r="MU39" s="176"/>
      <c r="MV39" s="174" t="s">
        <v>4</v>
      </c>
      <c r="MW39" s="175"/>
      <c r="MX39" s="175"/>
      <c r="MY39" s="176"/>
      <c r="MZ39" s="174" t="s">
        <v>5</v>
      </c>
      <c r="NA39" s="175"/>
      <c r="NB39" s="175"/>
      <c r="NC39" s="176"/>
      <c r="ND39" s="174" t="s">
        <v>6</v>
      </c>
      <c r="NE39" s="175"/>
      <c r="NF39" s="175"/>
      <c r="NG39" s="176"/>
      <c r="NH39" s="174" t="s">
        <v>7</v>
      </c>
      <c r="NI39" s="175"/>
      <c r="NJ39" s="175"/>
      <c r="NK39" s="176"/>
      <c r="NL39" s="174" t="s">
        <v>8</v>
      </c>
      <c r="NM39" s="175"/>
      <c r="NN39" s="175"/>
      <c r="NO39" s="176"/>
      <c r="NQ39" s="118" t="s">
        <v>67</v>
      </c>
      <c r="NR39" s="174" t="s">
        <v>0</v>
      </c>
      <c r="NS39" s="175"/>
      <c r="NT39" s="175"/>
      <c r="NU39" s="176"/>
      <c r="NV39" s="174" t="s">
        <v>1</v>
      </c>
      <c r="NW39" s="175"/>
      <c r="NX39" s="175"/>
      <c r="NY39" s="176"/>
      <c r="NZ39" s="174" t="s">
        <v>2</v>
      </c>
      <c r="OA39" s="175"/>
      <c r="OB39" s="175"/>
      <c r="OC39" s="176"/>
      <c r="OD39" s="174" t="s">
        <v>3</v>
      </c>
      <c r="OE39" s="175"/>
      <c r="OF39" s="175"/>
      <c r="OG39" s="176"/>
      <c r="OH39" s="174" t="s">
        <v>4</v>
      </c>
      <c r="OI39" s="175"/>
      <c r="OJ39" s="175"/>
      <c r="OK39" s="176"/>
      <c r="OL39" s="174" t="s">
        <v>5</v>
      </c>
      <c r="OM39" s="175"/>
      <c r="ON39" s="175"/>
      <c r="OO39" s="176"/>
      <c r="OP39" s="174" t="s">
        <v>6</v>
      </c>
      <c r="OQ39" s="175"/>
      <c r="OR39" s="175"/>
      <c r="OS39" s="176"/>
      <c r="OT39" s="174" t="s">
        <v>7</v>
      </c>
      <c r="OU39" s="175"/>
      <c r="OV39" s="175"/>
      <c r="OW39" s="176"/>
      <c r="OX39" s="174" t="s">
        <v>8</v>
      </c>
      <c r="OY39" s="175"/>
      <c r="OZ39" s="175"/>
      <c r="PA39" s="176"/>
      <c r="PC39" s="118" t="s">
        <v>67</v>
      </c>
      <c r="PD39" s="174" t="s">
        <v>0</v>
      </c>
      <c r="PE39" s="175"/>
      <c r="PF39" s="175"/>
      <c r="PG39" s="176"/>
      <c r="PH39" s="174" t="s">
        <v>1</v>
      </c>
      <c r="PI39" s="175"/>
      <c r="PJ39" s="175"/>
      <c r="PK39" s="176"/>
      <c r="PL39" s="174" t="s">
        <v>2</v>
      </c>
      <c r="PM39" s="175"/>
      <c r="PN39" s="175"/>
      <c r="PO39" s="176"/>
      <c r="PP39" s="174" t="s">
        <v>3</v>
      </c>
      <c r="PQ39" s="175"/>
      <c r="PR39" s="175"/>
      <c r="PS39" s="176"/>
      <c r="PT39" s="174" t="s">
        <v>4</v>
      </c>
      <c r="PU39" s="175"/>
      <c r="PV39" s="175"/>
      <c r="PW39" s="176"/>
      <c r="PX39" s="174" t="s">
        <v>5</v>
      </c>
      <c r="PY39" s="175"/>
      <c r="PZ39" s="175"/>
      <c r="QA39" s="176"/>
      <c r="QB39" s="174" t="s">
        <v>6</v>
      </c>
      <c r="QC39" s="175"/>
      <c r="QD39" s="175"/>
      <c r="QE39" s="176"/>
      <c r="QF39" s="174" t="s">
        <v>7</v>
      </c>
      <c r="QG39" s="175"/>
      <c r="QH39" s="175"/>
      <c r="QI39" s="176"/>
      <c r="QJ39" s="174" t="s">
        <v>8</v>
      </c>
      <c r="QK39" s="175"/>
      <c r="QL39" s="175"/>
      <c r="QM39" s="176"/>
      <c r="QO39" s="118" t="s">
        <v>67</v>
      </c>
      <c r="QP39" s="174" t="s">
        <v>0</v>
      </c>
      <c r="QQ39" s="175"/>
      <c r="QR39" s="175"/>
      <c r="QS39" s="176"/>
      <c r="QT39" s="174" t="s">
        <v>1</v>
      </c>
      <c r="QU39" s="175"/>
      <c r="QV39" s="175"/>
      <c r="QW39" s="176"/>
      <c r="QX39" s="174" t="s">
        <v>2</v>
      </c>
      <c r="QY39" s="175"/>
      <c r="QZ39" s="175"/>
      <c r="RA39" s="176"/>
      <c r="RB39" s="174" t="s">
        <v>3</v>
      </c>
      <c r="RC39" s="175"/>
      <c r="RD39" s="175"/>
      <c r="RE39" s="176"/>
      <c r="RF39" s="174" t="s">
        <v>4</v>
      </c>
      <c r="RG39" s="175"/>
      <c r="RH39" s="175"/>
      <c r="RI39" s="176"/>
      <c r="RJ39" s="174" t="s">
        <v>5</v>
      </c>
      <c r="RK39" s="175"/>
      <c r="RL39" s="175"/>
      <c r="RM39" s="176"/>
      <c r="RN39" s="174" t="s">
        <v>6</v>
      </c>
      <c r="RO39" s="175"/>
      <c r="RP39" s="175"/>
      <c r="RQ39" s="176"/>
      <c r="RR39" s="174" t="s">
        <v>7</v>
      </c>
      <c r="RS39" s="175"/>
      <c r="RT39" s="175"/>
      <c r="RU39" s="176"/>
      <c r="RV39" s="174" t="s">
        <v>8</v>
      </c>
      <c r="RW39" s="175"/>
      <c r="RX39" s="175"/>
      <c r="RY39" s="176"/>
    </row>
    <row r="40" spans="1:493" hidden="1" x14ac:dyDescent="0.2">
      <c r="A40" s="118" t="s">
        <v>13</v>
      </c>
      <c r="B40" s="35" t="s">
        <v>10</v>
      </c>
      <c r="C40" s="20"/>
      <c r="D40" s="35" t="s">
        <v>12</v>
      </c>
      <c r="E40" s="20">
        <f>1-C40</f>
        <v>1</v>
      </c>
      <c r="F40" s="34" t="s">
        <v>11</v>
      </c>
      <c r="G40" s="20"/>
      <c r="H40" s="34" t="s">
        <v>9</v>
      </c>
      <c r="I40" s="20">
        <f>1-G40</f>
        <v>1</v>
      </c>
      <c r="J40" s="34" t="s">
        <v>11</v>
      </c>
      <c r="K40" s="20"/>
      <c r="L40" s="34" t="s">
        <v>9</v>
      </c>
      <c r="M40" s="20">
        <f>1-K40</f>
        <v>1</v>
      </c>
      <c r="N40" s="34" t="s">
        <v>11</v>
      </c>
      <c r="O40" s="20"/>
      <c r="P40" s="34" t="s">
        <v>9</v>
      </c>
      <c r="Q40" s="20">
        <f>1-O40</f>
        <v>1</v>
      </c>
      <c r="R40" s="34" t="s">
        <v>11</v>
      </c>
      <c r="S40" s="20"/>
      <c r="T40" s="34" t="s">
        <v>9</v>
      </c>
      <c r="U40" s="20">
        <f>1-S40</f>
        <v>1</v>
      </c>
      <c r="V40" s="34" t="s">
        <v>11</v>
      </c>
      <c r="W40" s="69"/>
      <c r="X40" s="34" t="s">
        <v>9</v>
      </c>
      <c r="Y40" s="20">
        <f>1-W40</f>
        <v>1</v>
      </c>
      <c r="Z40" s="34" t="s">
        <v>11</v>
      </c>
      <c r="AA40" s="20"/>
      <c r="AB40" s="34" t="s">
        <v>9</v>
      </c>
      <c r="AC40" s="20">
        <f>1-AA40</f>
        <v>1</v>
      </c>
      <c r="AD40" s="34" t="s">
        <v>11</v>
      </c>
      <c r="AE40" s="20"/>
      <c r="AF40" s="34" t="s">
        <v>9</v>
      </c>
      <c r="AG40" s="20">
        <f>1-AE40</f>
        <v>1</v>
      </c>
      <c r="AH40" s="34" t="s">
        <v>11</v>
      </c>
      <c r="AI40" s="69"/>
      <c r="AJ40" s="34" t="s">
        <v>9</v>
      </c>
      <c r="AK40" s="20">
        <f>1-AI40</f>
        <v>1</v>
      </c>
      <c r="AM40" s="118" t="s">
        <v>13</v>
      </c>
      <c r="AN40" s="35" t="s">
        <v>10</v>
      </c>
      <c r="AO40" s="20"/>
      <c r="AP40" s="35" t="s">
        <v>12</v>
      </c>
      <c r="AQ40" s="20">
        <f>1-AO40</f>
        <v>1</v>
      </c>
      <c r="AR40" s="34" t="s">
        <v>11</v>
      </c>
      <c r="AS40" s="20"/>
      <c r="AT40" s="34" t="s">
        <v>9</v>
      </c>
      <c r="AU40" s="20">
        <f>1-AS40</f>
        <v>1</v>
      </c>
      <c r="AV40" s="34" t="s">
        <v>11</v>
      </c>
      <c r="AW40" s="20"/>
      <c r="AX40" s="34" t="s">
        <v>9</v>
      </c>
      <c r="AY40" s="20">
        <f>1-AW40</f>
        <v>1</v>
      </c>
      <c r="AZ40" s="34" t="s">
        <v>11</v>
      </c>
      <c r="BA40" s="20"/>
      <c r="BB40" s="34" t="s">
        <v>9</v>
      </c>
      <c r="BC40" s="20">
        <f>1-BA40</f>
        <v>1</v>
      </c>
      <c r="BD40" s="34" t="s">
        <v>11</v>
      </c>
      <c r="BE40" s="20"/>
      <c r="BF40" s="34" t="s">
        <v>9</v>
      </c>
      <c r="BG40" s="20">
        <f>1-BE40</f>
        <v>1</v>
      </c>
      <c r="BH40" s="34" t="s">
        <v>11</v>
      </c>
      <c r="BI40" s="69"/>
      <c r="BJ40" s="34" t="s">
        <v>9</v>
      </c>
      <c r="BK40" s="20">
        <f>1-BI40</f>
        <v>1</v>
      </c>
      <c r="BL40" s="34" t="s">
        <v>11</v>
      </c>
      <c r="BM40" s="20"/>
      <c r="BN40" s="34" t="s">
        <v>9</v>
      </c>
      <c r="BO40" s="20">
        <f>1-BM40</f>
        <v>1</v>
      </c>
      <c r="BP40" s="34" t="s">
        <v>11</v>
      </c>
      <c r="BQ40" s="20"/>
      <c r="BR40" s="34" t="s">
        <v>9</v>
      </c>
      <c r="BS40" s="20">
        <f>1-BQ40</f>
        <v>1</v>
      </c>
      <c r="BT40" s="34" t="s">
        <v>11</v>
      </c>
      <c r="BU40" s="69"/>
      <c r="BV40" s="34" t="s">
        <v>9</v>
      </c>
      <c r="BW40" s="20">
        <f>1-BU40</f>
        <v>1</v>
      </c>
      <c r="BY40" s="118" t="s">
        <v>13</v>
      </c>
      <c r="BZ40" s="35" t="s">
        <v>10</v>
      </c>
      <c r="CA40" s="20"/>
      <c r="CB40" s="35" t="s">
        <v>12</v>
      </c>
      <c r="CC40" s="20">
        <f>1-CA40</f>
        <v>1</v>
      </c>
      <c r="CD40" s="34" t="s">
        <v>11</v>
      </c>
      <c r="CE40" s="20"/>
      <c r="CF40" s="34" t="s">
        <v>9</v>
      </c>
      <c r="CG40" s="20">
        <f>1-CE40</f>
        <v>1</v>
      </c>
      <c r="CH40" s="34" t="s">
        <v>11</v>
      </c>
      <c r="CI40" s="20"/>
      <c r="CJ40" s="34" t="s">
        <v>9</v>
      </c>
      <c r="CK40" s="20">
        <f>1-CI40</f>
        <v>1</v>
      </c>
      <c r="CL40" s="34" t="s">
        <v>11</v>
      </c>
      <c r="CM40" s="20"/>
      <c r="CN40" s="34" t="s">
        <v>9</v>
      </c>
      <c r="CO40" s="20">
        <f>1-CM40</f>
        <v>1</v>
      </c>
      <c r="CP40" s="34" t="s">
        <v>11</v>
      </c>
      <c r="CQ40" s="20"/>
      <c r="CR40" s="34" t="s">
        <v>9</v>
      </c>
      <c r="CS40" s="20">
        <f>1-CQ40</f>
        <v>1</v>
      </c>
      <c r="CT40" s="34" t="s">
        <v>11</v>
      </c>
      <c r="CU40" s="69"/>
      <c r="CV40" s="34" t="s">
        <v>9</v>
      </c>
      <c r="CW40" s="20">
        <f>1-CU40</f>
        <v>1</v>
      </c>
      <c r="CX40" s="34" t="s">
        <v>11</v>
      </c>
      <c r="CY40" s="20"/>
      <c r="CZ40" s="34" t="s">
        <v>9</v>
      </c>
      <c r="DA40" s="20">
        <f>1-CY40</f>
        <v>1</v>
      </c>
      <c r="DB40" s="34" t="s">
        <v>11</v>
      </c>
      <c r="DC40" s="20"/>
      <c r="DD40" s="34" t="s">
        <v>9</v>
      </c>
      <c r="DE40" s="20">
        <f>1-DC40</f>
        <v>1</v>
      </c>
      <c r="DF40" s="34" t="s">
        <v>11</v>
      </c>
      <c r="DG40" s="69"/>
      <c r="DH40" s="34" t="s">
        <v>9</v>
      </c>
      <c r="DI40" s="20">
        <f>1-DG40</f>
        <v>1</v>
      </c>
      <c r="DK40" s="118" t="s">
        <v>13</v>
      </c>
      <c r="DL40" s="35" t="s">
        <v>10</v>
      </c>
      <c r="DM40" s="20"/>
      <c r="DN40" s="35" t="s">
        <v>12</v>
      </c>
      <c r="DO40" s="20">
        <f>1-DM40</f>
        <v>1</v>
      </c>
      <c r="DP40" s="34" t="s">
        <v>11</v>
      </c>
      <c r="DQ40" s="20"/>
      <c r="DR40" s="34" t="s">
        <v>9</v>
      </c>
      <c r="DS40" s="20">
        <f>1-DQ40</f>
        <v>1</v>
      </c>
      <c r="DT40" s="34" t="s">
        <v>11</v>
      </c>
      <c r="DU40" s="20"/>
      <c r="DV40" s="34" t="s">
        <v>9</v>
      </c>
      <c r="DW40" s="20">
        <f>1-DU40</f>
        <v>1</v>
      </c>
      <c r="DX40" s="34" t="s">
        <v>11</v>
      </c>
      <c r="DY40" s="20"/>
      <c r="DZ40" s="34" t="s">
        <v>9</v>
      </c>
      <c r="EA40" s="20">
        <f>1-DY40</f>
        <v>1</v>
      </c>
      <c r="EB40" s="34" t="s">
        <v>11</v>
      </c>
      <c r="EC40" s="20"/>
      <c r="ED40" s="34" t="s">
        <v>9</v>
      </c>
      <c r="EE40" s="20">
        <f>1-EC40</f>
        <v>1</v>
      </c>
      <c r="EF40" s="34" t="s">
        <v>11</v>
      </c>
      <c r="EG40" s="69"/>
      <c r="EH40" s="34" t="s">
        <v>9</v>
      </c>
      <c r="EI40" s="20">
        <f>1-EG40</f>
        <v>1</v>
      </c>
      <c r="EJ40" s="34" t="s">
        <v>11</v>
      </c>
      <c r="EK40" s="20"/>
      <c r="EL40" s="34" t="s">
        <v>9</v>
      </c>
      <c r="EM40" s="20">
        <f>1-EK40</f>
        <v>1</v>
      </c>
      <c r="EN40" s="34" t="s">
        <v>11</v>
      </c>
      <c r="EO40" s="20"/>
      <c r="EP40" s="34" t="s">
        <v>9</v>
      </c>
      <c r="EQ40" s="20">
        <f>1-EO40</f>
        <v>1</v>
      </c>
      <c r="ER40" s="34" t="s">
        <v>11</v>
      </c>
      <c r="ES40" s="69"/>
      <c r="ET40" s="34" t="s">
        <v>9</v>
      </c>
      <c r="EU40" s="20">
        <f>1-ES40</f>
        <v>1</v>
      </c>
      <c r="EW40" s="118" t="s">
        <v>13</v>
      </c>
      <c r="EX40" s="35" t="s">
        <v>10</v>
      </c>
      <c r="EY40" s="20"/>
      <c r="EZ40" s="35" t="s">
        <v>12</v>
      </c>
      <c r="FA40" s="20">
        <f>1-EY40</f>
        <v>1</v>
      </c>
      <c r="FB40" s="34" t="s">
        <v>11</v>
      </c>
      <c r="FC40" s="20"/>
      <c r="FD40" s="34" t="s">
        <v>9</v>
      </c>
      <c r="FE40" s="20">
        <f>1-FC40</f>
        <v>1</v>
      </c>
      <c r="FF40" s="34" t="s">
        <v>11</v>
      </c>
      <c r="FG40" s="20"/>
      <c r="FH40" s="34" t="s">
        <v>9</v>
      </c>
      <c r="FI40" s="20">
        <f>1-FG40</f>
        <v>1</v>
      </c>
      <c r="FJ40" s="34" t="s">
        <v>11</v>
      </c>
      <c r="FK40" s="20"/>
      <c r="FL40" s="34" t="s">
        <v>9</v>
      </c>
      <c r="FM40" s="20">
        <f>1-FK40</f>
        <v>1</v>
      </c>
      <c r="FN40" s="34" t="s">
        <v>11</v>
      </c>
      <c r="FO40" s="20"/>
      <c r="FP40" s="34" t="s">
        <v>9</v>
      </c>
      <c r="FQ40" s="20">
        <f>1-FO40</f>
        <v>1</v>
      </c>
      <c r="FR40" s="34" t="s">
        <v>11</v>
      </c>
      <c r="FS40" s="69"/>
      <c r="FT40" s="34" t="s">
        <v>9</v>
      </c>
      <c r="FU40" s="20">
        <f>1-FS40</f>
        <v>1</v>
      </c>
      <c r="FV40" s="34" t="s">
        <v>11</v>
      </c>
      <c r="FW40" s="20"/>
      <c r="FX40" s="34" t="s">
        <v>9</v>
      </c>
      <c r="FY40" s="20">
        <f>1-FW40</f>
        <v>1</v>
      </c>
      <c r="FZ40" s="34" t="s">
        <v>11</v>
      </c>
      <c r="GA40" s="20"/>
      <c r="GB40" s="34" t="s">
        <v>9</v>
      </c>
      <c r="GC40" s="20">
        <f>1-GA40</f>
        <v>1</v>
      </c>
      <c r="GD40" s="34" t="s">
        <v>11</v>
      </c>
      <c r="GE40" s="69"/>
      <c r="GF40" s="34" t="s">
        <v>9</v>
      </c>
      <c r="GG40" s="20">
        <f>1-GE40</f>
        <v>1</v>
      </c>
      <c r="GI40" s="118" t="s">
        <v>13</v>
      </c>
      <c r="GJ40" s="35" t="s">
        <v>10</v>
      </c>
      <c r="GK40" s="20"/>
      <c r="GL40" s="35" t="s">
        <v>12</v>
      </c>
      <c r="GM40" s="20">
        <f>1-GK40</f>
        <v>1</v>
      </c>
      <c r="GN40" s="34" t="s">
        <v>11</v>
      </c>
      <c r="GO40" s="20"/>
      <c r="GP40" s="34" t="s">
        <v>9</v>
      </c>
      <c r="GQ40" s="20">
        <f>1-GO40</f>
        <v>1</v>
      </c>
      <c r="GR40" s="34" t="s">
        <v>11</v>
      </c>
      <c r="GS40" s="20"/>
      <c r="GT40" s="34" t="s">
        <v>9</v>
      </c>
      <c r="GU40" s="20">
        <f>1-GS40</f>
        <v>1</v>
      </c>
      <c r="GV40" s="34" t="s">
        <v>11</v>
      </c>
      <c r="GW40" s="20"/>
      <c r="GX40" s="34" t="s">
        <v>9</v>
      </c>
      <c r="GY40" s="20">
        <f>1-GW40</f>
        <v>1</v>
      </c>
      <c r="GZ40" s="34" t="s">
        <v>11</v>
      </c>
      <c r="HA40" s="20"/>
      <c r="HB40" s="34" t="s">
        <v>9</v>
      </c>
      <c r="HC40" s="20">
        <f>1-HA40</f>
        <v>1</v>
      </c>
      <c r="HD40" s="34" t="s">
        <v>11</v>
      </c>
      <c r="HE40" s="69"/>
      <c r="HF40" s="34" t="s">
        <v>9</v>
      </c>
      <c r="HG40" s="20">
        <f>1-HE40</f>
        <v>1</v>
      </c>
      <c r="HH40" s="34" t="s">
        <v>11</v>
      </c>
      <c r="HI40" s="20"/>
      <c r="HJ40" s="34" t="s">
        <v>9</v>
      </c>
      <c r="HK40" s="20">
        <f>1-HI40</f>
        <v>1</v>
      </c>
      <c r="HL40" s="34" t="s">
        <v>11</v>
      </c>
      <c r="HM40" s="20"/>
      <c r="HN40" s="34" t="s">
        <v>9</v>
      </c>
      <c r="HO40" s="20">
        <f>1-HM40</f>
        <v>1</v>
      </c>
      <c r="HP40" s="34" t="s">
        <v>11</v>
      </c>
      <c r="HQ40" s="69"/>
      <c r="HR40" s="34" t="s">
        <v>9</v>
      </c>
      <c r="HS40" s="20">
        <f>1-HQ40</f>
        <v>1</v>
      </c>
      <c r="HU40" s="118" t="s">
        <v>13</v>
      </c>
      <c r="HV40" s="35" t="s">
        <v>10</v>
      </c>
      <c r="HW40" s="20"/>
      <c r="HX40" s="35" t="s">
        <v>12</v>
      </c>
      <c r="HY40" s="20">
        <f>1-HW40</f>
        <v>1</v>
      </c>
      <c r="HZ40" s="34" t="s">
        <v>11</v>
      </c>
      <c r="IA40" s="20"/>
      <c r="IB40" s="34" t="s">
        <v>9</v>
      </c>
      <c r="IC40" s="20">
        <f>1-IA40</f>
        <v>1</v>
      </c>
      <c r="ID40" s="34" t="s">
        <v>11</v>
      </c>
      <c r="IE40" s="20"/>
      <c r="IF40" s="34" t="s">
        <v>9</v>
      </c>
      <c r="IG40" s="20">
        <f>1-IE40</f>
        <v>1</v>
      </c>
      <c r="IH40" s="34" t="s">
        <v>11</v>
      </c>
      <c r="II40" s="20"/>
      <c r="IJ40" s="34" t="s">
        <v>9</v>
      </c>
      <c r="IK40" s="20">
        <f>1-II40</f>
        <v>1</v>
      </c>
      <c r="IL40" s="34" t="s">
        <v>11</v>
      </c>
      <c r="IM40" s="20"/>
      <c r="IN40" s="34" t="s">
        <v>9</v>
      </c>
      <c r="IO40" s="20">
        <f>1-IM40</f>
        <v>1</v>
      </c>
      <c r="IP40" s="34" t="s">
        <v>11</v>
      </c>
      <c r="IQ40" s="69"/>
      <c r="IR40" s="34" t="s">
        <v>9</v>
      </c>
      <c r="IS40" s="20">
        <f>1-IQ40</f>
        <v>1</v>
      </c>
      <c r="IT40" s="34" t="s">
        <v>11</v>
      </c>
      <c r="IU40" s="20"/>
      <c r="IV40" s="34" t="s">
        <v>9</v>
      </c>
      <c r="IW40" s="20">
        <f>1-IU40</f>
        <v>1</v>
      </c>
      <c r="IX40" s="34" t="s">
        <v>11</v>
      </c>
      <c r="IY40" s="20"/>
      <c r="IZ40" s="34" t="s">
        <v>9</v>
      </c>
      <c r="JA40" s="20">
        <f>1-IY40</f>
        <v>1</v>
      </c>
      <c r="JB40" s="34" t="s">
        <v>11</v>
      </c>
      <c r="JC40" s="69"/>
      <c r="JD40" s="34" t="s">
        <v>9</v>
      </c>
      <c r="JE40" s="20">
        <f>1-JC40</f>
        <v>1</v>
      </c>
      <c r="JG40" s="118" t="s">
        <v>13</v>
      </c>
      <c r="JH40" s="35" t="s">
        <v>10</v>
      </c>
      <c r="JI40" s="20"/>
      <c r="JJ40" s="35" t="s">
        <v>12</v>
      </c>
      <c r="JK40" s="20">
        <f>1-JI40</f>
        <v>1</v>
      </c>
      <c r="JL40" s="34" t="s">
        <v>11</v>
      </c>
      <c r="JM40" s="20"/>
      <c r="JN40" s="34" t="s">
        <v>9</v>
      </c>
      <c r="JO40" s="20">
        <f>1-JM40</f>
        <v>1</v>
      </c>
      <c r="JP40" s="34" t="s">
        <v>11</v>
      </c>
      <c r="JQ40" s="20"/>
      <c r="JR40" s="34" t="s">
        <v>9</v>
      </c>
      <c r="JS40" s="20">
        <f>1-JQ40</f>
        <v>1</v>
      </c>
      <c r="JT40" s="34" t="s">
        <v>11</v>
      </c>
      <c r="JU40" s="20"/>
      <c r="JV40" s="34" t="s">
        <v>9</v>
      </c>
      <c r="JW40" s="20">
        <f>1-JU40</f>
        <v>1</v>
      </c>
      <c r="JX40" s="34" t="s">
        <v>11</v>
      </c>
      <c r="JY40" s="20"/>
      <c r="JZ40" s="34" t="s">
        <v>9</v>
      </c>
      <c r="KA40" s="20">
        <f>1-JY40</f>
        <v>1</v>
      </c>
      <c r="KB40" s="34" t="s">
        <v>11</v>
      </c>
      <c r="KC40" s="69"/>
      <c r="KD40" s="34" t="s">
        <v>9</v>
      </c>
      <c r="KE40" s="20">
        <f>1-KC40</f>
        <v>1</v>
      </c>
      <c r="KF40" s="34" t="s">
        <v>11</v>
      </c>
      <c r="KG40" s="20"/>
      <c r="KH40" s="34" t="s">
        <v>9</v>
      </c>
      <c r="KI40" s="20">
        <f>1-KG40</f>
        <v>1</v>
      </c>
      <c r="KJ40" s="34" t="s">
        <v>11</v>
      </c>
      <c r="KK40" s="20"/>
      <c r="KL40" s="34" t="s">
        <v>9</v>
      </c>
      <c r="KM40" s="20">
        <f>1-KK40</f>
        <v>1</v>
      </c>
      <c r="KN40" s="34" t="s">
        <v>11</v>
      </c>
      <c r="KO40" s="69"/>
      <c r="KP40" s="34" t="s">
        <v>9</v>
      </c>
      <c r="KQ40" s="20">
        <f>1-KO40</f>
        <v>1</v>
      </c>
      <c r="KS40" s="118" t="s">
        <v>13</v>
      </c>
      <c r="KT40" s="35" t="s">
        <v>10</v>
      </c>
      <c r="KU40" s="20"/>
      <c r="KV40" s="35" t="s">
        <v>12</v>
      </c>
      <c r="KW40" s="20">
        <f>1-KU40</f>
        <v>1</v>
      </c>
      <c r="KX40" s="34" t="s">
        <v>11</v>
      </c>
      <c r="KY40" s="20"/>
      <c r="KZ40" s="34" t="s">
        <v>9</v>
      </c>
      <c r="LA40" s="20">
        <f>1-KY40</f>
        <v>1</v>
      </c>
      <c r="LB40" s="34" t="s">
        <v>11</v>
      </c>
      <c r="LC40" s="20"/>
      <c r="LD40" s="34" t="s">
        <v>9</v>
      </c>
      <c r="LE40" s="20">
        <f>1-LC40</f>
        <v>1</v>
      </c>
      <c r="LF40" s="34" t="s">
        <v>11</v>
      </c>
      <c r="LG40" s="20"/>
      <c r="LH40" s="34" t="s">
        <v>9</v>
      </c>
      <c r="LI40" s="20">
        <f>1-LG40</f>
        <v>1</v>
      </c>
      <c r="LJ40" s="34" t="s">
        <v>11</v>
      </c>
      <c r="LK40" s="20"/>
      <c r="LL40" s="34" t="s">
        <v>9</v>
      </c>
      <c r="LM40" s="20">
        <f>1-LK40</f>
        <v>1</v>
      </c>
      <c r="LN40" s="34" t="s">
        <v>11</v>
      </c>
      <c r="LO40" s="69"/>
      <c r="LP40" s="34" t="s">
        <v>9</v>
      </c>
      <c r="LQ40" s="20">
        <f>1-LO40</f>
        <v>1</v>
      </c>
      <c r="LR40" s="34" t="s">
        <v>11</v>
      </c>
      <c r="LS40" s="20"/>
      <c r="LT40" s="34" t="s">
        <v>9</v>
      </c>
      <c r="LU40" s="20">
        <f>1-LS40</f>
        <v>1</v>
      </c>
      <c r="LV40" s="34" t="s">
        <v>11</v>
      </c>
      <c r="LW40" s="20"/>
      <c r="LX40" s="34" t="s">
        <v>9</v>
      </c>
      <c r="LY40" s="20">
        <f>1-LW40</f>
        <v>1</v>
      </c>
      <c r="LZ40" s="34" t="s">
        <v>11</v>
      </c>
      <c r="MA40" s="69"/>
      <c r="MB40" s="34" t="s">
        <v>9</v>
      </c>
      <c r="MC40" s="20">
        <f>1-MA40</f>
        <v>1</v>
      </c>
      <c r="ME40" s="118" t="s">
        <v>13</v>
      </c>
      <c r="MF40" s="35" t="s">
        <v>10</v>
      </c>
      <c r="MG40" s="20"/>
      <c r="MH40" s="35" t="s">
        <v>12</v>
      </c>
      <c r="MI40" s="20">
        <f>1-MG40</f>
        <v>1</v>
      </c>
      <c r="MJ40" s="34" t="s">
        <v>11</v>
      </c>
      <c r="MK40" s="20"/>
      <c r="ML40" s="34" t="s">
        <v>9</v>
      </c>
      <c r="MM40" s="20">
        <f>1-MK40</f>
        <v>1</v>
      </c>
      <c r="MN40" s="34" t="s">
        <v>11</v>
      </c>
      <c r="MO40" s="20"/>
      <c r="MP40" s="34" t="s">
        <v>9</v>
      </c>
      <c r="MQ40" s="20">
        <f>1-MO40</f>
        <v>1</v>
      </c>
      <c r="MR40" s="34" t="s">
        <v>11</v>
      </c>
      <c r="MS40" s="20"/>
      <c r="MT40" s="34" t="s">
        <v>9</v>
      </c>
      <c r="MU40" s="20">
        <f>1-MS40</f>
        <v>1</v>
      </c>
      <c r="MV40" s="34" t="s">
        <v>11</v>
      </c>
      <c r="MW40" s="20"/>
      <c r="MX40" s="34" t="s">
        <v>9</v>
      </c>
      <c r="MY40" s="20">
        <f>1-MW40</f>
        <v>1</v>
      </c>
      <c r="MZ40" s="34" t="s">
        <v>11</v>
      </c>
      <c r="NA40" s="69"/>
      <c r="NB40" s="34" t="s">
        <v>9</v>
      </c>
      <c r="NC40" s="20">
        <f>1-NA40</f>
        <v>1</v>
      </c>
      <c r="ND40" s="34" t="s">
        <v>11</v>
      </c>
      <c r="NE40" s="20"/>
      <c r="NF40" s="34" t="s">
        <v>9</v>
      </c>
      <c r="NG40" s="20">
        <f>1-NE40</f>
        <v>1</v>
      </c>
      <c r="NH40" s="34" t="s">
        <v>11</v>
      </c>
      <c r="NI40" s="20"/>
      <c r="NJ40" s="34" t="s">
        <v>9</v>
      </c>
      <c r="NK40" s="20">
        <f>1-NI40</f>
        <v>1</v>
      </c>
      <c r="NL40" s="34" t="s">
        <v>11</v>
      </c>
      <c r="NM40" s="69"/>
      <c r="NN40" s="34" t="s">
        <v>9</v>
      </c>
      <c r="NO40" s="20">
        <f>1-NM40</f>
        <v>1</v>
      </c>
      <c r="NQ40" s="118" t="s">
        <v>13</v>
      </c>
      <c r="NR40" s="35" t="s">
        <v>10</v>
      </c>
      <c r="NS40" s="20"/>
      <c r="NT40" s="35" t="s">
        <v>12</v>
      </c>
      <c r="NU40" s="20">
        <f>1-NS40</f>
        <v>1</v>
      </c>
      <c r="NV40" s="34" t="s">
        <v>11</v>
      </c>
      <c r="NW40" s="20"/>
      <c r="NX40" s="34" t="s">
        <v>9</v>
      </c>
      <c r="NY40" s="20">
        <f>1-NW40</f>
        <v>1</v>
      </c>
      <c r="NZ40" s="34" t="s">
        <v>11</v>
      </c>
      <c r="OA40" s="20"/>
      <c r="OB40" s="34" t="s">
        <v>9</v>
      </c>
      <c r="OC40" s="20">
        <f>1-OA40</f>
        <v>1</v>
      </c>
      <c r="OD40" s="34" t="s">
        <v>11</v>
      </c>
      <c r="OE40" s="20"/>
      <c r="OF40" s="34" t="s">
        <v>9</v>
      </c>
      <c r="OG40" s="20">
        <f>1-OE40</f>
        <v>1</v>
      </c>
      <c r="OH40" s="34" t="s">
        <v>11</v>
      </c>
      <c r="OI40" s="20"/>
      <c r="OJ40" s="34" t="s">
        <v>9</v>
      </c>
      <c r="OK40" s="20">
        <f>1-OI40</f>
        <v>1</v>
      </c>
      <c r="OL40" s="34" t="s">
        <v>11</v>
      </c>
      <c r="OM40" s="69"/>
      <c r="ON40" s="34" t="s">
        <v>9</v>
      </c>
      <c r="OO40" s="20">
        <f>1-OM40</f>
        <v>1</v>
      </c>
      <c r="OP40" s="34" t="s">
        <v>11</v>
      </c>
      <c r="OQ40" s="20"/>
      <c r="OR40" s="34" t="s">
        <v>9</v>
      </c>
      <c r="OS40" s="20">
        <f>1-OQ40</f>
        <v>1</v>
      </c>
      <c r="OT40" s="34" t="s">
        <v>11</v>
      </c>
      <c r="OU40" s="20"/>
      <c r="OV40" s="34" t="s">
        <v>9</v>
      </c>
      <c r="OW40" s="20">
        <f>1-OU40</f>
        <v>1</v>
      </c>
      <c r="OX40" s="34" t="s">
        <v>11</v>
      </c>
      <c r="OY40" s="69"/>
      <c r="OZ40" s="34" t="s">
        <v>9</v>
      </c>
      <c r="PA40" s="20">
        <f>1-OY40</f>
        <v>1</v>
      </c>
      <c r="PC40" s="118" t="s">
        <v>13</v>
      </c>
      <c r="PD40" s="35" t="s">
        <v>10</v>
      </c>
      <c r="PE40" s="20"/>
      <c r="PF40" s="35" t="s">
        <v>12</v>
      </c>
      <c r="PG40" s="20">
        <f>1-PE40</f>
        <v>1</v>
      </c>
      <c r="PH40" s="34" t="s">
        <v>11</v>
      </c>
      <c r="PI40" s="20"/>
      <c r="PJ40" s="34" t="s">
        <v>9</v>
      </c>
      <c r="PK40" s="20">
        <f>1-PI40</f>
        <v>1</v>
      </c>
      <c r="PL40" s="34" t="s">
        <v>11</v>
      </c>
      <c r="PM40" s="20"/>
      <c r="PN40" s="34" t="s">
        <v>9</v>
      </c>
      <c r="PO40" s="20">
        <f>1-PM40</f>
        <v>1</v>
      </c>
      <c r="PP40" s="34" t="s">
        <v>11</v>
      </c>
      <c r="PQ40" s="20"/>
      <c r="PR40" s="34" t="s">
        <v>9</v>
      </c>
      <c r="PS40" s="20">
        <f>1-PQ40</f>
        <v>1</v>
      </c>
      <c r="PT40" s="34" t="s">
        <v>11</v>
      </c>
      <c r="PU40" s="20"/>
      <c r="PV40" s="34" t="s">
        <v>9</v>
      </c>
      <c r="PW40" s="20">
        <f>1-PU40</f>
        <v>1</v>
      </c>
      <c r="PX40" s="34" t="s">
        <v>11</v>
      </c>
      <c r="PY40" s="69"/>
      <c r="PZ40" s="34" t="s">
        <v>9</v>
      </c>
      <c r="QA40" s="20">
        <f>1-PY40</f>
        <v>1</v>
      </c>
      <c r="QB40" s="34" t="s">
        <v>11</v>
      </c>
      <c r="QC40" s="20"/>
      <c r="QD40" s="34" t="s">
        <v>9</v>
      </c>
      <c r="QE40" s="20">
        <f>1-QC40</f>
        <v>1</v>
      </c>
      <c r="QF40" s="34" t="s">
        <v>11</v>
      </c>
      <c r="QG40" s="20"/>
      <c r="QH40" s="34" t="s">
        <v>9</v>
      </c>
      <c r="QI40" s="20">
        <f>1-QG40</f>
        <v>1</v>
      </c>
      <c r="QJ40" s="34" t="s">
        <v>11</v>
      </c>
      <c r="QK40" s="69"/>
      <c r="QL40" s="34" t="s">
        <v>9</v>
      </c>
      <c r="QM40" s="20">
        <f>1-QK40</f>
        <v>1</v>
      </c>
      <c r="QO40" s="118" t="s">
        <v>13</v>
      </c>
      <c r="QP40" s="35" t="s">
        <v>10</v>
      </c>
      <c r="QQ40" s="20"/>
      <c r="QR40" s="35" t="s">
        <v>12</v>
      </c>
      <c r="QS40" s="20">
        <f>1-QQ40</f>
        <v>1</v>
      </c>
      <c r="QT40" s="34" t="s">
        <v>11</v>
      </c>
      <c r="QU40" s="20"/>
      <c r="QV40" s="34" t="s">
        <v>9</v>
      </c>
      <c r="QW40" s="20">
        <f>1-QU40</f>
        <v>1</v>
      </c>
      <c r="QX40" s="34" t="s">
        <v>11</v>
      </c>
      <c r="QY40" s="20"/>
      <c r="QZ40" s="34" t="s">
        <v>9</v>
      </c>
      <c r="RA40" s="20">
        <f>1-QY40</f>
        <v>1</v>
      </c>
      <c r="RB40" s="34" t="s">
        <v>11</v>
      </c>
      <c r="RC40" s="20"/>
      <c r="RD40" s="34" t="s">
        <v>9</v>
      </c>
      <c r="RE40" s="20">
        <f>1-RC40</f>
        <v>1</v>
      </c>
      <c r="RF40" s="34" t="s">
        <v>11</v>
      </c>
      <c r="RG40" s="20"/>
      <c r="RH40" s="34" t="s">
        <v>9</v>
      </c>
      <c r="RI40" s="20">
        <f>1-RG40</f>
        <v>1</v>
      </c>
      <c r="RJ40" s="34" t="s">
        <v>11</v>
      </c>
      <c r="RK40" s="69"/>
      <c r="RL40" s="34" t="s">
        <v>9</v>
      </c>
      <c r="RM40" s="20">
        <f>1-RK40</f>
        <v>1</v>
      </c>
      <c r="RN40" s="34" t="s">
        <v>11</v>
      </c>
      <c r="RO40" s="20"/>
      <c r="RP40" s="34" t="s">
        <v>9</v>
      </c>
      <c r="RQ40" s="20">
        <f>1-RO40</f>
        <v>1</v>
      </c>
      <c r="RR40" s="34" t="s">
        <v>11</v>
      </c>
      <c r="RS40" s="20"/>
      <c r="RT40" s="34" t="s">
        <v>9</v>
      </c>
      <c r="RU40" s="20">
        <f>1-RS40</f>
        <v>1</v>
      </c>
      <c r="RV40" s="34" t="s">
        <v>11</v>
      </c>
      <c r="RW40" s="69"/>
      <c r="RX40" s="34" t="s">
        <v>9</v>
      </c>
      <c r="RY40" s="20">
        <f>1-RW40</f>
        <v>1</v>
      </c>
    </row>
    <row r="41" spans="1:493" hidden="1" x14ac:dyDescent="0.2">
      <c r="A41" s="118" t="s">
        <v>1</v>
      </c>
      <c r="B41" s="34" t="s">
        <v>11</v>
      </c>
      <c r="C41" s="69"/>
      <c r="D41" s="34" t="s">
        <v>9</v>
      </c>
      <c r="E41" s="69">
        <f t="shared" ref="E41:E48" si="117">1-C41</f>
        <v>1</v>
      </c>
      <c r="F41" s="35" t="s">
        <v>10</v>
      </c>
      <c r="G41" s="69"/>
      <c r="H41" s="35" t="s">
        <v>12</v>
      </c>
      <c r="I41" s="69">
        <f t="shared" ref="I41:I48" si="118">1-G41</f>
        <v>1</v>
      </c>
      <c r="J41" s="34" t="s">
        <v>11</v>
      </c>
      <c r="K41" s="20"/>
      <c r="L41" s="34" t="s">
        <v>9</v>
      </c>
      <c r="M41" s="20">
        <f t="shared" ref="M41:M48" si="119">1-K41</f>
        <v>1</v>
      </c>
      <c r="N41" s="34" t="s">
        <v>11</v>
      </c>
      <c r="O41" s="20"/>
      <c r="P41" s="34" t="s">
        <v>9</v>
      </c>
      <c r="Q41" s="20">
        <f t="shared" ref="Q41:Q48" si="120">1-O41</f>
        <v>1</v>
      </c>
      <c r="R41" s="34" t="s">
        <v>11</v>
      </c>
      <c r="S41" s="20"/>
      <c r="T41" s="34" t="s">
        <v>9</v>
      </c>
      <c r="U41" s="20">
        <f t="shared" ref="U41:U48" si="121">1-S41</f>
        <v>1</v>
      </c>
      <c r="V41" s="34" t="s">
        <v>11</v>
      </c>
      <c r="W41" s="20"/>
      <c r="X41" s="34" t="s">
        <v>9</v>
      </c>
      <c r="Y41" s="20">
        <f t="shared" ref="Y41:Y48" si="122">1-W41</f>
        <v>1</v>
      </c>
      <c r="Z41" s="34" t="s">
        <v>11</v>
      </c>
      <c r="AA41" s="20"/>
      <c r="AB41" s="34" t="s">
        <v>9</v>
      </c>
      <c r="AC41" s="20">
        <f t="shared" ref="AC41:AC48" si="123">1-AA41</f>
        <v>1</v>
      </c>
      <c r="AD41" s="34" t="s">
        <v>11</v>
      </c>
      <c r="AE41" s="69"/>
      <c r="AF41" s="34" t="s">
        <v>9</v>
      </c>
      <c r="AG41" s="20">
        <f t="shared" ref="AG41:AG48" si="124">1-AE41</f>
        <v>1</v>
      </c>
      <c r="AH41" s="34" t="s">
        <v>11</v>
      </c>
      <c r="AI41" s="69"/>
      <c r="AJ41" s="34" t="s">
        <v>9</v>
      </c>
      <c r="AK41" s="20">
        <f t="shared" ref="AK41:AK48" si="125">1-AI41</f>
        <v>1</v>
      </c>
      <c r="AM41" s="118" t="s">
        <v>1</v>
      </c>
      <c r="AN41" s="34" t="s">
        <v>11</v>
      </c>
      <c r="AO41" s="69"/>
      <c r="AP41" s="34" t="s">
        <v>9</v>
      </c>
      <c r="AQ41" s="69">
        <f t="shared" ref="AQ41:AQ48" si="126">1-AO41</f>
        <v>1</v>
      </c>
      <c r="AR41" s="35" t="s">
        <v>10</v>
      </c>
      <c r="AS41" s="69"/>
      <c r="AT41" s="35" t="s">
        <v>12</v>
      </c>
      <c r="AU41" s="69">
        <f t="shared" ref="AU41:AU48" si="127">1-AS41</f>
        <v>1</v>
      </c>
      <c r="AV41" s="34" t="s">
        <v>11</v>
      </c>
      <c r="AW41" s="20"/>
      <c r="AX41" s="34" t="s">
        <v>9</v>
      </c>
      <c r="AY41" s="20">
        <f t="shared" ref="AY41:AY48" si="128">1-AW41</f>
        <v>1</v>
      </c>
      <c r="AZ41" s="34" t="s">
        <v>11</v>
      </c>
      <c r="BA41" s="20"/>
      <c r="BB41" s="34" t="s">
        <v>9</v>
      </c>
      <c r="BC41" s="20">
        <f t="shared" ref="BC41:BC48" si="129">1-BA41</f>
        <v>1</v>
      </c>
      <c r="BD41" s="34" t="s">
        <v>11</v>
      </c>
      <c r="BE41" s="20"/>
      <c r="BF41" s="34" t="s">
        <v>9</v>
      </c>
      <c r="BG41" s="20">
        <f t="shared" ref="BG41:BG48" si="130">1-BE41</f>
        <v>1</v>
      </c>
      <c r="BH41" s="34" t="s">
        <v>11</v>
      </c>
      <c r="BI41" s="20"/>
      <c r="BJ41" s="34" t="s">
        <v>9</v>
      </c>
      <c r="BK41" s="20">
        <f t="shared" ref="BK41:BK48" si="131">1-BI41</f>
        <v>1</v>
      </c>
      <c r="BL41" s="34" t="s">
        <v>11</v>
      </c>
      <c r="BM41" s="20"/>
      <c r="BN41" s="34" t="s">
        <v>9</v>
      </c>
      <c r="BO41" s="20">
        <f t="shared" ref="BO41:BO48" si="132">1-BM41</f>
        <v>1</v>
      </c>
      <c r="BP41" s="34" t="s">
        <v>11</v>
      </c>
      <c r="BQ41" s="69"/>
      <c r="BR41" s="34" t="s">
        <v>9</v>
      </c>
      <c r="BS41" s="20">
        <f t="shared" ref="BS41:BS48" si="133">1-BQ41</f>
        <v>1</v>
      </c>
      <c r="BT41" s="34" t="s">
        <v>11</v>
      </c>
      <c r="BU41" s="69"/>
      <c r="BV41" s="34" t="s">
        <v>9</v>
      </c>
      <c r="BW41" s="20">
        <f t="shared" ref="BW41:BW48" si="134">1-BU41</f>
        <v>1</v>
      </c>
      <c r="BY41" s="118" t="s">
        <v>1</v>
      </c>
      <c r="BZ41" s="34" t="s">
        <v>11</v>
      </c>
      <c r="CA41" s="69"/>
      <c r="CB41" s="34" t="s">
        <v>9</v>
      </c>
      <c r="CC41" s="69">
        <f t="shared" ref="CC41:CC48" si="135">1-CA41</f>
        <v>1</v>
      </c>
      <c r="CD41" s="35" t="s">
        <v>10</v>
      </c>
      <c r="CE41" s="69"/>
      <c r="CF41" s="35" t="s">
        <v>12</v>
      </c>
      <c r="CG41" s="69">
        <f t="shared" ref="CG41:CG48" si="136">1-CE41</f>
        <v>1</v>
      </c>
      <c r="CH41" s="34" t="s">
        <v>11</v>
      </c>
      <c r="CI41" s="20"/>
      <c r="CJ41" s="34" t="s">
        <v>9</v>
      </c>
      <c r="CK41" s="20">
        <f t="shared" ref="CK41:CK48" si="137">1-CI41</f>
        <v>1</v>
      </c>
      <c r="CL41" s="34" t="s">
        <v>11</v>
      </c>
      <c r="CM41" s="20"/>
      <c r="CN41" s="34" t="s">
        <v>9</v>
      </c>
      <c r="CO41" s="20">
        <f t="shared" ref="CO41:CO48" si="138">1-CM41</f>
        <v>1</v>
      </c>
      <c r="CP41" s="34" t="s">
        <v>11</v>
      </c>
      <c r="CQ41" s="20"/>
      <c r="CR41" s="34" t="s">
        <v>9</v>
      </c>
      <c r="CS41" s="20">
        <f t="shared" ref="CS41:CS48" si="139">1-CQ41</f>
        <v>1</v>
      </c>
      <c r="CT41" s="34" t="s">
        <v>11</v>
      </c>
      <c r="CU41" s="20"/>
      <c r="CV41" s="34" t="s">
        <v>9</v>
      </c>
      <c r="CW41" s="20">
        <f t="shared" ref="CW41:CW48" si="140">1-CU41</f>
        <v>1</v>
      </c>
      <c r="CX41" s="34" t="s">
        <v>11</v>
      </c>
      <c r="CY41" s="20"/>
      <c r="CZ41" s="34" t="s">
        <v>9</v>
      </c>
      <c r="DA41" s="20">
        <f t="shared" ref="DA41:DA48" si="141">1-CY41</f>
        <v>1</v>
      </c>
      <c r="DB41" s="34" t="s">
        <v>11</v>
      </c>
      <c r="DC41" s="69"/>
      <c r="DD41" s="34" t="s">
        <v>9</v>
      </c>
      <c r="DE41" s="20">
        <f t="shared" ref="DE41:DE48" si="142">1-DC41</f>
        <v>1</v>
      </c>
      <c r="DF41" s="34" t="s">
        <v>11</v>
      </c>
      <c r="DG41" s="69"/>
      <c r="DH41" s="34" t="s">
        <v>9</v>
      </c>
      <c r="DI41" s="20">
        <f t="shared" ref="DI41:DI48" si="143">1-DG41</f>
        <v>1</v>
      </c>
      <c r="DK41" s="118" t="s">
        <v>1</v>
      </c>
      <c r="DL41" s="34" t="s">
        <v>11</v>
      </c>
      <c r="DM41" s="69"/>
      <c r="DN41" s="34" t="s">
        <v>9</v>
      </c>
      <c r="DO41" s="69">
        <f t="shared" ref="DO41:DO48" si="144">1-DM41</f>
        <v>1</v>
      </c>
      <c r="DP41" s="35" t="s">
        <v>10</v>
      </c>
      <c r="DQ41" s="69"/>
      <c r="DR41" s="35" t="s">
        <v>12</v>
      </c>
      <c r="DS41" s="69">
        <f t="shared" ref="DS41:DS48" si="145">1-DQ41</f>
        <v>1</v>
      </c>
      <c r="DT41" s="34" t="s">
        <v>11</v>
      </c>
      <c r="DU41" s="20"/>
      <c r="DV41" s="34" t="s">
        <v>9</v>
      </c>
      <c r="DW41" s="20">
        <f t="shared" ref="DW41:DW48" si="146">1-DU41</f>
        <v>1</v>
      </c>
      <c r="DX41" s="34" t="s">
        <v>11</v>
      </c>
      <c r="DY41" s="20"/>
      <c r="DZ41" s="34" t="s">
        <v>9</v>
      </c>
      <c r="EA41" s="20">
        <f t="shared" ref="EA41:EA48" si="147">1-DY41</f>
        <v>1</v>
      </c>
      <c r="EB41" s="34" t="s">
        <v>11</v>
      </c>
      <c r="EC41" s="20"/>
      <c r="ED41" s="34" t="s">
        <v>9</v>
      </c>
      <c r="EE41" s="20">
        <f t="shared" ref="EE41:EE48" si="148">1-EC41</f>
        <v>1</v>
      </c>
      <c r="EF41" s="34" t="s">
        <v>11</v>
      </c>
      <c r="EG41" s="20"/>
      <c r="EH41" s="34" t="s">
        <v>9</v>
      </c>
      <c r="EI41" s="20">
        <f t="shared" ref="EI41:EI48" si="149">1-EG41</f>
        <v>1</v>
      </c>
      <c r="EJ41" s="34" t="s">
        <v>11</v>
      </c>
      <c r="EK41" s="20"/>
      <c r="EL41" s="34" t="s">
        <v>9</v>
      </c>
      <c r="EM41" s="20">
        <f t="shared" ref="EM41:EM48" si="150">1-EK41</f>
        <v>1</v>
      </c>
      <c r="EN41" s="34" t="s">
        <v>11</v>
      </c>
      <c r="EO41" s="69"/>
      <c r="EP41" s="34" t="s">
        <v>9</v>
      </c>
      <c r="EQ41" s="20">
        <f t="shared" ref="EQ41:EQ48" si="151">1-EO41</f>
        <v>1</v>
      </c>
      <c r="ER41" s="34" t="s">
        <v>11</v>
      </c>
      <c r="ES41" s="69"/>
      <c r="ET41" s="34" t="s">
        <v>9</v>
      </c>
      <c r="EU41" s="20">
        <f t="shared" ref="EU41:EU48" si="152">1-ES41</f>
        <v>1</v>
      </c>
      <c r="EW41" s="118" t="s">
        <v>1</v>
      </c>
      <c r="EX41" s="34" t="s">
        <v>11</v>
      </c>
      <c r="EY41" s="69"/>
      <c r="EZ41" s="34" t="s">
        <v>9</v>
      </c>
      <c r="FA41" s="69">
        <f t="shared" ref="FA41:FA48" si="153">1-EY41</f>
        <v>1</v>
      </c>
      <c r="FB41" s="35" t="s">
        <v>10</v>
      </c>
      <c r="FC41" s="69"/>
      <c r="FD41" s="35" t="s">
        <v>12</v>
      </c>
      <c r="FE41" s="69">
        <f t="shared" ref="FE41:FE48" si="154">1-FC41</f>
        <v>1</v>
      </c>
      <c r="FF41" s="34" t="s">
        <v>11</v>
      </c>
      <c r="FG41" s="20"/>
      <c r="FH41" s="34" t="s">
        <v>9</v>
      </c>
      <c r="FI41" s="20">
        <f t="shared" ref="FI41:FI48" si="155">1-FG41</f>
        <v>1</v>
      </c>
      <c r="FJ41" s="34" t="s">
        <v>11</v>
      </c>
      <c r="FK41" s="20"/>
      <c r="FL41" s="34" t="s">
        <v>9</v>
      </c>
      <c r="FM41" s="20">
        <f t="shared" ref="FM41:FM48" si="156">1-FK41</f>
        <v>1</v>
      </c>
      <c r="FN41" s="34" t="s">
        <v>11</v>
      </c>
      <c r="FO41" s="20"/>
      <c r="FP41" s="34" t="s">
        <v>9</v>
      </c>
      <c r="FQ41" s="20">
        <f t="shared" ref="FQ41:FQ48" si="157">1-FO41</f>
        <v>1</v>
      </c>
      <c r="FR41" s="34" t="s">
        <v>11</v>
      </c>
      <c r="FS41" s="20"/>
      <c r="FT41" s="34" t="s">
        <v>9</v>
      </c>
      <c r="FU41" s="20">
        <f t="shared" ref="FU41:FU48" si="158">1-FS41</f>
        <v>1</v>
      </c>
      <c r="FV41" s="34" t="s">
        <v>11</v>
      </c>
      <c r="FW41" s="20"/>
      <c r="FX41" s="34" t="s">
        <v>9</v>
      </c>
      <c r="FY41" s="20">
        <f t="shared" ref="FY41:FY48" si="159">1-FW41</f>
        <v>1</v>
      </c>
      <c r="FZ41" s="34" t="s">
        <v>11</v>
      </c>
      <c r="GA41" s="69"/>
      <c r="GB41" s="34" t="s">
        <v>9</v>
      </c>
      <c r="GC41" s="20">
        <f t="shared" ref="GC41:GC48" si="160">1-GA41</f>
        <v>1</v>
      </c>
      <c r="GD41" s="34" t="s">
        <v>11</v>
      </c>
      <c r="GE41" s="69"/>
      <c r="GF41" s="34" t="s">
        <v>9</v>
      </c>
      <c r="GG41" s="20">
        <f t="shared" ref="GG41:GG48" si="161">1-GE41</f>
        <v>1</v>
      </c>
      <c r="GI41" s="118" t="s">
        <v>1</v>
      </c>
      <c r="GJ41" s="34" t="s">
        <v>11</v>
      </c>
      <c r="GK41" s="69"/>
      <c r="GL41" s="34" t="s">
        <v>9</v>
      </c>
      <c r="GM41" s="69">
        <f t="shared" ref="GM41:GM48" si="162">1-GK41</f>
        <v>1</v>
      </c>
      <c r="GN41" s="35" t="s">
        <v>10</v>
      </c>
      <c r="GO41" s="69"/>
      <c r="GP41" s="35" t="s">
        <v>12</v>
      </c>
      <c r="GQ41" s="69">
        <f t="shared" ref="GQ41:GQ48" si="163">1-GO41</f>
        <v>1</v>
      </c>
      <c r="GR41" s="34" t="s">
        <v>11</v>
      </c>
      <c r="GS41" s="20"/>
      <c r="GT41" s="34" t="s">
        <v>9</v>
      </c>
      <c r="GU41" s="20">
        <f t="shared" ref="GU41:GU48" si="164">1-GS41</f>
        <v>1</v>
      </c>
      <c r="GV41" s="34" t="s">
        <v>11</v>
      </c>
      <c r="GW41" s="20"/>
      <c r="GX41" s="34" t="s">
        <v>9</v>
      </c>
      <c r="GY41" s="20">
        <f t="shared" ref="GY41:GY48" si="165">1-GW41</f>
        <v>1</v>
      </c>
      <c r="GZ41" s="34" t="s">
        <v>11</v>
      </c>
      <c r="HA41" s="20"/>
      <c r="HB41" s="34" t="s">
        <v>9</v>
      </c>
      <c r="HC41" s="20">
        <f t="shared" ref="HC41:HC48" si="166">1-HA41</f>
        <v>1</v>
      </c>
      <c r="HD41" s="34" t="s">
        <v>11</v>
      </c>
      <c r="HE41" s="20"/>
      <c r="HF41" s="34" t="s">
        <v>9</v>
      </c>
      <c r="HG41" s="20">
        <f t="shared" ref="HG41:HG48" si="167">1-HE41</f>
        <v>1</v>
      </c>
      <c r="HH41" s="34" t="s">
        <v>11</v>
      </c>
      <c r="HI41" s="20"/>
      <c r="HJ41" s="34" t="s">
        <v>9</v>
      </c>
      <c r="HK41" s="20">
        <f t="shared" ref="HK41:HK48" si="168">1-HI41</f>
        <v>1</v>
      </c>
      <c r="HL41" s="34" t="s">
        <v>11</v>
      </c>
      <c r="HM41" s="69"/>
      <c r="HN41" s="34" t="s">
        <v>9</v>
      </c>
      <c r="HO41" s="20">
        <f t="shared" ref="HO41:HO48" si="169">1-HM41</f>
        <v>1</v>
      </c>
      <c r="HP41" s="34" t="s">
        <v>11</v>
      </c>
      <c r="HQ41" s="69"/>
      <c r="HR41" s="34" t="s">
        <v>9</v>
      </c>
      <c r="HS41" s="20">
        <f t="shared" ref="HS41:HS48" si="170">1-HQ41</f>
        <v>1</v>
      </c>
      <c r="HU41" s="118" t="s">
        <v>1</v>
      </c>
      <c r="HV41" s="34" t="s">
        <v>11</v>
      </c>
      <c r="HW41" s="69"/>
      <c r="HX41" s="34" t="s">
        <v>9</v>
      </c>
      <c r="HY41" s="69">
        <f t="shared" ref="HY41:HY48" si="171">1-HW41</f>
        <v>1</v>
      </c>
      <c r="HZ41" s="35" t="s">
        <v>10</v>
      </c>
      <c r="IA41" s="69"/>
      <c r="IB41" s="35" t="s">
        <v>12</v>
      </c>
      <c r="IC41" s="69">
        <f t="shared" ref="IC41:IC48" si="172">1-IA41</f>
        <v>1</v>
      </c>
      <c r="ID41" s="34" t="s">
        <v>11</v>
      </c>
      <c r="IE41" s="20"/>
      <c r="IF41" s="34" t="s">
        <v>9</v>
      </c>
      <c r="IG41" s="20">
        <f t="shared" ref="IG41:IG48" si="173">1-IE41</f>
        <v>1</v>
      </c>
      <c r="IH41" s="34" t="s">
        <v>11</v>
      </c>
      <c r="II41" s="20"/>
      <c r="IJ41" s="34" t="s">
        <v>9</v>
      </c>
      <c r="IK41" s="20">
        <f t="shared" ref="IK41:IK48" si="174">1-II41</f>
        <v>1</v>
      </c>
      <c r="IL41" s="34" t="s">
        <v>11</v>
      </c>
      <c r="IM41" s="20"/>
      <c r="IN41" s="34" t="s">
        <v>9</v>
      </c>
      <c r="IO41" s="20">
        <f t="shared" ref="IO41:IO48" si="175">1-IM41</f>
        <v>1</v>
      </c>
      <c r="IP41" s="34" t="s">
        <v>11</v>
      </c>
      <c r="IQ41" s="20"/>
      <c r="IR41" s="34" t="s">
        <v>9</v>
      </c>
      <c r="IS41" s="20">
        <f t="shared" ref="IS41:IS48" si="176">1-IQ41</f>
        <v>1</v>
      </c>
      <c r="IT41" s="34" t="s">
        <v>11</v>
      </c>
      <c r="IU41" s="20"/>
      <c r="IV41" s="34" t="s">
        <v>9</v>
      </c>
      <c r="IW41" s="20">
        <f t="shared" ref="IW41:IW48" si="177">1-IU41</f>
        <v>1</v>
      </c>
      <c r="IX41" s="34" t="s">
        <v>11</v>
      </c>
      <c r="IY41" s="69"/>
      <c r="IZ41" s="34" t="s">
        <v>9</v>
      </c>
      <c r="JA41" s="20">
        <f t="shared" ref="JA41:JA48" si="178">1-IY41</f>
        <v>1</v>
      </c>
      <c r="JB41" s="34" t="s">
        <v>11</v>
      </c>
      <c r="JC41" s="69"/>
      <c r="JD41" s="34" t="s">
        <v>9</v>
      </c>
      <c r="JE41" s="20">
        <f t="shared" ref="JE41:JE48" si="179">1-JC41</f>
        <v>1</v>
      </c>
      <c r="JG41" s="118" t="s">
        <v>1</v>
      </c>
      <c r="JH41" s="34" t="s">
        <v>11</v>
      </c>
      <c r="JI41" s="69"/>
      <c r="JJ41" s="34" t="s">
        <v>9</v>
      </c>
      <c r="JK41" s="69">
        <f t="shared" ref="JK41:JK48" si="180">1-JI41</f>
        <v>1</v>
      </c>
      <c r="JL41" s="35" t="s">
        <v>10</v>
      </c>
      <c r="JM41" s="69"/>
      <c r="JN41" s="35" t="s">
        <v>12</v>
      </c>
      <c r="JO41" s="69">
        <f t="shared" ref="JO41:JO48" si="181">1-JM41</f>
        <v>1</v>
      </c>
      <c r="JP41" s="34" t="s">
        <v>11</v>
      </c>
      <c r="JQ41" s="20"/>
      <c r="JR41" s="34" t="s">
        <v>9</v>
      </c>
      <c r="JS41" s="20">
        <f t="shared" ref="JS41:JS48" si="182">1-JQ41</f>
        <v>1</v>
      </c>
      <c r="JT41" s="34" t="s">
        <v>11</v>
      </c>
      <c r="JU41" s="20"/>
      <c r="JV41" s="34" t="s">
        <v>9</v>
      </c>
      <c r="JW41" s="20">
        <f t="shared" ref="JW41:JW48" si="183">1-JU41</f>
        <v>1</v>
      </c>
      <c r="JX41" s="34" t="s">
        <v>11</v>
      </c>
      <c r="JY41" s="20"/>
      <c r="JZ41" s="34" t="s">
        <v>9</v>
      </c>
      <c r="KA41" s="20">
        <f t="shared" ref="KA41:KA48" si="184">1-JY41</f>
        <v>1</v>
      </c>
      <c r="KB41" s="34" t="s">
        <v>11</v>
      </c>
      <c r="KC41" s="20"/>
      <c r="KD41" s="34" t="s">
        <v>9</v>
      </c>
      <c r="KE41" s="20">
        <f t="shared" ref="KE41:KE48" si="185">1-KC41</f>
        <v>1</v>
      </c>
      <c r="KF41" s="34" t="s">
        <v>11</v>
      </c>
      <c r="KG41" s="20"/>
      <c r="KH41" s="34" t="s">
        <v>9</v>
      </c>
      <c r="KI41" s="20">
        <f t="shared" ref="KI41:KI48" si="186">1-KG41</f>
        <v>1</v>
      </c>
      <c r="KJ41" s="34" t="s">
        <v>11</v>
      </c>
      <c r="KK41" s="69"/>
      <c r="KL41" s="34" t="s">
        <v>9</v>
      </c>
      <c r="KM41" s="20">
        <f t="shared" ref="KM41:KM48" si="187">1-KK41</f>
        <v>1</v>
      </c>
      <c r="KN41" s="34" t="s">
        <v>11</v>
      </c>
      <c r="KO41" s="69"/>
      <c r="KP41" s="34" t="s">
        <v>9</v>
      </c>
      <c r="KQ41" s="20">
        <f t="shared" ref="KQ41:KQ48" si="188">1-KO41</f>
        <v>1</v>
      </c>
      <c r="KS41" s="118" t="s">
        <v>1</v>
      </c>
      <c r="KT41" s="34" t="s">
        <v>11</v>
      </c>
      <c r="KU41" s="69"/>
      <c r="KV41" s="34" t="s">
        <v>9</v>
      </c>
      <c r="KW41" s="69">
        <f t="shared" ref="KW41:KW48" si="189">1-KU41</f>
        <v>1</v>
      </c>
      <c r="KX41" s="35" t="s">
        <v>10</v>
      </c>
      <c r="KY41" s="69"/>
      <c r="KZ41" s="35" t="s">
        <v>12</v>
      </c>
      <c r="LA41" s="69">
        <f t="shared" ref="LA41:LA48" si="190">1-KY41</f>
        <v>1</v>
      </c>
      <c r="LB41" s="34" t="s">
        <v>11</v>
      </c>
      <c r="LC41" s="20"/>
      <c r="LD41" s="34" t="s">
        <v>9</v>
      </c>
      <c r="LE41" s="20">
        <f t="shared" ref="LE41:LE48" si="191">1-LC41</f>
        <v>1</v>
      </c>
      <c r="LF41" s="34" t="s">
        <v>11</v>
      </c>
      <c r="LG41" s="20"/>
      <c r="LH41" s="34" t="s">
        <v>9</v>
      </c>
      <c r="LI41" s="20">
        <f t="shared" ref="LI41:LI48" si="192">1-LG41</f>
        <v>1</v>
      </c>
      <c r="LJ41" s="34" t="s">
        <v>11</v>
      </c>
      <c r="LK41" s="20"/>
      <c r="LL41" s="34" t="s">
        <v>9</v>
      </c>
      <c r="LM41" s="20">
        <f t="shared" ref="LM41:LM48" si="193">1-LK41</f>
        <v>1</v>
      </c>
      <c r="LN41" s="34" t="s">
        <v>11</v>
      </c>
      <c r="LO41" s="20"/>
      <c r="LP41" s="34" t="s">
        <v>9</v>
      </c>
      <c r="LQ41" s="20">
        <f t="shared" ref="LQ41:LQ48" si="194">1-LO41</f>
        <v>1</v>
      </c>
      <c r="LR41" s="34" t="s">
        <v>11</v>
      </c>
      <c r="LS41" s="20"/>
      <c r="LT41" s="34" t="s">
        <v>9</v>
      </c>
      <c r="LU41" s="20">
        <f t="shared" ref="LU41:LU48" si="195">1-LS41</f>
        <v>1</v>
      </c>
      <c r="LV41" s="34" t="s">
        <v>11</v>
      </c>
      <c r="LW41" s="69"/>
      <c r="LX41" s="34" t="s">
        <v>9</v>
      </c>
      <c r="LY41" s="20">
        <f t="shared" ref="LY41:LY48" si="196">1-LW41</f>
        <v>1</v>
      </c>
      <c r="LZ41" s="34" t="s">
        <v>11</v>
      </c>
      <c r="MA41" s="69"/>
      <c r="MB41" s="34" t="s">
        <v>9</v>
      </c>
      <c r="MC41" s="20">
        <f t="shared" ref="MC41:MC48" si="197">1-MA41</f>
        <v>1</v>
      </c>
      <c r="ME41" s="118" t="s">
        <v>1</v>
      </c>
      <c r="MF41" s="34" t="s">
        <v>11</v>
      </c>
      <c r="MG41" s="69"/>
      <c r="MH41" s="34" t="s">
        <v>9</v>
      </c>
      <c r="MI41" s="69">
        <f t="shared" ref="MI41:MI48" si="198">1-MG41</f>
        <v>1</v>
      </c>
      <c r="MJ41" s="35" t="s">
        <v>10</v>
      </c>
      <c r="MK41" s="69"/>
      <c r="ML41" s="35" t="s">
        <v>12</v>
      </c>
      <c r="MM41" s="69">
        <f t="shared" ref="MM41:MM48" si="199">1-MK41</f>
        <v>1</v>
      </c>
      <c r="MN41" s="34" t="s">
        <v>11</v>
      </c>
      <c r="MO41" s="20"/>
      <c r="MP41" s="34" t="s">
        <v>9</v>
      </c>
      <c r="MQ41" s="20">
        <f t="shared" ref="MQ41:MQ48" si="200">1-MO41</f>
        <v>1</v>
      </c>
      <c r="MR41" s="34" t="s">
        <v>11</v>
      </c>
      <c r="MS41" s="20"/>
      <c r="MT41" s="34" t="s">
        <v>9</v>
      </c>
      <c r="MU41" s="20">
        <f t="shared" ref="MU41:MU48" si="201">1-MS41</f>
        <v>1</v>
      </c>
      <c r="MV41" s="34" t="s">
        <v>11</v>
      </c>
      <c r="MW41" s="20"/>
      <c r="MX41" s="34" t="s">
        <v>9</v>
      </c>
      <c r="MY41" s="20">
        <f t="shared" ref="MY41:MY48" si="202">1-MW41</f>
        <v>1</v>
      </c>
      <c r="MZ41" s="34" t="s">
        <v>11</v>
      </c>
      <c r="NA41" s="20"/>
      <c r="NB41" s="34" t="s">
        <v>9</v>
      </c>
      <c r="NC41" s="20">
        <f t="shared" ref="NC41:NC48" si="203">1-NA41</f>
        <v>1</v>
      </c>
      <c r="ND41" s="34" t="s">
        <v>11</v>
      </c>
      <c r="NE41" s="20"/>
      <c r="NF41" s="34" t="s">
        <v>9</v>
      </c>
      <c r="NG41" s="20">
        <f t="shared" ref="NG41:NG48" si="204">1-NE41</f>
        <v>1</v>
      </c>
      <c r="NH41" s="34" t="s">
        <v>11</v>
      </c>
      <c r="NI41" s="69"/>
      <c r="NJ41" s="34" t="s">
        <v>9</v>
      </c>
      <c r="NK41" s="20">
        <f t="shared" ref="NK41:NK48" si="205">1-NI41</f>
        <v>1</v>
      </c>
      <c r="NL41" s="34" t="s">
        <v>11</v>
      </c>
      <c r="NM41" s="69"/>
      <c r="NN41" s="34" t="s">
        <v>9</v>
      </c>
      <c r="NO41" s="20">
        <f t="shared" ref="NO41:NO48" si="206">1-NM41</f>
        <v>1</v>
      </c>
      <c r="NQ41" s="118" t="s">
        <v>1</v>
      </c>
      <c r="NR41" s="34" t="s">
        <v>11</v>
      </c>
      <c r="NS41" s="69"/>
      <c r="NT41" s="34" t="s">
        <v>9</v>
      </c>
      <c r="NU41" s="69">
        <f t="shared" ref="NU41:NU48" si="207">1-NS41</f>
        <v>1</v>
      </c>
      <c r="NV41" s="35" t="s">
        <v>10</v>
      </c>
      <c r="NW41" s="69"/>
      <c r="NX41" s="35" t="s">
        <v>12</v>
      </c>
      <c r="NY41" s="69">
        <f t="shared" ref="NY41:NY48" si="208">1-NW41</f>
        <v>1</v>
      </c>
      <c r="NZ41" s="34" t="s">
        <v>11</v>
      </c>
      <c r="OA41" s="20"/>
      <c r="OB41" s="34" t="s">
        <v>9</v>
      </c>
      <c r="OC41" s="20">
        <f t="shared" ref="OC41:OC48" si="209">1-OA41</f>
        <v>1</v>
      </c>
      <c r="OD41" s="34" t="s">
        <v>11</v>
      </c>
      <c r="OE41" s="20"/>
      <c r="OF41" s="34" t="s">
        <v>9</v>
      </c>
      <c r="OG41" s="20">
        <f t="shared" ref="OG41:OG48" si="210">1-OE41</f>
        <v>1</v>
      </c>
      <c r="OH41" s="34" t="s">
        <v>11</v>
      </c>
      <c r="OI41" s="20"/>
      <c r="OJ41" s="34" t="s">
        <v>9</v>
      </c>
      <c r="OK41" s="20">
        <f t="shared" ref="OK41:OK48" si="211">1-OI41</f>
        <v>1</v>
      </c>
      <c r="OL41" s="34" t="s">
        <v>11</v>
      </c>
      <c r="OM41" s="20"/>
      <c r="ON41" s="34" t="s">
        <v>9</v>
      </c>
      <c r="OO41" s="20">
        <f t="shared" ref="OO41:OO48" si="212">1-OM41</f>
        <v>1</v>
      </c>
      <c r="OP41" s="34" t="s">
        <v>11</v>
      </c>
      <c r="OQ41" s="20"/>
      <c r="OR41" s="34" t="s">
        <v>9</v>
      </c>
      <c r="OS41" s="20">
        <f t="shared" ref="OS41:OS48" si="213">1-OQ41</f>
        <v>1</v>
      </c>
      <c r="OT41" s="34" t="s">
        <v>11</v>
      </c>
      <c r="OU41" s="69"/>
      <c r="OV41" s="34" t="s">
        <v>9</v>
      </c>
      <c r="OW41" s="20">
        <f t="shared" ref="OW41:OW48" si="214">1-OU41</f>
        <v>1</v>
      </c>
      <c r="OX41" s="34" t="s">
        <v>11</v>
      </c>
      <c r="OY41" s="69"/>
      <c r="OZ41" s="34" t="s">
        <v>9</v>
      </c>
      <c r="PA41" s="20">
        <f t="shared" ref="PA41:PA48" si="215">1-OY41</f>
        <v>1</v>
      </c>
      <c r="PC41" s="118" t="s">
        <v>1</v>
      </c>
      <c r="PD41" s="34" t="s">
        <v>11</v>
      </c>
      <c r="PE41" s="69"/>
      <c r="PF41" s="34" t="s">
        <v>9</v>
      </c>
      <c r="PG41" s="69">
        <f t="shared" ref="PG41:PG48" si="216">1-PE41</f>
        <v>1</v>
      </c>
      <c r="PH41" s="35" t="s">
        <v>10</v>
      </c>
      <c r="PI41" s="69"/>
      <c r="PJ41" s="35" t="s">
        <v>12</v>
      </c>
      <c r="PK41" s="69">
        <f t="shared" ref="PK41:PK48" si="217">1-PI41</f>
        <v>1</v>
      </c>
      <c r="PL41" s="34" t="s">
        <v>11</v>
      </c>
      <c r="PM41" s="20"/>
      <c r="PN41" s="34" t="s">
        <v>9</v>
      </c>
      <c r="PO41" s="20">
        <f t="shared" ref="PO41:PO48" si="218">1-PM41</f>
        <v>1</v>
      </c>
      <c r="PP41" s="34" t="s">
        <v>11</v>
      </c>
      <c r="PQ41" s="20"/>
      <c r="PR41" s="34" t="s">
        <v>9</v>
      </c>
      <c r="PS41" s="20">
        <f t="shared" ref="PS41:PS48" si="219">1-PQ41</f>
        <v>1</v>
      </c>
      <c r="PT41" s="34" t="s">
        <v>11</v>
      </c>
      <c r="PU41" s="20"/>
      <c r="PV41" s="34" t="s">
        <v>9</v>
      </c>
      <c r="PW41" s="20">
        <f t="shared" ref="PW41:PW48" si="220">1-PU41</f>
        <v>1</v>
      </c>
      <c r="PX41" s="34" t="s">
        <v>11</v>
      </c>
      <c r="PY41" s="20"/>
      <c r="PZ41" s="34" t="s">
        <v>9</v>
      </c>
      <c r="QA41" s="20">
        <f t="shared" ref="QA41:QA48" si="221">1-PY41</f>
        <v>1</v>
      </c>
      <c r="QB41" s="34" t="s">
        <v>11</v>
      </c>
      <c r="QC41" s="20"/>
      <c r="QD41" s="34" t="s">
        <v>9</v>
      </c>
      <c r="QE41" s="20">
        <f t="shared" ref="QE41:QE48" si="222">1-QC41</f>
        <v>1</v>
      </c>
      <c r="QF41" s="34" t="s">
        <v>11</v>
      </c>
      <c r="QG41" s="69"/>
      <c r="QH41" s="34" t="s">
        <v>9</v>
      </c>
      <c r="QI41" s="20">
        <f t="shared" ref="QI41:QI48" si="223">1-QG41</f>
        <v>1</v>
      </c>
      <c r="QJ41" s="34" t="s">
        <v>11</v>
      </c>
      <c r="QK41" s="69"/>
      <c r="QL41" s="34" t="s">
        <v>9</v>
      </c>
      <c r="QM41" s="20">
        <f t="shared" ref="QM41:QM48" si="224">1-QK41</f>
        <v>1</v>
      </c>
      <c r="QO41" s="118" t="s">
        <v>1</v>
      </c>
      <c r="QP41" s="34" t="s">
        <v>11</v>
      </c>
      <c r="QQ41" s="69"/>
      <c r="QR41" s="34" t="s">
        <v>9</v>
      </c>
      <c r="QS41" s="69">
        <f t="shared" ref="QS41:QS48" si="225">1-QQ41</f>
        <v>1</v>
      </c>
      <c r="QT41" s="35" t="s">
        <v>10</v>
      </c>
      <c r="QU41" s="69"/>
      <c r="QV41" s="35" t="s">
        <v>12</v>
      </c>
      <c r="QW41" s="69">
        <f t="shared" ref="QW41:QW48" si="226">1-QU41</f>
        <v>1</v>
      </c>
      <c r="QX41" s="34" t="s">
        <v>11</v>
      </c>
      <c r="QY41" s="20"/>
      <c r="QZ41" s="34" t="s">
        <v>9</v>
      </c>
      <c r="RA41" s="20">
        <f t="shared" ref="RA41:RA48" si="227">1-QY41</f>
        <v>1</v>
      </c>
      <c r="RB41" s="34" t="s">
        <v>11</v>
      </c>
      <c r="RC41" s="20"/>
      <c r="RD41" s="34" t="s">
        <v>9</v>
      </c>
      <c r="RE41" s="20">
        <f t="shared" ref="RE41:RE48" si="228">1-RC41</f>
        <v>1</v>
      </c>
      <c r="RF41" s="34" t="s">
        <v>11</v>
      </c>
      <c r="RG41" s="20"/>
      <c r="RH41" s="34" t="s">
        <v>9</v>
      </c>
      <c r="RI41" s="20">
        <f t="shared" ref="RI41:RI48" si="229">1-RG41</f>
        <v>1</v>
      </c>
      <c r="RJ41" s="34" t="s">
        <v>11</v>
      </c>
      <c r="RK41" s="20"/>
      <c r="RL41" s="34" t="s">
        <v>9</v>
      </c>
      <c r="RM41" s="20">
        <f t="shared" ref="RM41:RM48" si="230">1-RK41</f>
        <v>1</v>
      </c>
      <c r="RN41" s="34" t="s">
        <v>11</v>
      </c>
      <c r="RO41" s="20"/>
      <c r="RP41" s="34" t="s">
        <v>9</v>
      </c>
      <c r="RQ41" s="20">
        <f t="shared" ref="RQ41:RQ48" si="231">1-RO41</f>
        <v>1</v>
      </c>
      <c r="RR41" s="34" t="s">
        <v>11</v>
      </c>
      <c r="RS41" s="69"/>
      <c r="RT41" s="34" t="s">
        <v>9</v>
      </c>
      <c r="RU41" s="20">
        <f t="shared" ref="RU41:RU48" si="232">1-RS41</f>
        <v>1</v>
      </c>
      <c r="RV41" s="34" t="s">
        <v>11</v>
      </c>
      <c r="RW41" s="69"/>
      <c r="RX41" s="34" t="s">
        <v>9</v>
      </c>
      <c r="RY41" s="20">
        <f t="shared" ref="RY41:RY48" si="233">1-RW41</f>
        <v>1</v>
      </c>
    </row>
    <row r="42" spans="1:493" hidden="1" x14ac:dyDescent="0.2">
      <c r="A42" s="118" t="s">
        <v>14</v>
      </c>
      <c r="B42" s="34" t="s">
        <v>11</v>
      </c>
      <c r="C42" s="69"/>
      <c r="D42" s="34" t="s">
        <v>9</v>
      </c>
      <c r="E42" s="69">
        <f t="shared" si="117"/>
        <v>1</v>
      </c>
      <c r="F42" s="34" t="s">
        <v>11</v>
      </c>
      <c r="G42" s="20"/>
      <c r="H42" s="34" t="s">
        <v>9</v>
      </c>
      <c r="I42" s="20">
        <f t="shared" si="118"/>
        <v>1</v>
      </c>
      <c r="J42" s="36" t="s">
        <v>10</v>
      </c>
      <c r="K42" s="55"/>
      <c r="L42" s="37" t="s">
        <v>12</v>
      </c>
      <c r="M42" s="20">
        <f t="shared" si="119"/>
        <v>1</v>
      </c>
      <c r="N42" s="34" t="s">
        <v>11</v>
      </c>
      <c r="O42" s="69"/>
      <c r="P42" s="34" t="s">
        <v>9</v>
      </c>
      <c r="Q42" s="20">
        <f t="shared" si="120"/>
        <v>1</v>
      </c>
      <c r="R42" s="34" t="s">
        <v>11</v>
      </c>
      <c r="S42" s="20"/>
      <c r="T42" s="34" t="s">
        <v>9</v>
      </c>
      <c r="U42" s="20">
        <f t="shared" si="121"/>
        <v>1</v>
      </c>
      <c r="V42" s="34" t="s">
        <v>11</v>
      </c>
      <c r="W42" s="20"/>
      <c r="X42" s="34" t="s">
        <v>9</v>
      </c>
      <c r="Y42" s="20">
        <f t="shared" si="122"/>
        <v>1</v>
      </c>
      <c r="Z42" s="34" t="s">
        <v>11</v>
      </c>
      <c r="AA42" s="20"/>
      <c r="AB42" s="34" t="s">
        <v>9</v>
      </c>
      <c r="AC42" s="20">
        <f t="shared" si="123"/>
        <v>1</v>
      </c>
      <c r="AD42" s="34" t="s">
        <v>11</v>
      </c>
      <c r="AE42" s="69"/>
      <c r="AF42" s="34" t="s">
        <v>9</v>
      </c>
      <c r="AG42" s="20">
        <f t="shared" si="124"/>
        <v>1</v>
      </c>
      <c r="AH42" s="34" t="s">
        <v>11</v>
      </c>
      <c r="AI42" s="69"/>
      <c r="AJ42" s="34" t="s">
        <v>9</v>
      </c>
      <c r="AK42" s="20">
        <f t="shared" si="125"/>
        <v>1</v>
      </c>
      <c r="AM42" s="118" t="s">
        <v>14</v>
      </c>
      <c r="AN42" s="34" t="s">
        <v>11</v>
      </c>
      <c r="AO42" s="69"/>
      <c r="AP42" s="34" t="s">
        <v>9</v>
      </c>
      <c r="AQ42" s="69">
        <f t="shared" si="126"/>
        <v>1</v>
      </c>
      <c r="AR42" s="34" t="s">
        <v>11</v>
      </c>
      <c r="AS42" s="20"/>
      <c r="AT42" s="34" t="s">
        <v>9</v>
      </c>
      <c r="AU42" s="20">
        <f t="shared" si="127"/>
        <v>1</v>
      </c>
      <c r="AV42" s="36" t="s">
        <v>10</v>
      </c>
      <c r="AW42" s="55"/>
      <c r="AX42" s="37" t="s">
        <v>12</v>
      </c>
      <c r="AY42" s="20">
        <f t="shared" si="128"/>
        <v>1</v>
      </c>
      <c r="AZ42" s="34" t="s">
        <v>11</v>
      </c>
      <c r="BA42" s="69"/>
      <c r="BB42" s="34" t="s">
        <v>9</v>
      </c>
      <c r="BC42" s="20">
        <f t="shared" si="129"/>
        <v>1</v>
      </c>
      <c r="BD42" s="34" t="s">
        <v>11</v>
      </c>
      <c r="BE42" s="20"/>
      <c r="BF42" s="34" t="s">
        <v>9</v>
      </c>
      <c r="BG42" s="20">
        <f t="shared" si="130"/>
        <v>1</v>
      </c>
      <c r="BH42" s="34" t="s">
        <v>11</v>
      </c>
      <c r="BI42" s="20"/>
      <c r="BJ42" s="34" t="s">
        <v>9</v>
      </c>
      <c r="BK42" s="20">
        <f t="shared" si="131"/>
        <v>1</v>
      </c>
      <c r="BL42" s="34" t="s">
        <v>11</v>
      </c>
      <c r="BM42" s="20"/>
      <c r="BN42" s="34" t="s">
        <v>9</v>
      </c>
      <c r="BO42" s="20">
        <f t="shared" si="132"/>
        <v>1</v>
      </c>
      <c r="BP42" s="34" t="s">
        <v>11</v>
      </c>
      <c r="BQ42" s="69"/>
      <c r="BR42" s="34" t="s">
        <v>9</v>
      </c>
      <c r="BS42" s="20">
        <f t="shared" si="133"/>
        <v>1</v>
      </c>
      <c r="BT42" s="34" t="s">
        <v>11</v>
      </c>
      <c r="BU42" s="69"/>
      <c r="BV42" s="34" t="s">
        <v>9</v>
      </c>
      <c r="BW42" s="20">
        <f t="shared" si="134"/>
        <v>1</v>
      </c>
      <c r="BY42" s="118" t="s">
        <v>14</v>
      </c>
      <c r="BZ42" s="34" t="s">
        <v>11</v>
      </c>
      <c r="CA42" s="69"/>
      <c r="CB42" s="34" t="s">
        <v>9</v>
      </c>
      <c r="CC42" s="69">
        <f t="shared" si="135"/>
        <v>1</v>
      </c>
      <c r="CD42" s="34" t="s">
        <v>11</v>
      </c>
      <c r="CE42" s="20"/>
      <c r="CF42" s="34" t="s">
        <v>9</v>
      </c>
      <c r="CG42" s="20">
        <f t="shared" si="136"/>
        <v>1</v>
      </c>
      <c r="CH42" s="36" t="s">
        <v>10</v>
      </c>
      <c r="CI42" s="55"/>
      <c r="CJ42" s="37" t="s">
        <v>12</v>
      </c>
      <c r="CK42" s="20">
        <f t="shared" si="137"/>
        <v>1</v>
      </c>
      <c r="CL42" s="34" t="s">
        <v>11</v>
      </c>
      <c r="CM42" s="69"/>
      <c r="CN42" s="34" t="s">
        <v>9</v>
      </c>
      <c r="CO42" s="20">
        <f t="shared" si="138"/>
        <v>1</v>
      </c>
      <c r="CP42" s="34" t="s">
        <v>11</v>
      </c>
      <c r="CQ42" s="20"/>
      <c r="CR42" s="34" t="s">
        <v>9</v>
      </c>
      <c r="CS42" s="20">
        <f t="shared" si="139"/>
        <v>1</v>
      </c>
      <c r="CT42" s="34" t="s">
        <v>11</v>
      </c>
      <c r="CU42" s="20"/>
      <c r="CV42" s="34" t="s">
        <v>9</v>
      </c>
      <c r="CW42" s="20">
        <f t="shared" si="140"/>
        <v>1</v>
      </c>
      <c r="CX42" s="34" t="s">
        <v>11</v>
      </c>
      <c r="CY42" s="20"/>
      <c r="CZ42" s="34" t="s">
        <v>9</v>
      </c>
      <c r="DA42" s="20">
        <f t="shared" si="141"/>
        <v>1</v>
      </c>
      <c r="DB42" s="34" t="s">
        <v>11</v>
      </c>
      <c r="DC42" s="69"/>
      <c r="DD42" s="34" t="s">
        <v>9</v>
      </c>
      <c r="DE42" s="20">
        <f t="shared" si="142"/>
        <v>1</v>
      </c>
      <c r="DF42" s="34" t="s">
        <v>11</v>
      </c>
      <c r="DG42" s="69"/>
      <c r="DH42" s="34" t="s">
        <v>9</v>
      </c>
      <c r="DI42" s="20">
        <f t="shared" si="143"/>
        <v>1</v>
      </c>
      <c r="DK42" s="118" t="s">
        <v>14</v>
      </c>
      <c r="DL42" s="34" t="s">
        <v>11</v>
      </c>
      <c r="DM42" s="69"/>
      <c r="DN42" s="34" t="s">
        <v>9</v>
      </c>
      <c r="DO42" s="69">
        <f t="shared" si="144"/>
        <v>1</v>
      </c>
      <c r="DP42" s="34" t="s">
        <v>11</v>
      </c>
      <c r="DQ42" s="20"/>
      <c r="DR42" s="34" t="s">
        <v>9</v>
      </c>
      <c r="DS42" s="20">
        <f t="shared" si="145"/>
        <v>1</v>
      </c>
      <c r="DT42" s="36" t="s">
        <v>10</v>
      </c>
      <c r="DU42" s="55"/>
      <c r="DV42" s="37" t="s">
        <v>12</v>
      </c>
      <c r="DW42" s="20">
        <f t="shared" si="146"/>
        <v>1</v>
      </c>
      <c r="DX42" s="34" t="s">
        <v>11</v>
      </c>
      <c r="DY42" s="69"/>
      <c r="DZ42" s="34" t="s">
        <v>9</v>
      </c>
      <c r="EA42" s="20">
        <f t="shared" si="147"/>
        <v>1</v>
      </c>
      <c r="EB42" s="34" t="s">
        <v>11</v>
      </c>
      <c r="EC42" s="20"/>
      <c r="ED42" s="34" t="s">
        <v>9</v>
      </c>
      <c r="EE42" s="20">
        <f t="shared" si="148"/>
        <v>1</v>
      </c>
      <c r="EF42" s="34" t="s">
        <v>11</v>
      </c>
      <c r="EG42" s="20"/>
      <c r="EH42" s="34" t="s">
        <v>9</v>
      </c>
      <c r="EI42" s="20">
        <f t="shared" si="149"/>
        <v>1</v>
      </c>
      <c r="EJ42" s="34" t="s">
        <v>11</v>
      </c>
      <c r="EK42" s="20"/>
      <c r="EL42" s="34" t="s">
        <v>9</v>
      </c>
      <c r="EM42" s="20">
        <f t="shared" si="150"/>
        <v>1</v>
      </c>
      <c r="EN42" s="34" t="s">
        <v>11</v>
      </c>
      <c r="EO42" s="69"/>
      <c r="EP42" s="34" t="s">
        <v>9</v>
      </c>
      <c r="EQ42" s="20">
        <f t="shared" si="151"/>
        <v>1</v>
      </c>
      <c r="ER42" s="34" t="s">
        <v>11</v>
      </c>
      <c r="ES42" s="69"/>
      <c r="ET42" s="34" t="s">
        <v>9</v>
      </c>
      <c r="EU42" s="20">
        <f t="shared" si="152"/>
        <v>1</v>
      </c>
      <c r="EW42" s="118" t="s">
        <v>14</v>
      </c>
      <c r="EX42" s="34" t="s">
        <v>11</v>
      </c>
      <c r="EY42" s="69"/>
      <c r="EZ42" s="34" t="s">
        <v>9</v>
      </c>
      <c r="FA42" s="69">
        <f t="shared" si="153"/>
        <v>1</v>
      </c>
      <c r="FB42" s="34" t="s">
        <v>11</v>
      </c>
      <c r="FC42" s="20"/>
      <c r="FD42" s="34" t="s">
        <v>9</v>
      </c>
      <c r="FE42" s="20">
        <f t="shared" si="154"/>
        <v>1</v>
      </c>
      <c r="FF42" s="36" t="s">
        <v>10</v>
      </c>
      <c r="FG42" s="55"/>
      <c r="FH42" s="37" t="s">
        <v>12</v>
      </c>
      <c r="FI42" s="20">
        <f t="shared" si="155"/>
        <v>1</v>
      </c>
      <c r="FJ42" s="34" t="s">
        <v>11</v>
      </c>
      <c r="FK42" s="69"/>
      <c r="FL42" s="34" t="s">
        <v>9</v>
      </c>
      <c r="FM42" s="20">
        <f t="shared" si="156"/>
        <v>1</v>
      </c>
      <c r="FN42" s="34" t="s">
        <v>11</v>
      </c>
      <c r="FO42" s="20"/>
      <c r="FP42" s="34" t="s">
        <v>9</v>
      </c>
      <c r="FQ42" s="20">
        <f t="shared" si="157"/>
        <v>1</v>
      </c>
      <c r="FR42" s="34" t="s">
        <v>11</v>
      </c>
      <c r="FS42" s="20"/>
      <c r="FT42" s="34" t="s">
        <v>9</v>
      </c>
      <c r="FU42" s="20">
        <f t="shared" si="158"/>
        <v>1</v>
      </c>
      <c r="FV42" s="34" t="s">
        <v>11</v>
      </c>
      <c r="FW42" s="20"/>
      <c r="FX42" s="34" t="s">
        <v>9</v>
      </c>
      <c r="FY42" s="20">
        <f t="shared" si="159"/>
        <v>1</v>
      </c>
      <c r="FZ42" s="34" t="s">
        <v>11</v>
      </c>
      <c r="GA42" s="69"/>
      <c r="GB42" s="34" t="s">
        <v>9</v>
      </c>
      <c r="GC42" s="20">
        <f t="shared" si="160"/>
        <v>1</v>
      </c>
      <c r="GD42" s="34" t="s">
        <v>11</v>
      </c>
      <c r="GE42" s="69"/>
      <c r="GF42" s="34" t="s">
        <v>9</v>
      </c>
      <c r="GG42" s="20">
        <f t="shared" si="161"/>
        <v>1</v>
      </c>
      <c r="GI42" s="118" t="s">
        <v>14</v>
      </c>
      <c r="GJ42" s="34" t="s">
        <v>11</v>
      </c>
      <c r="GK42" s="69"/>
      <c r="GL42" s="34" t="s">
        <v>9</v>
      </c>
      <c r="GM42" s="69">
        <f t="shared" si="162"/>
        <v>1</v>
      </c>
      <c r="GN42" s="34" t="s">
        <v>11</v>
      </c>
      <c r="GO42" s="20"/>
      <c r="GP42" s="34" t="s">
        <v>9</v>
      </c>
      <c r="GQ42" s="20">
        <f t="shared" si="163"/>
        <v>1</v>
      </c>
      <c r="GR42" s="36" t="s">
        <v>10</v>
      </c>
      <c r="GS42" s="55"/>
      <c r="GT42" s="37" t="s">
        <v>12</v>
      </c>
      <c r="GU42" s="20">
        <f t="shared" si="164"/>
        <v>1</v>
      </c>
      <c r="GV42" s="34" t="s">
        <v>11</v>
      </c>
      <c r="GW42" s="69"/>
      <c r="GX42" s="34" t="s">
        <v>9</v>
      </c>
      <c r="GY42" s="20">
        <f t="shared" si="165"/>
        <v>1</v>
      </c>
      <c r="GZ42" s="34" t="s">
        <v>11</v>
      </c>
      <c r="HA42" s="20"/>
      <c r="HB42" s="34" t="s">
        <v>9</v>
      </c>
      <c r="HC42" s="20">
        <f t="shared" si="166"/>
        <v>1</v>
      </c>
      <c r="HD42" s="34" t="s">
        <v>11</v>
      </c>
      <c r="HE42" s="20"/>
      <c r="HF42" s="34" t="s">
        <v>9</v>
      </c>
      <c r="HG42" s="20">
        <f t="shared" si="167"/>
        <v>1</v>
      </c>
      <c r="HH42" s="34" t="s">
        <v>11</v>
      </c>
      <c r="HI42" s="20"/>
      <c r="HJ42" s="34" t="s">
        <v>9</v>
      </c>
      <c r="HK42" s="20">
        <f t="shared" si="168"/>
        <v>1</v>
      </c>
      <c r="HL42" s="34" t="s">
        <v>11</v>
      </c>
      <c r="HM42" s="69"/>
      <c r="HN42" s="34" t="s">
        <v>9</v>
      </c>
      <c r="HO42" s="20">
        <f t="shared" si="169"/>
        <v>1</v>
      </c>
      <c r="HP42" s="34" t="s">
        <v>11</v>
      </c>
      <c r="HQ42" s="69"/>
      <c r="HR42" s="34" t="s">
        <v>9</v>
      </c>
      <c r="HS42" s="20">
        <f t="shared" si="170"/>
        <v>1</v>
      </c>
      <c r="HU42" s="118" t="s">
        <v>14</v>
      </c>
      <c r="HV42" s="34" t="s">
        <v>11</v>
      </c>
      <c r="HW42" s="69"/>
      <c r="HX42" s="34" t="s">
        <v>9</v>
      </c>
      <c r="HY42" s="69">
        <f t="shared" si="171"/>
        <v>1</v>
      </c>
      <c r="HZ42" s="34" t="s">
        <v>11</v>
      </c>
      <c r="IA42" s="20"/>
      <c r="IB42" s="34" t="s">
        <v>9</v>
      </c>
      <c r="IC42" s="20">
        <f t="shared" si="172"/>
        <v>1</v>
      </c>
      <c r="ID42" s="36" t="s">
        <v>10</v>
      </c>
      <c r="IE42" s="55"/>
      <c r="IF42" s="37" t="s">
        <v>12</v>
      </c>
      <c r="IG42" s="20">
        <f t="shared" si="173"/>
        <v>1</v>
      </c>
      <c r="IH42" s="34" t="s">
        <v>11</v>
      </c>
      <c r="II42" s="69"/>
      <c r="IJ42" s="34" t="s">
        <v>9</v>
      </c>
      <c r="IK42" s="20">
        <f t="shared" si="174"/>
        <v>1</v>
      </c>
      <c r="IL42" s="34" t="s">
        <v>11</v>
      </c>
      <c r="IM42" s="20"/>
      <c r="IN42" s="34" t="s">
        <v>9</v>
      </c>
      <c r="IO42" s="20">
        <f t="shared" si="175"/>
        <v>1</v>
      </c>
      <c r="IP42" s="34" t="s">
        <v>11</v>
      </c>
      <c r="IQ42" s="20"/>
      <c r="IR42" s="34" t="s">
        <v>9</v>
      </c>
      <c r="IS42" s="20">
        <f t="shared" si="176"/>
        <v>1</v>
      </c>
      <c r="IT42" s="34" t="s">
        <v>11</v>
      </c>
      <c r="IU42" s="20"/>
      <c r="IV42" s="34" t="s">
        <v>9</v>
      </c>
      <c r="IW42" s="20">
        <f t="shared" si="177"/>
        <v>1</v>
      </c>
      <c r="IX42" s="34" t="s">
        <v>11</v>
      </c>
      <c r="IY42" s="69"/>
      <c r="IZ42" s="34" t="s">
        <v>9</v>
      </c>
      <c r="JA42" s="20">
        <f t="shared" si="178"/>
        <v>1</v>
      </c>
      <c r="JB42" s="34" t="s">
        <v>11</v>
      </c>
      <c r="JC42" s="69"/>
      <c r="JD42" s="34" t="s">
        <v>9</v>
      </c>
      <c r="JE42" s="20">
        <f t="shared" si="179"/>
        <v>1</v>
      </c>
      <c r="JG42" s="118" t="s">
        <v>14</v>
      </c>
      <c r="JH42" s="34" t="s">
        <v>11</v>
      </c>
      <c r="JI42" s="69"/>
      <c r="JJ42" s="34" t="s">
        <v>9</v>
      </c>
      <c r="JK42" s="69">
        <f t="shared" si="180"/>
        <v>1</v>
      </c>
      <c r="JL42" s="34" t="s">
        <v>11</v>
      </c>
      <c r="JM42" s="20"/>
      <c r="JN42" s="34" t="s">
        <v>9</v>
      </c>
      <c r="JO42" s="20">
        <f t="shared" si="181"/>
        <v>1</v>
      </c>
      <c r="JP42" s="36" t="s">
        <v>10</v>
      </c>
      <c r="JQ42" s="55"/>
      <c r="JR42" s="37" t="s">
        <v>12</v>
      </c>
      <c r="JS42" s="20">
        <f t="shared" si="182"/>
        <v>1</v>
      </c>
      <c r="JT42" s="34" t="s">
        <v>11</v>
      </c>
      <c r="JU42" s="69"/>
      <c r="JV42" s="34" t="s">
        <v>9</v>
      </c>
      <c r="JW42" s="20">
        <f t="shared" si="183"/>
        <v>1</v>
      </c>
      <c r="JX42" s="34" t="s">
        <v>11</v>
      </c>
      <c r="JY42" s="20"/>
      <c r="JZ42" s="34" t="s">
        <v>9</v>
      </c>
      <c r="KA42" s="20">
        <f t="shared" si="184"/>
        <v>1</v>
      </c>
      <c r="KB42" s="34" t="s">
        <v>11</v>
      </c>
      <c r="KC42" s="20"/>
      <c r="KD42" s="34" t="s">
        <v>9</v>
      </c>
      <c r="KE42" s="20">
        <f t="shared" si="185"/>
        <v>1</v>
      </c>
      <c r="KF42" s="34" t="s">
        <v>11</v>
      </c>
      <c r="KG42" s="20"/>
      <c r="KH42" s="34" t="s">
        <v>9</v>
      </c>
      <c r="KI42" s="20">
        <f t="shared" si="186"/>
        <v>1</v>
      </c>
      <c r="KJ42" s="34" t="s">
        <v>11</v>
      </c>
      <c r="KK42" s="69"/>
      <c r="KL42" s="34" t="s">
        <v>9</v>
      </c>
      <c r="KM42" s="20">
        <f t="shared" si="187"/>
        <v>1</v>
      </c>
      <c r="KN42" s="34" t="s">
        <v>11</v>
      </c>
      <c r="KO42" s="69"/>
      <c r="KP42" s="34" t="s">
        <v>9</v>
      </c>
      <c r="KQ42" s="20">
        <f t="shared" si="188"/>
        <v>1</v>
      </c>
      <c r="KS42" s="118" t="s">
        <v>14</v>
      </c>
      <c r="KT42" s="34" t="s">
        <v>11</v>
      </c>
      <c r="KU42" s="69"/>
      <c r="KV42" s="34" t="s">
        <v>9</v>
      </c>
      <c r="KW42" s="69">
        <f t="shared" si="189"/>
        <v>1</v>
      </c>
      <c r="KX42" s="34" t="s">
        <v>11</v>
      </c>
      <c r="KY42" s="20"/>
      <c r="KZ42" s="34" t="s">
        <v>9</v>
      </c>
      <c r="LA42" s="20">
        <f t="shared" si="190"/>
        <v>1</v>
      </c>
      <c r="LB42" s="36" t="s">
        <v>10</v>
      </c>
      <c r="LC42" s="55"/>
      <c r="LD42" s="37" t="s">
        <v>12</v>
      </c>
      <c r="LE42" s="20">
        <f t="shared" si="191"/>
        <v>1</v>
      </c>
      <c r="LF42" s="34" t="s">
        <v>11</v>
      </c>
      <c r="LG42" s="69"/>
      <c r="LH42" s="34" t="s">
        <v>9</v>
      </c>
      <c r="LI42" s="20">
        <f t="shared" si="192"/>
        <v>1</v>
      </c>
      <c r="LJ42" s="34" t="s">
        <v>11</v>
      </c>
      <c r="LK42" s="20"/>
      <c r="LL42" s="34" t="s">
        <v>9</v>
      </c>
      <c r="LM42" s="20">
        <f t="shared" si="193"/>
        <v>1</v>
      </c>
      <c r="LN42" s="34" t="s">
        <v>11</v>
      </c>
      <c r="LO42" s="20"/>
      <c r="LP42" s="34" t="s">
        <v>9</v>
      </c>
      <c r="LQ42" s="20">
        <f t="shared" si="194"/>
        <v>1</v>
      </c>
      <c r="LR42" s="34" t="s">
        <v>11</v>
      </c>
      <c r="LS42" s="20"/>
      <c r="LT42" s="34" t="s">
        <v>9</v>
      </c>
      <c r="LU42" s="20">
        <f t="shared" si="195"/>
        <v>1</v>
      </c>
      <c r="LV42" s="34" t="s">
        <v>11</v>
      </c>
      <c r="LW42" s="69"/>
      <c r="LX42" s="34" t="s">
        <v>9</v>
      </c>
      <c r="LY42" s="20">
        <f t="shared" si="196"/>
        <v>1</v>
      </c>
      <c r="LZ42" s="34" t="s">
        <v>11</v>
      </c>
      <c r="MA42" s="69"/>
      <c r="MB42" s="34" t="s">
        <v>9</v>
      </c>
      <c r="MC42" s="20">
        <f t="shared" si="197"/>
        <v>1</v>
      </c>
      <c r="ME42" s="118" t="s">
        <v>14</v>
      </c>
      <c r="MF42" s="34" t="s">
        <v>11</v>
      </c>
      <c r="MG42" s="69"/>
      <c r="MH42" s="34" t="s">
        <v>9</v>
      </c>
      <c r="MI42" s="69">
        <f t="shared" si="198"/>
        <v>1</v>
      </c>
      <c r="MJ42" s="34" t="s">
        <v>11</v>
      </c>
      <c r="MK42" s="20"/>
      <c r="ML42" s="34" t="s">
        <v>9</v>
      </c>
      <c r="MM42" s="20">
        <f t="shared" si="199"/>
        <v>1</v>
      </c>
      <c r="MN42" s="36" t="s">
        <v>10</v>
      </c>
      <c r="MO42" s="55"/>
      <c r="MP42" s="37" t="s">
        <v>12</v>
      </c>
      <c r="MQ42" s="20">
        <f t="shared" si="200"/>
        <v>1</v>
      </c>
      <c r="MR42" s="34" t="s">
        <v>11</v>
      </c>
      <c r="MS42" s="69"/>
      <c r="MT42" s="34" t="s">
        <v>9</v>
      </c>
      <c r="MU42" s="20">
        <f t="shared" si="201"/>
        <v>1</v>
      </c>
      <c r="MV42" s="34" t="s">
        <v>11</v>
      </c>
      <c r="MW42" s="20"/>
      <c r="MX42" s="34" t="s">
        <v>9</v>
      </c>
      <c r="MY42" s="20">
        <f t="shared" si="202"/>
        <v>1</v>
      </c>
      <c r="MZ42" s="34" t="s">
        <v>11</v>
      </c>
      <c r="NA42" s="20"/>
      <c r="NB42" s="34" t="s">
        <v>9</v>
      </c>
      <c r="NC42" s="20">
        <f t="shared" si="203"/>
        <v>1</v>
      </c>
      <c r="ND42" s="34" t="s">
        <v>11</v>
      </c>
      <c r="NE42" s="20"/>
      <c r="NF42" s="34" t="s">
        <v>9</v>
      </c>
      <c r="NG42" s="20">
        <f t="shared" si="204"/>
        <v>1</v>
      </c>
      <c r="NH42" s="34" t="s">
        <v>11</v>
      </c>
      <c r="NI42" s="69"/>
      <c r="NJ42" s="34" t="s">
        <v>9</v>
      </c>
      <c r="NK42" s="20">
        <f t="shared" si="205"/>
        <v>1</v>
      </c>
      <c r="NL42" s="34" t="s">
        <v>11</v>
      </c>
      <c r="NM42" s="69"/>
      <c r="NN42" s="34" t="s">
        <v>9</v>
      </c>
      <c r="NO42" s="20">
        <f t="shared" si="206"/>
        <v>1</v>
      </c>
      <c r="NQ42" s="118" t="s">
        <v>14</v>
      </c>
      <c r="NR42" s="34" t="s">
        <v>11</v>
      </c>
      <c r="NS42" s="69"/>
      <c r="NT42" s="34" t="s">
        <v>9</v>
      </c>
      <c r="NU42" s="69">
        <f t="shared" si="207"/>
        <v>1</v>
      </c>
      <c r="NV42" s="34" t="s">
        <v>11</v>
      </c>
      <c r="NW42" s="20"/>
      <c r="NX42" s="34" t="s">
        <v>9</v>
      </c>
      <c r="NY42" s="20">
        <f t="shared" si="208"/>
        <v>1</v>
      </c>
      <c r="NZ42" s="36" t="s">
        <v>10</v>
      </c>
      <c r="OA42" s="55"/>
      <c r="OB42" s="37" t="s">
        <v>12</v>
      </c>
      <c r="OC42" s="20">
        <f t="shared" si="209"/>
        <v>1</v>
      </c>
      <c r="OD42" s="34" t="s">
        <v>11</v>
      </c>
      <c r="OE42" s="69"/>
      <c r="OF42" s="34" t="s">
        <v>9</v>
      </c>
      <c r="OG42" s="20">
        <f t="shared" si="210"/>
        <v>1</v>
      </c>
      <c r="OH42" s="34" t="s">
        <v>11</v>
      </c>
      <c r="OI42" s="20"/>
      <c r="OJ42" s="34" t="s">
        <v>9</v>
      </c>
      <c r="OK42" s="20">
        <f t="shared" si="211"/>
        <v>1</v>
      </c>
      <c r="OL42" s="34" t="s">
        <v>11</v>
      </c>
      <c r="OM42" s="20"/>
      <c r="ON42" s="34" t="s">
        <v>9</v>
      </c>
      <c r="OO42" s="20">
        <f t="shared" si="212"/>
        <v>1</v>
      </c>
      <c r="OP42" s="34" t="s">
        <v>11</v>
      </c>
      <c r="OQ42" s="20"/>
      <c r="OR42" s="34" t="s">
        <v>9</v>
      </c>
      <c r="OS42" s="20">
        <f t="shared" si="213"/>
        <v>1</v>
      </c>
      <c r="OT42" s="34" t="s">
        <v>11</v>
      </c>
      <c r="OU42" s="69"/>
      <c r="OV42" s="34" t="s">
        <v>9</v>
      </c>
      <c r="OW42" s="20">
        <f t="shared" si="214"/>
        <v>1</v>
      </c>
      <c r="OX42" s="34" t="s">
        <v>11</v>
      </c>
      <c r="OY42" s="69"/>
      <c r="OZ42" s="34" t="s">
        <v>9</v>
      </c>
      <c r="PA42" s="20">
        <f t="shared" si="215"/>
        <v>1</v>
      </c>
      <c r="PC42" s="118" t="s">
        <v>14</v>
      </c>
      <c r="PD42" s="34" t="s">
        <v>11</v>
      </c>
      <c r="PE42" s="69"/>
      <c r="PF42" s="34" t="s">
        <v>9</v>
      </c>
      <c r="PG42" s="69">
        <f t="shared" si="216"/>
        <v>1</v>
      </c>
      <c r="PH42" s="34" t="s">
        <v>11</v>
      </c>
      <c r="PI42" s="20"/>
      <c r="PJ42" s="34" t="s">
        <v>9</v>
      </c>
      <c r="PK42" s="20">
        <f t="shared" si="217"/>
        <v>1</v>
      </c>
      <c r="PL42" s="36" t="s">
        <v>10</v>
      </c>
      <c r="PM42" s="55"/>
      <c r="PN42" s="37" t="s">
        <v>12</v>
      </c>
      <c r="PO42" s="20">
        <f t="shared" si="218"/>
        <v>1</v>
      </c>
      <c r="PP42" s="34" t="s">
        <v>11</v>
      </c>
      <c r="PQ42" s="69"/>
      <c r="PR42" s="34" t="s">
        <v>9</v>
      </c>
      <c r="PS42" s="20">
        <f t="shared" si="219"/>
        <v>1</v>
      </c>
      <c r="PT42" s="34" t="s">
        <v>11</v>
      </c>
      <c r="PU42" s="20"/>
      <c r="PV42" s="34" t="s">
        <v>9</v>
      </c>
      <c r="PW42" s="20">
        <f t="shared" si="220"/>
        <v>1</v>
      </c>
      <c r="PX42" s="34" t="s">
        <v>11</v>
      </c>
      <c r="PY42" s="20"/>
      <c r="PZ42" s="34" t="s">
        <v>9</v>
      </c>
      <c r="QA42" s="20">
        <f t="shared" si="221"/>
        <v>1</v>
      </c>
      <c r="QB42" s="34" t="s">
        <v>11</v>
      </c>
      <c r="QC42" s="20"/>
      <c r="QD42" s="34" t="s">
        <v>9</v>
      </c>
      <c r="QE42" s="20">
        <f t="shared" si="222"/>
        <v>1</v>
      </c>
      <c r="QF42" s="34" t="s">
        <v>11</v>
      </c>
      <c r="QG42" s="69"/>
      <c r="QH42" s="34" t="s">
        <v>9</v>
      </c>
      <c r="QI42" s="20">
        <f t="shared" si="223"/>
        <v>1</v>
      </c>
      <c r="QJ42" s="34" t="s">
        <v>11</v>
      </c>
      <c r="QK42" s="69"/>
      <c r="QL42" s="34" t="s">
        <v>9</v>
      </c>
      <c r="QM42" s="20">
        <f t="shared" si="224"/>
        <v>1</v>
      </c>
      <c r="QO42" s="118" t="s">
        <v>14</v>
      </c>
      <c r="QP42" s="34" t="s">
        <v>11</v>
      </c>
      <c r="QQ42" s="69"/>
      <c r="QR42" s="34" t="s">
        <v>9</v>
      </c>
      <c r="QS42" s="69">
        <f t="shared" si="225"/>
        <v>1</v>
      </c>
      <c r="QT42" s="34" t="s">
        <v>11</v>
      </c>
      <c r="QU42" s="20"/>
      <c r="QV42" s="34" t="s">
        <v>9</v>
      </c>
      <c r="QW42" s="20">
        <f t="shared" si="226"/>
        <v>1</v>
      </c>
      <c r="QX42" s="36" t="s">
        <v>10</v>
      </c>
      <c r="QY42" s="55"/>
      <c r="QZ42" s="37" t="s">
        <v>12</v>
      </c>
      <c r="RA42" s="20">
        <f t="shared" si="227"/>
        <v>1</v>
      </c>
      <c r="RB42" s="34" t="s">
        <v>11</v>
      </c>
      <c r="RC42" s="69"/>
      <c r="RD42" s="34" t="s">
        <v>9</v>
      </c>
      <c r="RE42" s="20">
        <f t="shared" si="228"/>
        <v>1</v>
      </c>
      <c r="RF42" s="34" t="s">
        <v>11</v>
      </c>
      <c r="RG42" s="20"/>
      <c r="RH42" s="34" t="s">
        <v>9</v>
      </c>
      <c r="RI42" s="20">
        <f t="shared" si="229"/>
        <v>1</v>
      </c>
      <c r="RJ42" s="34" t="s">
        <v>11</v>
      </c>
      <c r="RK42" s="20"/>
      <c r="RL42" s="34" t="s">
        <v>9</v>
      </c>
      <c r="RM42" s="20">
        <f t="shared" si="230"/>
        <v>1</v>
      </c>
      <c r="RN42" s="34" t="s">
        <v>11</v>
      </c>
      <c r="RO42" s="20"/>
      <c r="RP42" s="34" t="s">
        <v>9</v>
      </c>
      <c r="RQ42" s="20">
        <f t="shared" si="231"/>
        <v>1</v>
      </c>
      <c r="RR42" s="34" t="s">
        <v>11</v>
      </c>
      <c r="RS42" s="69"/>
      <c r="RT42" s="34" t="s">
        <v>9</v>
      </c>
      <c r="RU42" s="20">
        <f t="shared" si="232"/>
        <v>1</v>
      </c>
      <c r="RV42" s="34" t="s">
        <v>11</v>
      </c>
      <c r="RW42" s="69"/>
      <c r="RX42" s="34" t="s">
        <v>9</v>
      </c>
      <c r="RY42" s="20">
        <f t="shared" si="233"/>
        <v>1</v>
      </c>
    </row>
    <row r="43" spans="1:493" hidden="1" x14ac:dyDescent="0.2">
      <c r="A43" s="118" t="s">
        <v>15</v>
      </c>
      <c r="B43" s="34" t="s">
        <v>11</v>
      </c>
      <c r="C43" s="69"/>
      <c r="D43" s="34" t="s">
        <v>9</v>
      </c>
      <c r="E43" s="69">
        <f t="shared" si="117"/>
        <v>1</v>
      </c>
      <c r="F43" s="34" t="s">
        <v>11</v>
      </c>
      <c r="G43" s="20"/>
      <c r="H43" s="34" t="s">
        <v>9</v>
      </c>
      <c r="I43" s="20">
        <f t="shared" si="118"/>
        <v>1</v>
      </c>
      <c r="J43" s="34" t="s">
        <v>11</v>
      </c>
      <c r="K43" s="20"/>
      <c r="L43" s="34" t="s">
        <v>9</v>
      </c>
      <c r="M43" s="20">
        <f t="shared" si="119"/>
        <v>1</v>
      </c>
      <c r="N43" s="36" t="s">
        <v>10</v>
      </c>
      <c r="O43" s="72"/>
      <c r="P43" s="37" t="s">
        <v>12</v>
      </c>
      <c r="Q43" s="20">
        <f t="shared" si="120"/>
        <v>1</v>
      </c>
      <c r="R43" s="34" t="s">
        <v>11</v>
      </c>
      <c r="S43" s="20"/>
      <c r="T43" s="34" t="s">
        <v>9</v>
      </c>
      <c r="U43" s="20">
        <f t="shared" si="121"/>
        <v>1</v>
      </c>
      <c r="V43" s="34" t="s">
        <v>11</v>
      </c>
      <c r="W43" s="20"/>
      <c r="X43" s="34" t="s">
        <v>9</v>
      </c>
      <c r="Y43" s="20">
        <f t="shared" si="122"/>
        <v>1</v>
      </c>
      <c r="Z43" s="34" t="s">
        <v>11</v>
      </c>
      <c r="AA43" s="20"/>
      <c r="AB43" s="34" t="s">
        <v>9</v>
      </c>
      <c r="AC43" s="20">
        <f t="shared" si="123"/>
        <v>1</v>
      </c>
      <c r="AD43" s="34" t="s">
        <v>11</v>
      </c>
      <c r="AE43" s="69"/>
      <c r="AF43" s="34" t="s">
        <v>9</v>
      </c>
      <c r="AG43" s="20">
        <f t="shared" si="124"/>
        <v>1</v>
      </c>
      <c r="AH43" s="34" t="s">
        <v>11</v>
      </c>
      <c r="AI43" s="69"/>
      <c r="AJ43" s="34" t="s">
        <v>9</v>
      </c>
      <c r="AK43" s="20">
        <f t="shared" si="125"/>
        <v>1</v>
      </c>
      <c r="AM43" s="118" t="s">
        <v>15</v>
      </c>
      <c r="AN43" s="34" t="s">
        <v>11</v>
      </c>
      <c r="AO43" s="69"/>
      <c r="AP43" s="34" t="s">
        <v>9</v>
      </c>
      <c r="AQ43" s="69">
        <f t="shared" si="126"/>
        <v>1</v>
      </c>
      <c r="AR43" s="34" t="s">
        <v>11</v>
      </c>
      <c r="AS43" s="20"/>
      <c r="AT43" s="34" t="s">
        <v>9</v>
      </c>
      <c r="AU43" s="20">
        <f t="shared" si="127"/>
        <v>1</v>
      </c>
      <c r="AV43" s="34" t="s">
        <v>11</v>
      </c>
      <c r="AW43" s="20"/>
      <c r="AX43" s="34" t="s">
        <v>9</v>
      </c>
      <c r="AY43" s="20">
        <f t="shared" si="128"/>
        <v>1</v>
      </c>
      <c r="AZ43" s="36" t="s">
        <v>10</v>
      </c>
      <c r="BA43" s="72"/>
      <c r="BB43" s="37" t="s">
        <v>12</v>
      </c>
      <c r="BC43" s="20">
        <f t="shared" si="129"/>
        <v>1</v>
      </c>
      <c r="BD43" s="34" t="s">
        <v>11</v>
      </c>
      <c r="BE43" s="20"/>
      <c r="BF43" s="34" t="s">
        <v>9</v>
      </c>
      <c r="BG43" s="20">
        <f t="shared" si="130"/>
        <v>1</v>
      </c>
      <c r="BH43" s="34" t="s">
        <v>11</v>
      </c>
      <c r="BI43" s="20"/>
      <c r="BJ43" s="34" t="s">
        <v>9</v>
      </c>
      <c r="BK43" s="20">
        <f t="shared" si="131"/>
        <v>1</v>
      </c>
      <c r="BL43" s="34" t="s">
        <v>11</v>
      </c>
      <c r="BM43" s="20"/>
      <c r="BN43" s="34" t="s">
        <v>9</v>
      </c>
      <c r="BO43" s="20">
        <f t="shared" si="132"/>
        <v>1</v>
      </c>
      <c r="BP43" s="34" t="s">
        <v>11</v>
      </c>
      <c r="BQ43" s="69"/>
      <c r="BR43" s="34" t="s">
        <v>9</v>
      </c>
      <c r="BS43" s="20">
        <f t="shared" si="133"/>
        <v>1</v>
      </c>
      <c r="BT43" s="34" t="s">
        <v>11</v>
      </c>
      <c r="BU43" s="69"/>
      <c r="BV43" s="34" t="s">
        <v>9</v>
      </c>
      <c r="BW43" s="20">
        <f t="shared" si="134"/>
        <v>1</v>
      </c>
      <c r="BY43" s="118" t="s">
        <v>15</v>
      </c>
      <c r="BZ43" s="34" t="s">
        <v>11</v>
      </c>
      <c r="CA43" s="69"/>
      <c r="CB43" s="34" t="s">
        <v>9</v>
      </c>
      <c r="CC43" s="69">
        <f t="shared" si="135"/>
        <v>1</v>
      </c>
      <c r="CD43" s="34" t="s">
        <v>11</v>
      </c>
      <c r="CE43" s="20"/>
      <c r="CF43" s="34" t="s">
        <v>9</v>
      </c>
      <c r="CG43" s="20">
        <f t="shared" si="136"/>
        <v>1</v>
      </c>
      <c r="CH43" s="34" t="s">
        <v>11</v>
      </c>
      <c r="CI43" s="20"/>
      <c r="CJ43" s="34" t="s">
        <v>9</v>
      </c>
      <c r="CK43" s="20">
        <f t="shared" si="137"/>
        <v>1</v>
      </c>
      <c r="CL43" s="36" t="s">
        <v>10</v>
      </c>
      <c r="CM43" s="72"/>
      <c r="CN43" s="37" t="s">
        <v>12</v>
      </c>
      <c r="CO43" s="20">
        <f t="shared" si="138"/>
        <v>1</v>
      </c>
      <c r="CP43" s="34" t="s">
        <v>11</v>
      </c>
      <c r="CQ43" s="20"/>
      <c r="CR43" s="34" t="s">
        <v>9</v>
      </c>
      <c r="CS43" s="20">
        <f t="shared" si="139"/>
        <v>1</v>
      </c>
      <c r="CT43" s="34" t="s">
        <v>11</v>
      </c>
      <c r="CU43" s="20"/>
      <c r="CV43" s="34" t="s">
        <v>9</v>
      </c>
      <c r="CW43" s="20">
        <f t="shared" si="140"/>
        <v>1</v>
      </c>
      <c r="CX43" s="34" t="s">
        <v>11</v>
      </c>
      <c r="CY43" s="20"/>
      <c r="CZ43" s="34" t="s">
        <v>9</v>
      </c>
      <c r="DA43" s="20">
        <f t="shared" si="141"/>
        <v>1</v>
      </c>
      <c r="DB43" s="34" t="s">
        <v>11</v>
      </c>
      <c r="DC43" s="69"/>
      <c r="DD43" s="34" t="s">
        <v>9</v>
      </c>
      <c r="DE43" s="20">
        <f t="shared" si="142"/>
        <v>1</v>
      </c>
      <c r="DF43" s="34" t="s">
        <v>11</v>
      </c>
      <c r="DG43" s="69"/>
      <c r="DH43" s="34" t="s">
        <v>9</v>
      </c>
      <c r="DI43" s="20">
        <f t="shared" si="143"/>
        <v>1</v>
      </c>
      <c r="DK43" s="118" t="s">
        <v>15</v>
      </c>
      <c r="DL43" s="34" t="s">
        <v>11</v>
      </c>
      <c r="DM43" s="69"/>
      <c r="DN43" s="34" t="s">
        <v>9</v>
      </c>
      <c r="DO43" s="69">
        <f t="shared" si="144"/>
        <v>1</v>
      </c>
      <c r="DP43" s="34" t="s">
        <v>11</v>
      </c>
      <c r="DQ43" s="20"/>
      <c r="DR43" s="34" t="s">
        <v>9</v>
      </c>
      <c r="DS43" s="20">
        <f t="shared" si="145"/>
        <v>1</v>
      </c>
      <c r="DT43" s="34" t="s">
        <v>11</v>
      </c>
      <c r="DU43" s="20"/>
      <c r="DV43" s="34" t="s">
        <v>9</v>
      </c>
      <c r="DW43" s="20">
        <f t="shared" si="146"/>
        <v>1</v>
      </c>
      <c r="DX43" s="36" t="s">
        <v>10</v>
      </c>
      <c r="DY43" s="72"/>
      <c r="DZ43" s="37" t="s">
        <v>12</v>
      </c>
      <c r="EA43" s="20">
        <f t="shared" si="147"/>
        <v>1</v>
      </c>
      <c r="EB43" s="34" t="s">
        <v>11</v>
      </c>
      <c r="EC43" s="20"/>
      <c r="ED43" s="34" t="s">
        <v>9</v>
      </c>
      <c r="EE43" s="20">
        <f t="shared" si="148"/>
        <v>1</v>
      </c>
      <c r="EF43" s="34" t="s">
        <v>11</v>
      </c>
      <c r="EG43" s="20"/>
      <c r="EH43" s="34" t="s">
        <v>9</v>
      </c>
      <c r="EI43" s="20">
        <f t="shared" si="149"/>
        <v>1</v>
      </c>
      <c r="EJ43" s="34" t="s">
        <v>11</v>
      </c>
      <c r="EK43" s="20"/>
      <c r="EL43" s="34" t="s">
        <v>9</v>
      </c>
      <c r="EM43" s="20">
        <f t="shared" si="150"/>
        <v>1</v>
      </c>
      <c r="EN43" s="34" t="s">
        <v>11</v>
      </c>
      <c r="EO43" s="69"/>
      <c r="EP43" s="34" t="s">
        <v>9</v>
      </c>
      <c r="EQ43" s="20">
        <f t="shared" si="151"/>
        <v>1</v>
      </c>
      <c r="ER43" s="34" t="s">
        <v>11</v>
      </c>
      <c r="ES43" s="69"/>
      <c r="ET43" s="34" t="s">
        <v>9</v>
      </c>
      <c r="EU43" s="20">
        <f t="shared" si="152"/>
        <v>1</v>
      </c>
      <c r="EW43" s="118" t="s">
        <v>15</v>
      </c>
      <c r="EX43" s="34" t="s">
        <v>11</v>
      </c>
      <c r="EY43" s="69"/>
      <c r="EZ43" s="34" t="s">
        <v>9</v>
      </c>
      <c r="FA43" s="69">
        <f t="shared" si="153"/>
        <v>1</v>
      </c>
      <c r="FB43" s="34" t="s">
        <v>11</v>
      </c>
      <c r="FC43" s="20"/>
      <c r="FD43" s="34" t="s">
        <v>9</v>
      </c>
      <c r="FE43" s="20">
        <f t="shared" si="154"/>
        <v>1</v>
      </c>
      <c r="FF43" s="34" t="s">
        <v>11</v>
      </c>
      <c r="FG43" s="20"/>
      <c r="FH43" s="34" t="s">
        <v>9</v>
      </c>
      <c r="FI43" s="20">
        <f t="shared" si="155"/>
        <v>1</v>
      </c>
      <c r="FJ43" s="36" t="s">
        <v>10</v>
      </c>
      <c r="FK43" s="72"/>
      <c r="FL43" s="37" t="s">
        <v>12</v>
      </c>
      <c r="FM43" s="20">
        <f t="shared" si="156"/>
        <v>1</v>
      </c>
      <c r="FN43" s="34" t="s">
        <v>11</v>
      </c>
      <c r="FO43" s="20"/>
      <c r="FP43" s="34" t="s">
        <v>9</v>
      </c>
      <c r="FQ43" s="20">
        <f t="shared" si="157"/>
        <v>1</v>
      </c>
      <c r="FR43" s="34" t="s">
        <v>11</v>
      </c>
      <c r="FS43" s="20"/>
      <c r="FT43" s="34" t="s">
        <v>9</v>
      </c>
      <c r="FU43" s="20">
        <f t="shared" si="158"/>
        <v>1</v>
      </c>
      <c r="FV43" s="34" t="s">
        <v>11</v>
      </c>
      <c r="FW43" s="20"/>
      <c r="FX43" s="34" t="s">
        <v>9</v>
      </c>
      <c r="FY43" s="20">
        <f t="shared" si="159"/>
        <v>1</v>
      </c>
      <c r="FZ43" s="34" t="s">
        <v>11</v>
      </c>
      <c r="GA43" s="69"/>
      <c r="GB43" s="34" t="s">
        <v>9</v>
      </c>
      <c r="GC43" s="20">
        <f t="shared" si="160"/>
        <v>1</v>
      </c>
      <c r="GD43" s="34" t="s">
        <v>11</v>
      </c>
      <c r="GE43" s="69"/>
      <c r="GF43" s="34" t="s">
        <v>9</v>
      </c>
      <c r="GG43" s="20">
        <f t="shared" si="161"/>
        <v>1</v>
      </c>
      <c r="GI43" s="118" t="s">
        <v>15</v>
      </c>
      <c r="GJ43" s="34" t="s">
        <v>11</v>
      </c>
      <c r="GK43" s="69"/>
      <c r="GL43" s="34" t="s">
        <v>9</v>
      </c>
      <c r="GM43" s="69">
        <f t="shared" si="162"/>
        <v>1</v>
      </c>
      <c r="GN43" s="34" t="s">
        <v>11</v>
      </c>
      <c r="GO43" s="20"/>
      <c r="GP43" s="34" t="s">
        <v>9</v>
      </c>
      <c r="GQ43" s="20">
        <f t="shared" si="163"/>
        <v>1</v>
      </c>
      <c r="GR43" s="34" t="s">
        <v>11</v>
      </c>
      <c r="GS43" s="20"/>
      <c r="GT43" s="34" t="s">
        <v>9</v>
      </c>
      <c r="GU43" s="20">
        <f t="shared" si="164"/>
        <v>1</v>
      </c>
      <c r="GV43" s="36" t="s">
        <v>10</v>
      </c>
      <c r="GW43" s="72"/>
      <c r="GX43" s="37" t="s">
        <v>12</v>
      </c>
      <c r="GY43" s="20">
        <f t="shared" si="165"/>
        <v>1</v>
      </c>
      <c r="GZ43" s="34" t="s">
        <v>11</v>
      </c>
      <c r="HA43" s="20"/>
      <c r="HB43" s="34" t="s">
        <v>9</v>
      </c>
      <c r="HC43" s="20">
        <f t="shared" si="166"/>
        <v>1</v>
      </c>
      <c r="HD43" s="34" t="s">
        <v>11</v>
      </c>
      <c r="HE43" s="20"/>
      <c r="HF43" s="34" t="s">
        <v>9</v>
      </c>
      <c r="HG43" s="20">
        <f t="shared" si="167"/>
        <v>1</v>
      </c>
      <c r="HH43" s="34" t="s">
        <v>11</v>
      </c>
      <c r="HI43" s="20"/>
      <c r="HJ43" s="34" t="s">
        <v>9</v>
      </c>
      <c r="HK43" s="20">
        <f t="shared" si="168"/>
        <v>1</v>
      </c>
      <c r="HL43" s="34" t="s">
        <v>11</v>
      </c>
      <c r="HM43" s="69"/>
      <c r="HN43" s="34" t="s">
        <v>9</v>
      </c>
      <c r="HO43" s="20">
        <f t="shared" si="169"/>
        <v>1</v>
      </c>
      <c r="HP43" s="34" t="s">
        <v>11</v>
      </c>
      <c r="HQ43" s="69"/>
      <c r="HR43" s="34" t="s">
        <v>9</v>
      </c>
      <c r="HS43" s="20">
        <f t="shared" si="170"/>
        <v>1</v>
      </c>
      <c r="HU43" s="118" t="s">
        <v>15</v>
      </c>
      <c r="HV43" s="34" t="s">
        <v>11</v>
      </c>
      <c r="HW43" s="69"/>
      <c r="HX43" s="34" t="s">
        <v>9</v>
      </c>
      <c r="HY43" s="69">
        <f t="shared" si="171"/>
        <v>1</v>
      </c>
      <c r="HZ43" s="34" t="s">
        <v>11</v>
      </c>
      <c r="IA43" s="20"/>
      <c r="IB43" s="34" t="s">
        <v>9</v>
      </c>
      <c r="IC43" s="20">
        <f t="shared" si="172"/>
        <v>1</v>
      </c>
      <c r="ID43" s="34" t="s">
        <v>11</v>
      </c>
      <c r="IE43" s="20"/>
      <c r="IF43" s="34" t="s">
        <v>9</v>
      </c>
      <c r="IG43" s="20">
        <f t="shared" si="173"/>
        <v>1</v>
      </c>
      <c r="IH43" s="36" t="s">
        <v>10</v>
      </c>
      <c r="II43" s="72"/>
      <c r="IJ43" s="37" t="s">
        <v>12</v>
      </c>
      <c r="IK43" s="20">
        <f t="shared" si="174"/>
        <v>1</v>
      </c>
      <c r="IL43" s="34" t="s">
        <v>11</v>
      </c>
      <c r="IM43" s="20"/>
      <c r="IN43" s="34" t="s">
        <v>9</v>
      </c>
      <c r="IO43" s="20">
        <f t="shared" si="175"/>
        <v>1</v>
      </c>
      <c r="IP43" s="34" t="s">
        <v>11</v>
      </c>
      <c r="IQ43" s="20"/>
      <c r="IR43" s="34" t="s">
        <v>9</v>
      </c>
      <c r="IS43" s="20">
        <f t="shared" si="176"/>
        <v>1</v>
      </c>
      <c r="IT43" s="34" t="s">
        <v>11</v>
      </c>
      <c r="IU43" s="20"/>
      <c r="IV43" s="34" t="s">
        <v>9</v>
      </c>
      <c r="IW43" s="20">
        <f t="shared" si="177"/>
        <v>1</v>
      </c>
      <c r="IX43" s="34" t="s">
        <v>11</v>
      </c>
      <c r="IY43" s="69"/>
      <c r="IZ43" s="34" t="s">
        <v>9</v>
      </c>
      <c r="JA43" s="20">
        <f t="shared" si="178"/>
        <v>1</v>
      </c>
      <c r="JB43" s="34" t="s">
        <v>11</v>
      </c>
      <c r="JC43" s="69"/>
      <c r="JD43" s="34" t="s">
        <v>9</v>
      </c>
      <c r="JE43" s="20">
        <f t="shared" si="179"/>
        <v>1</v>
      </c>
      <c r="JG43" s="118" t="s">
        <v>15</v>
      </c>
      <c r="JH43" s="34" t="s">
        <v>11</v>
      </c>
      <c r="JI43" s="69"/>
      <c r="JJ43" s="34" t="s">
        <v>9</v>
      </c>
      <c r="JK43" s="69">
        <f t="shared" si="180"/>
        <v>1</v>
      </c>
      <c r="JL43" s="34" t="s">
        <v>11</v>
      </c>
      <c r="JM43" s="20"/>
      <c r="JN43" s="34" t="s">
        <v>9</v>
      </c>
      <c r="JO43" s="20">
        <f t="shared" si="181"/>
        <v>1</v>
      </c>
      <c r="JP43" s="34" t="s">
        <v>11</v>
      </c>
      <c r="JQ43" s="20"/>
      <c r="JR43" s="34" t="s">
        <v>9</v>
      </c>
      <c r="JS43" s="20">
        <f t="shared" si="182"/>
        <v>1</v>
      </c>
      <c r="JT43" s="36" t="s">
        <v>10</v>
      </c>
      <c r="JU43" s="72"/>
      <c r="JV43" s="37" t="s">
        <v>12</v>
      </c>
      <c r="JW43" s="20">
        <f t="shared" si="183"/>
        <v>1</v>
      </c>
      <c r="JX43" s="34" t="s">
        <v>11</v>
      </c>
      <c r="JY43" s="20"/>
      <c r="JZ43" s="34" t="s">
        <v>9</v>
      </c>
      <c r="KA43" s="20">
        <f t="shared" si="184"/>
        <v>1</v>
      </c>
      <c r="KB43" s="34" t="s">
        <v>11</v>
      </c>
      <c r="KC43" s="20"/>
      <c r="KD43" s="34" t="s">
        <v>9</v>
      </c>
      <c r="KE43" s="20">
        <f t="shared" si="185"/>
        <v>1</v>
      </c>
      <c r="KF43" s="34" t="s">
        <v>11</v>
      </c>
      <c r="KG43" s="20"/>
      <c r="KH43" s="34" t="s">
        <v>9</v>
      </c>
      <c r="KI43" s="20">
        <f t="shared" si="186"/>
        <v>1</v>
      </c>
      <c r="KJ43" s="34" t="s">
        <v>11</v>
      </c>
      <c r="KK43" s="69"/>
      <c r="KL43" s="34" t="s">
        <v>9</v>
      </c>
      <c r="KM43" s="20">
        <f t="shared" si="187"/>
        <v>1</v>
      </c>
      <c r="KN43" s="34" t="s">
        <v>11</v>
      </c>
      <c r="KO43" s="69"/>
      <c r="KP43" s="34" t="s">
        <v>9</v>
      </c>
      <c r="KQ43" s="20">
        <f t="shared" si="188"/>
        <v>1</v>
      </c>
      <c r="KS43" s="118" t="s">
        <v>15</v>
      </c>
      <c r="KT43" s="34" t="s">
        <v>11</v>
      </c>
      <c r="KU43" s="69"/>
      <c r="KV43" s="34" t="s">
        <v>9</v>
      </c>
      <c r="KW43" s="69">
        <f t="shared" si="189"/>
        <v>1</v>
      </c>
      <c r="KX43" s="34" t="s">
        <v>11</v>
      </c>
      <c r="KY43" s="20"/>
      <c r="KZ43" s="34" t="s">
        <v>9</v>
      </c>
      <c r="LA43" s="20">
        <f t="shared" si="190"/>
        <v>1</v>
      </c>
      <c r="LB43" s="34" t="s">
        <v>11</v>
      </c>
      <c r="LC43" s="20"/>
      <c r="LD43" s="34" t="s">
        <v>9</v>
      </c>
      <c r="LE43" s="20">
        <f t="shared" si="191"/>
        <v>1</v>
      </c>
      <c r="LF43" s="36" t="s">
        <v>10</v>
      </c>
      <c r="LG43" s="72"/>
      <c r="LH43" s="37" t="s">
        <v>12</v>
      </c>
      <c r="LI43" s="20">
        <f t="shared" si="192"/>
        <v>1</v>
      </c>
      <c r="LJ43" s="34" t="s">
        <v>11</v>
      </c>
      <c r="LK43" s="20"/>
      <c r="LL43" s="34" t="s">
        <v>9</v>
      </c>
      <c r="LM43" s="20">
        <f t="shared" si="193"/>
        <v>1</v>
      </c>
      <c r="LN43" s="34" t="s">
        <v>11</v>
      </c>
      <c r="LO43" s="20"/>
      <c r="LP43" s="34" t="s">
        <v>9</v>
      </c>
      <c r="LQ43" s="20">
        <f t="shared" si="194"/>
        <v>1</v>
      </c>
      <c r="LR43" s="34" t="s">
        <v>11</v>
      </c>
      <c r="LS43" s="20"/>
      <c r="LT43" s="34" t="s">
        <v>9</v>
      </c>
      <c r="LU43" s="20">
        <f t="shared" si="195"/>
        <v>1</v>
      </c>
      <c r="LV43" s="34" t="s">
        <v>11</v>
      </c>
      <c r="LW43" s="69"/>
      <c r="LX43" s="34" t="s">
        <v>9</v>
      </c>
      <c r="LY43" s="20">
        <f t="shared" si="196"/>
        <v>1</v>
      </c>
      <c r="LZ43" s="34" t="s">
        <v>11</v>
      </c>
      <c r="MA43" s="69"/>
      <c r="MB43" s="34" t="s">
        <v>9</v>
      </c>
      <c r="MC43" s="20">
        <f t="shared" si="197"/>
        <v>1</v>
      </c>
      <c r="ME43" s="118" t="s">
        <v>15</v>
      </c>
      <c r="MF43" s="34" t="s">
        <v>11</v>
      </c>
      <c r="MG43" s="69"/>
      <c r="MH43" s="34" t="s">
        <v>9</v>
      </c>
      <c r="MI43" s="69">
        <f t="shared" si="198"/>
        <v>1</v>
      </c>
      <c r="MJ43" s="34" t="s">
        <v>11</v>
      </c>
      <c r="MK43" s="20"/>
      <c r="ML43" s="34" t="s">
        <v>9</v>
      </c>
      <c r="MM43" s="20">
        <f t="shared" si="199"/>
        <v>1</v>
      </c>
      <c r="MN43" s="34" t="s">
        <v>11</v>
      </c>
      <c r="MO43" s="20"/>
      <c r="MP43" s="34" t="s">
        <v>9</v>
      </c>
      <c r="MQ43" s="20">
        <f t="shared" si="200"/>
        <v>1</v>
      </c>
      <c r="MR43" s="36" t="s">
        <v>10</v>
      </c>
      <c r="MS43" s="72"/>
      <c r="MT43" s="37" t="s">
        <v>12</v>
      </c>
      <c r="MU43" s="20">
        <f t="shared" si="201"/>
        <v>1</v>
      </c>
      <c r="MV43" s="34" t="s">
        <v>11</v>
      </c>
      <c r="MW43" s="20"/>
      <c r="MX43" s="34" t="s">
        <v>9</v>
      </c>
      <c r="MY43" s="20">
        <f t="shared" si="202"/>
        <v>1</v>
      </c>
      <c r="MZ43" s="34" t="s">
        <v>11</v>
      </c>
      <c r="NA43" s="20"/>
      <c r="NB43" s="34" t="s">
        <v>9</v>
      </c>
      <c r="NC43" s="20">
        <f t="shared" si="203"/>
        <v>1</v>
      </c>
      <c r="ND43" s="34" t="s">
        <v>11</v>
      </c>
      <c r="NE43" s="20"/>
      <c r="NF43" s="34" t="s">
        <v>9</v>
      </c>
      <c r="NG43" s="20">
        <f t="shared" si="204"/>
        <v>1</v>
      </c>
      <c r="NH43" s="34" t="s">
        <v>11</v>
      </c>
      <c r="NI43" s="69"/>
      <c r="NJ43" s="34" t="s">
        <v>9</v>
      </c>
      <c r="NK43" s="20">
        <f t="shared" si="205"/>
        <v>1</v>
      </c>
      <c r="NL43" s="34" t="s">
        <v>11</v>
      </c>
      <c r="NM43" s="69"/>
      <c r="NN43" s="34" t="s">
        <v>9</v>
      </c>
      <c r="NO43" s="20">
        <f t="shared" si="206"/>
        <v>1</v>
      </c>
      <c r="NQ43" s="118" t="s">
        <v>15</v>
      </c>
      <c r="NR43" s="34" t="s">
        <v>11</v>
      </c>
      <c r="NS43" s="69"/>
      <c r="NT43" s="34" t="s">
        <v>9</v>
      </c>
      <c r="NU43" s="69">
        <f t="shared" si="207"/>
        <v>1</v>
      </c>
      <c r="NV43" s="34" t="s">
        <v>11</v>
      </c>
      <c r="NW43" s="20"/>
      <c r="NX43" s="34" t="s">
        <v>9</v>
      </c>
      <c r="NY43" s="20">
        <f t="shared" si="208"/>
        <v>1</v>
      </c>
      <c r="NZ43" s="34" t="s">
        <v>11</v>
      </c>
      <c r="OA43" s="20"/>
      <c r="OB43" s="34" t="s">
        <v>9</v>
      </c>
      <c r="OC43" s="20">
        <f t="shared" si="209"/>
        <v>1</v>
      </c>
      <c r="OD43" s="36" t="s">
        <v>10</v>
      </c>
      <c r="OE43" s="72"/>
      <c r="OF43" s="37" t="s">
        <v>12</v>
      </c>
      <c r="OG43" s="20">
        <f t="shared" si="210"/>
        <v>1</v>
      </c>
      <c r="OH43" s="34" t="s">
        <v>11</v>
      </c>
      <c r="OI43" s="20"/>
      <c r="OJ43" s="34" t="s">
        <v>9</v>
      </c>
      <c r="OK43" s="20">
        <f t="shared" si="211"/>
        <v>1</v>
      </c>
      <c r="OL43" s="34" t="s">
        <v>11</v>
      </c>
      <c r="OM43" s="20"/>
      <c r="ON43" s="34" t="s">
        <v>9</v>
      </c>
      <c r="OO43" s="20">
        <f t="shared" si="212"/>
        <v>1</v>
      </c>
      <c r="OP43" s="34" t="s">
        <v>11</v>
      </c>
      <c r="OQ43" s="20"/>
      <c r="OR43" s="34" t="s">
        <v>9</v>
      </c>
      <c r="OS43" s="20">
        <f t="shared" si="213"/>
        <v>1</v>
      </c>
      <c r="OT43" s="34" t="s">
        <v>11</v>
      </c>
      <c r="OU43" s="69"/>
      <c r="OV43" s="34" t="s">
        <v>9</v>
      </c>
      <c r="OW43" s="20">
        <f t="shared" si="214"/>
        <v>1</v>
      </c>
      <c r="OX43" s="34" t="s">
        <v>11</v>
      </c>
      <c r="OY43" s="69"/>
      <c r="OZ43" s="34" t="s">
        <v>9</v>
      </c>
      <c r="PA43" s="20">
        <f t="shared" si="215"/>
        <v>1</v>
      </c>
      <c r="PC43" s="118" t="s">
        <v>15</v>
      </c>
      <c r="PD43" s="34" t="s">
        <v>11</v>
      </c>
      <c r="PE43" s="69"/>
      <c r="PF43" s="34" t="s">
        <v>9</v>
      </c>
      <c r="PG43" s="69">
        <f t="shared" si="216"/>
        <v>1</v>
      </c>
      <c r="PH43" s="34" t="s">
        <v>11</v>
      </c>
      <c r="PI43" s="20"/>
      <c r="PJ43" s="34" t="s">
        <v>9</v>
      </c>
      <c r="PK43" s="20">
        <f t="shared" si="217"/>
        <v>1</v>
      </c>
      <c r="PL43" s="34" t="s">
        <v>11</v>
      </c>
      <c r="PM43" s="20"/>
      <c r="PN43" s="34" t="s">
        <v>9</v>
      </c>
      <c r="PO43" s="20">
        <f t="shared" si="218"/>
        <v>1</v>
      </c>
      <c r="PP43" s="36" t="s">
        <v>10</v>
      </c>
      <c r="PQ43" s="72"/>
      <c r="PR43" s="37" t="s">
        <v>12</v>
      </c>
      <c r="PS43" s="20">
        <f t="shared" si="219"/>
        <v>1</v>
      </c>
      <c r="PT43" s="34" t="s">
        <v>11</v>
      </c>
      <c r="PU43" s="20"/>
      <c r="PV43" s="34" t="s">
        <v>9</v>
      </c>
      <c r="PW43" s="20">
        <f t="shared" si="220"/>
        <v>1</v>
      </c>
      <c r="PX43" s="34" t="s">
        <v>11</v>
      </c>
      <c r="PY43" s="20"/>
      <c r="PZ43" s="34" t="s">
        <v>9</v>
      </c>
      <c r="QA43" s="20">
        <f t="shared" si="221"/>
        <v>1</v>
      </c>
      <c r="QB43" s="34" t="s">
        <v>11</v>
      </c>
      <c r="QC43" s="20"/>
      <c r="QD43" s="34" t="s">
        <v>9</v>
      </c>
      <c r="QE43" s="20">
        <f t="shared" si="222"/>
        <v>1</v>
      </c>
      <c r="QF43" s="34" t="s">
        <v>11</v>
      </c>
      <c r="QG43" s="69"/>
      <c r="QH43" s="34" t="s">
        <v>9</v>
      </c>
      <c r="QI43" s="20">
        <f t="shared" si="223"/>
        <v>1</v>
      </c>
      <c r="QJ43" s="34" t="s">
        <v>11</v>
      </c>
      <c r="QK43" s="69"/>
      <c r="QL43" s="34" t="s">
        <v>9</v>
      </c>
      <c r="QM43" s="20">
        <f t="shared" si="224"/>
        <v>1</v>
      </c>
      <c r="QO43" s="118" t="s">
        <v>15</v>
      </c>
      <c r="QP43" s="34" t="s">
        <v>11</v>
      </c>
      <c r="QQ43" s="69"/>
      <c r="QR43" s="34" t="s">
        <v>9</v>
      </c>
      <c r="QS43" s="69">
        <f t="shared" si="225"/>
        <v>1</v>
      </c>
      <c r="QT43" s="34" t="s">
        <v>11</v>
      </c>
      <c r="QU43" s="20"/>
      <c r="QV43" s="34" t="s">
        <v>9</v>
      </c>
      <c r="QW43" s="20">
        <f t="shared" si="226"/>
        <v>1</v>
      </c>
      <c r="QX43" s="34" t="s">
        <v>11</v>
      </c>
      <c r="QY43" s="20"/>
      <c r="QZ43" s="34" t="s">
        <v>9</v>
      </c>
      <c r="RA43" s="20">
        <f t="shared" si="227"/>
        <v>1</v>
      </c>
      <c r="RB43" s="36" t="s">
        <v>10</v>
      </c>
      <c r="RC43" s="72"/>
      <c r="RD43" s="37" t="s">
        <v>12</v>
      </c>
      <c r="RE43" s="20">
        <f t="shared" si="228"/>
        <v>1</v>
      </c>
      <c r="RF43" s="34" t="s">
        <v>11</v>
      </c>
      <c r="RG43" s="20"/>
      <c r="RH43" s="34" t="s">
        <v>9</v>
      </c>
      <c r="RI43" s="20">
        <f t="shared" si="229"/>
        <v>1</v>
      </c>
      <c r="RJ43" s="34" t="s">
        <v>11</v>
      </c>
      <c r="RK43" s="20"/>
      <c r="RL43" s="34" t="s">
        <v>9</v>
      </c>
      <c r="RM43" s="20">
        <f t="shared" si="230"/>
        <v>1</v>
      </c>
      <c r="RN43" s="34" t="s">
        <v>11</v>
      </c>
      <c r="RO43" s="20"/>
      <c r="RP43" s="34" t="s">
        <v>9</v>
      </c>
      <c r="RQ43" s="20">
        <f t="shared" si="231"/>
        <v>1</v>
      </c>
      <c r="RR43" s="34" t="s">
        <v>11</v>
      </c>
      <c r="RS43" s="69"/>
      <c r="RT43" s="34" t="s">
        <v>9</v>
      </c>
      <c r="RU43" s="20">
        <f t="shared" si="232"/>
        <v>1</v>
      </c>
      <c r="RV43" s="34" t="s">
        <v>11</v>
      </c>
      <c r="RW43" s="69"/>
      <c r="RX43" s="34" t="s">
        <v>9</v>
      </c>
      <c r="RY43" s="20">
        <f t="shared" si="233"/>
        <v>1</v>
      </c>
    </row>
    <row r="44" spans="1:493" hidden="1" x14ac:dyDescent="0.2">
      <c r="A44" s="118" t="s">
        <v>16</v>
      </c>
      <c r="B44" s="34" t="s">
        <v>11</v>
      </c>
      <c r="C44" s="69"/>
      <c r="D44" s="34" t="s">
        <v>9</v>
      </c>
      <c r="E44" s="69">
        <f t="shared" si="117"/>
        <v>1</v>
      </c>
      <c r="F44" s="34" t="s">
        <v>11</v>
      </c>
      <c r="G44" s="20"/>
      <c r="H44" s="34" t="s">
        <v>9</v>
      </c>
      <c r="I44" s="20">
        <f t="shared" si="118"/>
        <v>1</v>
      </c>
      <c r="J44" s="34" t="s">
        <v>11</v>
      </c>
      <c r="K44" s="69"/>
      <c r="L44" s="34" t="s">
        <v>9</v>
      </c>
      <c r="M44" s="20">
        <f t="shared" si="119"/>
        <v>1</v>
      </c>
      <c r="N44" s="34" t="s">
        <v>11</v>
      </c>
      <c r="O44" s="69"/>
      <c r="P44" s="34" t="s">
        <v>9</v>
      </c>
      <c r="Q44" s="20">
        <f t="shared" si="120"/>
        <v>1</v>
      </c>
      <c r="R44" s="36" t="s">
        <v>10</v>
      </c>
      <c r="S44" s="72"/>
      <c r="T44" s="37" t="s">
        <v>12</v>
      </c>
      <c r="U44" s="20">
        <f t="shared" si="121"/>
        <v>1</v>
      </c>
      <c r="V44" s="34" t="s">
        <v>11</v>
      </c>
      <c r="W44" s="69"/>
      <c r="X44" s="34" t="s">
        <v>9</v>
      </c>
      <c r="Y44" s="20">
        <f t="shared" si="122"/>
        <v>1</v>
      </c>
      <c r="Z44" s="34" t="s">
        <v>11</v>
      </c>
      <c r="AA44" s="20"/>
      <c r="AB44" s="34" t="s">
        <v>9</v>
      </c>
      <c r="AC44" s="20">
        <f t="shared" si="123"/>
        <v>1</v>
      </c>
      <c r="AD44" s="34" t="s">
        <v>11</v>
      </c>
      <c r="AE44" s="69"/>
      <c r="AF44" s="34" t="s">
        <v>9</v>
      </c>
      <c r="AG44" s="20">
        <f t="shared" si="124"/>
        <v>1</v>
      </c>
      <c r="AH44" s="34" t="s">
        <v>11</v>
      </c>
      <c r="AI44" s="69"/>
      <c r="AJ44" s="34" t="s">
        <v>9</v>
      </c>
      <c r="AK44" s="20">
        <f t="shared" si="125"/>
        <v>1</v>
      </c>
      <c r="AM44" s="118" t="s">
        <v>16</v>
      </c>
      <c r="AN44" s="34" t="s">
        <v>11</v>
      </c>
      <c r="AO44" s="69"/>
      <c r="AP44" s="34" t="s">
        <v>9</v>
      </c>
      <c r="AQ44" s="69">
        <f t="shared" si="126"/>
        <v>1</v>
      </c>
      <c r="AR44" s="34" t="s">
        <v>11</v>
      </c>
      <c r="AS44" s="20"/>
      <c r="AT44" s="34" t="s">
        <v>9</v>
      </c>
      <c r="AU44" s="20">
        <f t="shared" si="127"/>
        <v>1</v>
      </c>
      <c r="AV44" s="34" t="s">
        <v>11</v>
      </c>
      <c r="AW44" s="69"/>
      <c r="AX44" s="34" t="s">
        <v>9</v>
      </c>
      <c r="AY44" s="20">
        <f t="shared" si="128"/>
        <v>1</v>
      </c>
      <c r="AZ44" s="34" t="s">
        <v>11</v>
      </c>
      <c r="BA44" s="69"/>
      <c r="BB44" s="34" t="s">
        <v>9</v>
      </c>
      <c r="BC44" s="20">
        <f t="shared" si="129"/>
        <v>1</v>
      </c>
      <c r="BD44" s="36" t="s">
        <v>10</v>
      </c>
      <c r="BE44" s="72"/>
      <c r="BF44" s="37" t="s">
        <v>12</v>
      </c>
      <c r="BG44" s="20">
        <f t="shared" si="130"/>
        <v>1</v>
      </c>
      <c r="BH44" s="34" t="s">
        <v>11</v>
      </c>
      <c r="BI44" s="69"/>
      <c r="BJ44" s="34" t="s">
        <v>9</v>
      </c>
      <c r="BK44" s="20">
        <f t="shared" si="131"/>
        <v>1</v>
      </c>
      <c r="BL44" s="34" t="s">
        <v>11</v>
      </c>
      <c r="BM44" s="20"/>
      <c r="BN44" s="34" t="s">
        <v>9</v>
      </c>
      <c r="BO44" s="20">
        <f t="shared" si="132"/>
        <v>1</v>
      </c>
      <c r="BP44" s="34" t="s">
        <v>11</v>
      </c>
      <c r="BQ44" s="69"/>
      <c r="BR44" s="34" t="s">
        <v>9</v>
      </c>
      <c r="BS44" s="20">
        <f t="shared" si="133"/>
        <v>1</v>
      </c>
      <c r="BT44" s="34" t="s">
        <v>11</v>
      </c>
      <c r="BU44" s="69"/>
      <c r="BV44" s="34" t="s">
        <v>9</v>
      </c>
      <c r="BW44" s="20">
        <f t="shared" si="134"/>
        <v>1</v>
      </c>
      <c r="BY44" s="118" t="s">
        <v>16</v>
      </c>
      <c r="BZ44" s="34" t="s">
        <v>11</v>
      </c>
      <c r="CA44" s="69"/>
      <c r="CB44" s="34" t="s">
        <v>9</v>
      </c>
      <c r="CC44" s="69">
        <f t="shared" si="135"/>
        <v>1</v>
      </c>
      <c r="CD44" s="34" t="s">
        <v>11</v>
      </c>
      <c r="CE44" s="20"/>
      <c r="CF44" s="34" t="s">
        <v>9</v>
      </c>
      <c r="CG44" s="20">
        <f t="shared" si="136"/>
        <v>1</v>
      </c>
      <c r="CH44" s="34" t="s">
        <v>11</v>
      </c>
      <c r="CI44" s="69"/>
      <c r="CJ44" s="34" t="s">
        <v>9</v>
      </c>
      <c r="CK44" s="20">
        <f t="shared" si="137"/>
        <v>1</v>
      </c>
      <c r="CL44" s="34" t="s">
        <v>11</v>
      </c>
      <c r="CM44" s="69"/>
      <c r="CN44" s="34" t="s">
        <v>9</v>
      </c>
      <c r="CO44" s="20">
        <f t="shared" si="138"/>
        <v>1</v>
      </c>
      <c r="CP44" s="36" t="s">
        <v>10</v>
      </c>
      <c r="CQ44" s="72"/>
      <c r="CR44" s="37" t="s">
        <v>12</v>
      </c>
      <c r="CS44" s="20">
        <f t="shared" si="139"/>
        <v>1</v>
      </c>
      <c r="CT44" s="34" t="s">
        <v>11</v>
      </c>
      <c r="CU44" s="69"/>
      <c r="CV44" s="34" t="s">
        <v>9</v>
      </c>
      <c r="CW44" s="20">
        <f t="shared" si="140"/>
        <v>1</v>
      </c>
      <c r="CX44" s="34" t="s">
        <v>11</v>
      </c>
      <c r="CY44" s="20"/>
      <c r="CZ44" s="34" t="s">
        <v>9</v>
      </c>
      <c r="DA44" s="20">
        <f t="shared" si="141"/>
        <v>1</v>
      </c>
      <c r="DB44" s="34" t="s">
        <v>11</v>
      </c>
      <c r="DC44" s="69"/>
      <c r="DD44" s="34" t="s">
        <v>9</v>
      </c>
      <c r="DE44" s="20">
        <f t="shared" si="142"/>
        <v>1</v>
      </c>
      <c r="DF44" s="34" t="s">
        <v>11</v>
      </c>
      <c r="DG44" s="69"/>
      <c r="DH44" s="34" t="s">
        <v>9</v>
      </c>
      <c r="DI44" s="20">
        <f t="shared" si="143"/>
        <v>1</v>
      </c>
      <c r="DK44" s="118" t="s">
        <v>16</v>
      </c>
      <c r="DL44" s="34" t="s">
        <v>11</v>
      </c>
      <c r="DM44" s="69"/>
      <c r="DN44" s="34" t="s">
        <v>9</v>
      </c>
      <c r="DO44" s="69">
        <f t="shared" si="144"/>
        <v>1</v>
      </c>
      <c r="DP44" s="34" t="s">
        <v>11</v>
      </c>
      <c r="DQ44" s="20"/>
      <c r="DR44" s="34" t="s">
        <v>9</v>
      </c>
      <c r="DS44" s="20">
        <f t="shared" si="145"/>
        <v>1</v>
      </c>
      <c r="DT44" s="34" t="s">
        <v>11</v>
      </c>
      <c r="DU44" s="69"/>
      <c r="DV44" s="34" t="s">
        <v>9</v>
      </c>
      <c r="DW44" s="20">
        <f t="shared" si="146"/>
        <v>1</v>
      </c>
      <c r="DX44" s="34" t="s">
        <v>11</v>
      </c>
      <c r="DY44" s="69"/>
      <c r="DZ44" s="34" t="s">
        <v>9</v>
      </c>
      <c r="EA44" s="20">
        <f t="shared" si="147"/>
        <v>1</v>
      </c>
      <c r="EB44" s="36" t="s">
        <v>10</v>
      </c>
      <c r="EC44" s="72"/>
      <c r="ED44" s="37" t="s">
        <v>12</v>
      </c>
      <c r="EE44" s="20">
        <f t="shared" si="148"/>
        <v>1</v>
      </c>
      <c r="EF44" s="34" t="s">
        <v>11</v>
      </c>
      <c r="EG44" s="69"/>
      <c r="EH44" s="34" t="s">
        <v>9</v>
      </c>
      <c r="EI44" s="20">
        <f t="shared" si="149"/>
        <v>1</v>
      </c>
      <c r="EJ44" s="34" t="s">
        <v>11</v>
      </c>
      <c r="EK44" s="20"/>
      <c r="EL44" s="34" t="s">
        <v>9</v>
      </c>
      <c r="EM44" s="20">
        <f t="shared" si="150"/>
        <v>1</v>
      </c>
      <c r="EN44" s="34" t="s">
        <v>11</v>
      </c>
      <c r="EO44" s="69"/>
      <c r="EP44" s="34" t="s">
        <v>9</v>
      </c>
      <c r="EQ44" s="20">
        <f t="shared" si="151"/>
        <v>1</v>
      </c>
      <c r="ER44" s="34" t="s">
        <v>11</v>
      </c>
      <c r="ES44" s="69"/>
      <c r="ET44" s="34" t="s">
        <v>9</v>
      </c>
      <c r="EU44" s="20">
        <f t="shared" si="152"/>
        <v>1</v>
      </c>
      <c r="EW44" s="118" t="s">
        <v>16</v>
      </c>
      <c r="EX44" s="34" t="s">
        <v>11</v>
      </c>
      <c r="EY44" s="69"/>
      <c r="EZ44" s="34" t="s">
        <v>9</v>
      </c>
      <c r="FA44" s="69">
        <f t="shared" si="153"/>
        <v>1</v>
      </c>
      <c r="FB44" s="34" t="s">
        <v>11</v>
      </c>
      <c r="FC44" s="20"/>
      <c r="FD44" s="34" t="s">
        <v>9</v>
      </c>
      <c r="FE44" s="20">
        <f t="shared" si="154"/>
        <v>1</v>
      </c>
      <c r="FF44" s="34" t="s">
        <v>11</v>
      </c>
      <c r="FG44" s="69"/>
      <c r="FH44" s="34" t="s">
        <v>9</v>
      </c>
      <c r="FI44" s="20">
        <f t="shared" si="155"/>
        <v>1</v>
      </c>
      <c r="FJ44" s="34" t="s">
        <v>11</v>
      </c>
      <c r="FK44" s="69"/>
      <c r="FL44" s="34" t="s">
        <v>9</v>
      </c>
      <c r="FM44" s="20">
        <f t="shared" si="156"/>
        <v>1</v>
      </c>
      <c r="FN44" s="36" t="s">
        <v>10</v>
      </c>
      <c r="FO44" s="72"/>
      <c r="FP44" s="37" t="s">
        <v>12</v>
      </c>
      <c r="FQ44" s="20">
        <f t="shared" si="157"/>
        <v>1</v>
      </c>
      <c r="FR44" s="34" t="s">
        <v>11</v>
      </c>
      <c r="FS44" s="69"/>
      <c r="FT44" s="34" t="s">
        <v>9</v>
      </c>
      <c r="FU44" s="20">
        <f t="shared" si="158"/>
        <v>1</v>
      </c>
      <c r="FV44" s="34" t="s">
        <v>11</v>
      </c>
      <c r="FW44" s="20"/>
      <c r="FX44" s="34" t="s">
        <v>9</v>
      </c>
      <c r="FY44" s="20">
        <f t="shared" si="159"/>
        <v>1</v>
      </c>
      <c r="FZ44" s="34" t="s">
        <v>11</v>
      </c>
      <c r="GA44" s="69"/>
      <c r="GB44" s="34" t="s">
        <v>9</v>
      </c>
      <c r="GC44" s="20">
        <f t="shared" si="160"/>
        <v>1</v>
      </c>
      <c r="GD44" s="34" t="s">
        <v>11</v>
      </c>
      <c r="GE44" s="69"/>
      <c r="GF44" s="34" t="s">
        <v>9</v>
      </c>
      <c r="GG44" s="20">
        <f t="shared" si="161"/>
        <v>1</v>
      </c>
      <c r="GI44" s="118" t="s">
        <v>16</v>
      </c>
      <c r="GJ44" s="34" t="s">
        <v>11</v>
      </c>
      <c r="GK44" s="69"/>
      <c r="GL44" s="34" t="s">
        <v>9</v>
      </c>
      <c r="GM44" s="69">
        <f t="shared" si="162"/>
        <v>1</v>
      </c>
      <c r="GN44" s="34" t="s">
        <v>11</v>
      </c>
      <c r="GO44" s="20"/>
      <c r="GP44" s="34" t="s">
        <v>9</v>
      </c>
      <c r="GQ44" s="20">
        <f t="shared" si="163"/>
        <v>1</v>
      </c>
      <c r="GR44" s="34" t="s">
        <v>11</v>
      </c>
      <c r="GS44" s="69"/>
      <c r="GT44" s="34" t="s">
        <v>9</v>
      </c>
      <c r="GU44" s="20">
        <f t="shared" si="164"/>
        <v>1</v>
      </c>
      <c r="GV44" s="34" t="s">
        <v>11</v>
      </c>
      <c r="GW44" s="69"/>
      <c r="GX44" s="34" t="s">
        <v>9</v>
      </c>
      <c r="GY44" s="20">
        <f t="shared" si="165"/>
        <v>1</v>
      </c>
      <c r="GZ44" s="36" t="s">
        <v>10</v>
      </c>
      <c r="HA44" s="72"/>
      <c r="HB44" s="37" t="s">
        <v>12</v>
      </c>
      <c r="HC44" s="20">
        <f t="shared" si="166"/>
        <v>1</v>
      </c>
      <c r="HD44" s="34" t="s">
        <v>11</v>
      </c>
      <c r="HE44" s="69"/>
      <c r="HF44" s="34" t="s">
        <v>9</v>
      </c>
      <c r="HG44" s="20">
        <f t="shared" si="167"/>
        <v>1</v>
      </c>
      <c r="HH44" s="34" t="s">
        <v>11</v>
      </c>
      <c r="HI44" s="20"/>
      <c r="HJ44" s="34" t="s">
        <v>9</v>
      </c>
      <c r="HK44" s="20">
        <f t="shared" si="168"/>
        <v>1</v>
      </c>
      <c r="HL44" s="34" t="s">
        <v>11</v>
      </c>
      <c r="HM44" s="69"/>
      <c r="HN44" s="34" t="s">
        <v>9</v>
      </c>
      <c r="HO44" s="20">
        <f t="shared" si="169"/>
        <v>1</v>
      </c>
      <c r="HP44" s="34" t="s">
        <v>11</v>
      </c>
      <c r="HQ44" s="69"/>
      <c r="HR44" s="34" t="s">
        <v>9</v>
      </c>
      <c r="HS44" s="20">
        <f t="shared" si="170"/>
        <v>1</v>
      </c>
      <c r="HU44" s="118" t="s">
        <v>16</v>
      </c>
      <c r="HV44" s="34" t="s">
        <v>11</v>
      </c>
      <c r="HW44" s="69"/>
      <c r="HX44" s="34" t="s">
        <v>9</v>
      </c>
      <c r="HY44" s="69">
        <f t="shared" si="171"/>
        <v>1</v>
      </c>
      <c r="HZ44" s="34" t="s">
        <v>11</v>
      </c>
      <c r="IA44" s="20"/>
      <c r="IB44" s="34" t="s">
        <v>9</v>
      </c>
      <c r="IC44" s="20">
        <f t="shared" si="172"/>
        <v>1</v>
      </c>
      <c r="ID44" s="34" t="s">
        <v>11</v>
      </c>
      <c r="IE44" s="69"/>
      <c r="IF44" s="34" t="s">
        <v>9</v>
      </c>
      <c r="IG44" s="20">
        <f t="shared" si="173"/>
        <v>1</v>
      </c>
      <c r="IH44" s="34" t="s">
        <v>11</v>
      </c>
      <c r="II44" s="69"/>
      <c r="IJ44" s="34" t="s">
        <v>9</v>
      </c>
      <c r="IK44" s="20">
        <f t="shared" si="174"/>
        <v>1</v>
      </c>
      <c r="IL44" s="36" t="s">
        <v>10</v>
      </c>
      <c r="IM44" s="72"/>
      <c r="IN44" s="37" t="s">
        <v>12</v>
      </c>
      <c r="IO44" s="20">
        <f t="shared" si="175"/>
        <v>1</v>
      </c>
      <c r="IP44" s="34" t="s">
        <v>11</v>
      </c>
      <c r="IQ44" s="69"/>
      <c r="IR44" s="34" t="s">
        <v>9</v>
      </c>
      <c r="IS44" s="20">
        <f t="shared" si="176"/>
        <v>1</v>
      </c>
      <c r="IT44" s="34" t="s">
        <v>11</v>
      </c>
      <c r="IU44" s="20"/>
      <c r="IV44" s="34" t="s">
        <v>9</v>
      </c>
      <c r="IW44" s="20">
        <f t="shared" si="177"/>
        <v>1</v>
      </c>
      <c r="IX44" s="34" t="s">
        <v>11</v>
      </c>
      <c r="IY44" s="69"/>
      <c r="IZ44" s="34" t="s">
        <v>9</v>
      </c>
      <c r="JA44" s="20">
        <f t="shared" si="178"/>
        <v>1</v>
      </c>
      <c r="JB44" s="34" t="s">
        <v>11</v>
      </c>
      <c r="JC44" s="69"/>
      <c r="JD44" s="34" t="s">
        <v>9</v>
      </c>
      <c r="JE44" s="20">
        <f t="shared" si="179"/>
        <v>1</v>
      </c>
      <c r="JG44" s="118" t="s">
        <v>16</v>
      </c>
      <c r="JH44" s="34" t="s">
        <v>11</v>
      </c>
      <c r="JI44" s="69"/>
      <c r="JJ44" s="34" t="s">
        <v>9</v>
      </c>
      <c r="JK44" s="69">
        <f t="shared" si="180"/>
        <v>1</v>
      </c>
      <c r="JL44" s="34" t="s">
        <v>11</v>
      </c>
      <c r="JM44" s="20"/>
      <c r="JN44" s="34" t="s">
        <v>9</v>
      </c>
      <c r="JO44" s="20">
        <f t="shared" si="181"/>
        <v>1</v>
      </c>
      <c r="JP44" s="34" t="s">
        <v>11</v>
      </c>
      <c r="JQ44" s="69"/>
      <c r="JR44" s="34" t="s">
        <v>9</v>
      </c>
      <c r="JS44" s="20">
        <f t="shared" si="182"/>
        <v>1</v>
      </c>
      <c r="JT44" s="34" t="s">
        <v>11</v>
      </c>
      <c r="JU44" s="69"/>
      <c r="JV44" s="34" t="s">
        <v>9</v>
      </c>
      <c r="JW44" s="20">
        <f t="shared" si="183"/>
        <v>1</v>
      </c>
      <c r="JX44" s="36" t="s">
        <v>10</v>
      </c>
      <c r="JY44" s="72"/>
      <c r="JZ44" s="37" t="s">
        <v>12</v>
      </c>
      <c r="KA44" s="20">
        <f t="shared" si="184"/>
        <v>1</v>
      </c>
      <c r="KB44" s="34" t="s">
        <v>11</v>
      </c>
      <c r="KC44" s="69"/>
      <c r="KD44" s="34" t="s">
        <v>9</v>
      </c>
      <c r="KE44" s="20">
        <f t="shared" si="185"/>
        <v>1</v>
      </c>
      <c r="KF44" s="34" t="s">
        <v>11</v>
      </c>
      <c r="KG44" s="20"/>
      <c r="KH44" s="34" t="s">
        <v>9</v>
      </c>
      <c r="KI44" s="20">
        <f t="shared" si="186"/>
        <v>1</v>
      </c>
      <c r="KJ44" s="34" t="s">
        <v>11</v>
      </c>
      <c r="KK44" s="69"/>
      <c r="KL44" s="34" t="s">
        <v>9</v>
      </c>
      <c r="KM44" s="20">
        <f t="shared" si="187"/>
        <v>1</v>
      </c>
      <c r="KN44" s="34" t="s">
        <v>11</v>
      </c>
      <c r="KO44" s="69"/>
      <c r="KP44" s="34" t="s">
        <v>9</v>
      </c>
      <c r="KQ44" s="20">
        <f t="shared" si="188"/>
        <v>1</v>
      </c>
      <c r="KS44" s="118" t="s">
        <v>16</v>
      </c>
      <c r="KT44" s="34" t="s">
        <v>11</v>
      </c>
      <c r="KU44" s="69"/>
      <c r="KV44" s="34" t="s">
        <v>9</v>
      </c>
      <c r="KW44" s="69">
        <f t="shared" si="189"/>
        <v>1</v>
      </c>
      <c r="KX44" s="34" t="s">
        <v>11</v>
      </c>
      <c r="KY44" s="20"/>
      <c r="KZ44" s="34" t="s">
        <v>9</v>
      </c>
      <c r="LA44" s="20">
        <f t="shared" si="190"/>
        <v>1</v>
      </c>
      <c r="LB44" s="34" t="s">
        <v>11</v>
      </c>
      <c r="LC44" s="69"/>
      <c r="LD44" s="34" t="s">
        <v>9</v>
      </c>
      <c r="LE44" s="20">
        <f t="shared" si="191"/>
        <v>1</v>
      </c>
      <c r="LF44" s="34" t="s">
        <v>11</v>
      </c>
      <c r="LG44" s="69"/>
      <c r="LH44" s="34" t="s">
        <v>9</v>
      </c>
      <c r="LI44" s="20">
        <f t="shared" si="192"/>
        <v>1</v>
      </c>
      <c r="LJ44" s="36" t="s">
        <v>10</v>
      </c>
      <c r="LK44" s="72"/>
      <c r="LL44" s="37" t="s">
        <v>12</v>
      </c>
      <c r="LM44" s="20">
        <f t="shared" si="193"/>
        <v>1</v>
      </c>
      <c r="LN44" s="34" t="s">
        <v>11</v>
      </c>
      <c r="LO44" s="69"/>
      <c r="LP44" s="34" t="s">
        <v>9</v>
      </c>
      <c r="LQ44" s="20">
        <f t="shared" si="194"/>
        <v>1</v>
      </c>
      <c r="LR44" s="34" t="s">
        <v>11</v>
      </c>
      <c r="LS44" s="20"/>
      <c r="LT44" s="34" t="s">
        <v>9</v>
      </c>
      <c r="LU44" s="20">
        <f t="shared" si="195"/>
        <v>1</v>
      </c>
      <c r="LV44" s="34" t="s">
        <v>11</v>
      </c>
      <c r="LW44" s="69"/>
      <c r="LX44" s="34" t="s">
        <v>9</v>
      </c>
      <c r="LY44" s="20">
        <f t="shared" si="196"/>
        <v>1</v>
      </c>
      <c r="LZ44" s="34" t="s">
        <v>11</v>
      </c>
      <c r="MA44" s="69"/>
      <c r="MB44" s="34" t="s">
        <v>9</v>
      </c>
      <c r="MC44" s="20">
        <f t="shared" si="197"/>
        <v>1</v>
      </c>
      <c r="ME44" s="118" t="s">
        <v>16</v>
      </c>
      <c r="MF44" s="34" t="s">
        <v>11</v>
      </c>
      <c r="MG44" s="69"/>
      <c r="MH44" s="34" t="s">
        <v>9</v>
      </c>
      <c r="MI44" s="69">
        <f t="shared" si="198"/>
        <v>1</v>
      </c>
      <c r="MJ44" s="34" t="s">
        <v>11</v>
      </c>
      <c r="MK44" s="20"/>
      <c r="ML44" s="34" t="s">
        <v>9</v>
      </c>
      <c r="MM44" s="20">
        <f t="shared" si="199"/>
        <v>1</v>
      </c>
      <c r="MN44" s="34" t="s">
        <v>11</v>
      </c>
      <c r="MO44" s="69"/>
      <c r="MP44" s="34" t="s">
        <v>9</v>
      </c>
      <c r="MQ44" s="20">
        <f t="shared" si="200"/>
        <v>1</v>
      </c>
      <c r="MR44" s="34" t="s">
        <v>11</v>
      </c>
      <c r="MS44" s="69"/>
      <c r="MT44" s="34" t="s">
        <v>9</v>
      </c>
      <c r="MU44" s="20">
        <f t="shared" si="201"/>
        <v>1</v>
      </c>
      <c r="MV44" s="36" t="s">
        <v>10</v>
      </c>
      <c r="MW44" s="72"/>
      <c r="MX44" s="37" t="s">
        <v>12</v>
      </c>
      <c r="MY44" s="20">
        <f t="shared" si="202"/>
        <v>1</v>
      </c>
      <c r="MZ44" s="34" t="s">
        <v>11</v>
      </c>
      <c r="NA44" s="69"/>
      <c r="NB44" s="34" t="s">
        <v>9</v>
      </c>
      <c r="NC44" s="20">
        <f t="shared" si="203"/>
        <v>1</v>
      </c>
      <c r="ND44" s="34" t="s">
        <v>11</v>
      </c>
      <c r="NE44" s="20"/>
      <c r="NF44" s="34" t="s">
        <v>9</v>
      </c>
      <c r="NG44" s="20">
        <f t="shared" si="204"/>
        <v>1</v>
      </c>
      <c r="NH44" s="34" t="s">
        <v>11</v>
      </c>
      <c r="NI44" s="69"/>
      <c r="NJ44" s="34" t="s">
        <v>9</v>
      </c>
      <c r="NK44" s="20">
        <f t="shared" si="205"/>
        <v>1</v>
      </c>
      <c r="NL44" s="34" t="s">
        <v>11</v>
      </c>
      <c r="NM44" s="69"/>
      <c r="NN44" s="34" t="s">
        <v>9</v>
      </c>
      <c r="NO44" s="20">
        <f t="shared" si="206"/>
        <v>1</v>
      </c>
      <c r="NQ44" s="118" t="s">
        <v>16</v>
      </c>
      <c r="NR44" s="34" t="s">
        <v>11</v>
      </c>
      <c r="NS44" s="69"/>
      <c r="NT44" s="34" t="s">
        <v>9</v>
      </c>
      <c r="NU44" s="69">
        <f t="shared" si="207"/>
        <v>1</v>
      </c>
      <c r="NV44" s="34" t="s">
        <v>11</v>
      </c>
      <c r="NW44" s="20"/>
      <c r="NX44" s="34" t="s">
        <v>9</v>
      </c>
      <c r="NY44" s="20">
        <f t="shared" si="208"/>
        <v>1</v>
      </c>
      <c r="NZ44" s="34" t="s">
        <v>11</v>
      </c>
      <c r="OA44" s="69"/>
      <c r="OB44" s="34" t="s">
        <v>9</v>
      </c>
      <c r="OC44" s="20">
        <f t="shared" si="209"/>
        <v>1</v>
      </c>
      <c r="OD44" s="34" t="s">
        <v>11</v>
      </c>
      <c r="OE44" s="69"/>
      <c r="OF44" s="34" t="s">
        <v>9</v>
      </c>
      <c r="OG44" s="20">
        <f t="shared" si="210"/>
        <v>1</v>
      </c>
      <c r="OH44" s="36" t="s">
        <v>10</v>
      </c>
      <c r="OI44" s="72"/>
      <c r="OJ44" s="37" t="s">
        <v>12</v>
      </c>
      <c r="OK44" s="20">
        <f t="shared" si="211"/>
        <v>1</v>
      </c>
      <c r="OL44" s="34" t="s">
        <v>11</v>
      </c>
      <c r="OM44" s="69"/>
      <c r="ON44" s="34" t="s">
        <v>9</v>
      </c>
      <c r="OO44" s="20">
        <f t="shared" si="212"/>
        <v>1</v>
      </c>
      <c r="OP44" s="34" t="s">
        <v>11</v>
      </c>
      <c r="OQ44" s="20"/>
      <c r="OR44" s="34" t="s">
        <v>9</v>
      </c>
      <c r="OS44" s="20">
        <f t="shared" si="213"/>
        <v>1</v>
      </c>
      <c r="OT44" s="34" t="s">
        <v>11</v>
      </c>
      <c r="OU44" s="69"/>
      <c r="OV44" s="34" t="s">
        <v>9</v>
      </c>
      <c r="OW44" s="20">
        <f t="shared" si="214"/>
        <v>1</v>
      </c>
      <c r="OX44" s="34" t="s">
        <v>11</v>
      </c>
      <c r="OY44" s="69"/>
      <c r="OZ44" s="34" t="s">
        <v>9</v>
      </c>
      <c r="PA44" s="20">
        <f t="shared" si="215"/>
        <v>1</v>
      </c>
      <c r="PC44" s="118" t="s">
        <v>16</v>
      </c>
      <c r="PD44" s="34" t="s">
        <v>11</v>
      </c>
      <c r="PE44" s="69"/>
      <c r="PF44" s="34" t="s">
        <v>9</v>
      </c>
      <c r="PG44" s="69">
        <f t="shared" si="216"/>
        <v>1</v>
      </c>
      <c r="PH44" s="34" t="s">
        <v>11</v>
      </c>
      <c r="PI44" s="20"/>
      <c r="PJ44" s="34" t="s">
        <v>9</v>
      </c>
      <c r="PK44" s="20">
        <f t="shared" si="217"/>
        <v>1</v>
      </c>
      <c r="PL44" s="34" t="s">
        <v>11</v>
      </c>
      <c r="PM44" s="69"/>
      <c r="PN44" s="34" t="s">
        <v>9</v>
      </c>
      <c r="PO44" s="20">
        <f t="shared" si="218"/>
        <v>1</v>
      </c>
      <c r="PP44" s="34" t="s">
        <v>11</v>
      </c>
      <c r="PQ44" s="69"/>
      <c r="PR44" s="34" t="s">
        <v>9</v>
      </c>
      <c r="PS44" s="20">
        <f t="shared" si="219"/>
        <v>1</v>
      </c>
      <c r="PT44" s="36" t="s">
        <v>10</v>
      </c>
      <c r="PU44" s="72"/>
      <c r="PV44" s="37" t="s">
        <v>12</v>
      </c>
      <c r="PW44" s="20">
        <f t="shared" si="220"/>
        <v>1</v>
      </c>
      <c r="PX44" s="34" t="s">
        <v>11</v>
      </c>
      <c r="PY44" s="69"/>
      <c r="PZ44" s="34" t="s">
        <v>9</v>
      </c>
      <c r="QA44" s="20">
        <f t="shared" si="221"/>
        <v>1</v>
      </c>
      <c r="QB44" s="34" t="s">
        <v>11</v>
      </c>
      <c r="QC44" s="20"/>
      <c r="QD44" s="34" t="s">
        <v>9</v>
      </c>
      <c r="QE44" s="20">
        <f t="shared" si="222"/>
        <v>1</v>
      </c>
      <c r="QF44" s="34" t="s">
        <v>11</v>
      </c>
      <c r="QG44" s="69"/>
      <c r="QH44" s="34" t="s">
        <v>9</v>
      </c>
      <c r="QI44" s="20">
        <f t="shared" si="223"/>
        <v>1</v>
      </c>
      <c r="QJ44" s="34" t="s">
        <v>11</v>
      </c>
      <c r="QK44" s="69"/>
      <c r="QL44" s="34" t="s">
        <v>9</v>
      </c>
      <c r="QM44" s="20">
        <f t="shared" si="224"/>
        <v>1</v>
      </c>
      <c r="QO44" s="118" t="s">
        <v>16</v>
      </c>
      <c r="QP44" s="34" t="s">
        <v>11</v>
      </c>
      <c r="QQ44" s="69"/>
      <c r="QR44" s="34" t="s">
        <v>9</v>
      </c>
      <c r="QS44" s="69">
        <f t="shared" si="225"/>
        <v>1</v>
      </c>
      <c r="QT44" s="34" t="s">
        <v>11</v>
      </c>
      <c r="QU44" s="20"/>
      <c r="QV44" s="34" t="s">
        <v>9</v>
      </c>
      <c r="QW44" s="20">
        <f t="shared" si="226"/>
        <v>1</v>
      </c>
      <c r="QX44" s="34" t="s">
        <v>11</v>
      </c>
      <c r="QY44" s="69"/>
      <c r="QZ44" s="34" t="s">
        <v>9</v>
      </c>
      <c r="RA44" s="20">
        <f t="shared" si="227"/>
        <v>1</v>
      </c>
      <c r="RB44" s="34" t="s">
        <v>11</v>
      </c>
      <c r="RC44" s="69"/>
      <c r="RD44" s="34" t="s">
        <v>9</v>
      </c>
      <c r="RE44" s="20">
        <f t="shared" si="228"/>
        <v>1</v>
      </c>
      <c r="RF44" s="36" t="s">
        <v>10</v>
      </c>
      <c r="RG44" s="72"/>
      <c r="RH44" s="37" t="s">
        <v>12</v>
      </c>
      <c r="RI44" s="20">
        <f t="shared" si="229"/>
        <v>1</v>
      </c>
      <c r="RJ44" s="34" t="s">
        <v>11</v>
      </c>
      <c r="RK44" s="69"/>
      <c r="RL44" s="34" t="s">
        <v>9</v>
      </c>
      <c r="RM44" s="20">
        <f t="shared" si="230"/>
        <v>1</v>
      </c>
      <c r="RN44" s="34" t="s">
        <v>11</v>
      </c>
      <c r="RO44" s="20"/>
      <c r="RP44" s="34" t="s">
        <v>9</v>
      </c>
      <c r="RQ44" s="20">
        <f t="shared" si="231"/>
        <v>1</v>
      </c>
      <c r="RR44" s="34" t="s">
        <v>11</v>
      </c>
      <c r="RS44" s="69"/>
      <c r="RT44" s="34" t="s">
        <v>9</v>
      </c>
      <c r="RU44" s="20">
        <f t="shared" si="232"/>
        <v>1</v>
      </c>
      <c r="RV44" s="34" t="s">
        <v>11</v>
      </c>
      <c r="RW44" s="69"/>
      <c r="RX44" s="34" t="s">
        <v>9</v>
      </c>
      <c r="RY44" s="20">
        <f t="shared" si="233"/>
        <v>1</v>
      </c>
    </row>
    <row r="45" spans="1:493" hidden="1" x14ac:dyDescent="0.2">
      <c r="A45" s="118" t="s">
        <v>17</v>
      </c>
      <c r="B45" s="34" t="s">
        <v>11</v>
      </c>
      <c r="C45" s="69"/>
      <c r="D45" s="34" t="s">
        <v>9</v>
      </c>
      <c r="E45" s="69">
        <f t="shared" si="117"/>
        <v>1</v>
      </c>
      <c r="F45" s="34" t="s">
        <v>11</v>
      </c>
      <c r="G45" s="20"/>
      <c r="H45" s="34" t="s">
        <v>9</v>
      </c>
      <c r="I45" s="20">
        <f t="shared" si="118"/>
        <v>1</v>
      </c>
      <c r="J45" s="34" t="s">
        <v>11</v>
      </c>
      <c r="K45" s="69"/>
      <c r="L45" s="34" t="s">
        <v>9</v>
      </c>
      <c r="M45" s="20">
        <f t="shared" si="119"/>
        <v>1</v>
      </c>
      <c r="N45" s="34" t="s">
        <v>11</v>
      </c>
      <c r="O45" s="69"/>
      <c r="P45" s="34" t="s">
        <v>9</v>
      </c>
      <c r="Q45" s="20">
        <f t="shared" si="120"/>
        <v>1</v>
      </c>
      <c r="R45" s="34" t="s">
        <v>11</v>
      </c>
      <c r="S45" s="20"/>
      <c r="T45" s="34" t="s">
        <v>9</v>
      </c>
      <c r="U45" s="20">
        <f t="shared" si="121"/>
        <v>1</v>
      </c>
      <c r="V45" s="36" t="s">
        <v>10</v>
      </c>
      <c r="W45" s="72"/>
      <c r="X45" s="37" t="s">
        <v>12</v>
      </c>
      <c r="Y45" s="20">
        <f t="shared" si="122"/>
        <v>1</v>
      </c>
      <c r="Z45" s="34" t="s">
        <v>11</v>
      </c>
      <c r="AA45" s="20"/>
      <c r="AB45" s="34" t="s">
        <v>9</v>
      </c>
      <c r="AC45" s="20">
        <f t="shared" si="123"/>
        <v>1</v>
      </c>
      <c r="AD45" s="34" t="s">
        <v>11</v>
      </c>
      <c r="AE45" s="69"/>
      <c r="AF45" s="34" t="s">
        <v>9</v>
      </c>
      <c r="AG45" s="20">
        <f t="shared" si="124"/>
        <v>1</v>
      </c>
      <c r="AH45" s="34" t="s">
        <v>11</v>
      </c>
      <c r="AI45" s="69"/>
      <c r="AJ45" s="34" t="s">
        <v>9</v>
      </c>
      <c r="AK45" s="20">
        <f t="shared" si="125"/>
        <v>1</v>
      </c>
      <c r="AM45" s="118" t="s">
        <v>17</v>
      </c>
      <c r="AN45" s="34" t="s">
        <v>11</v>
      </c>
      <c r="AO45" s="69"/>
      <c r="AP45" s="34" t="s">
        <v>9</v>
      </c>
      <c r="AQ45" s="69">
        <f t="shared" si="126"/>
        <v>1</v>
      </c>
      <c r="AR45" s="34" t="s">
        <v>11</v>
      </c>
      <c r="AS45" s="20"/>
      <c r="AT45" s="34" t="s">
        <v>9</v>
      </c>
      <c r="AU45" s="20">
        <f t="shared" si="127"/>
        <v>1</v>
      </c>
      <c r="AV45" s="34" t="s">
        <v>11</v>
      </c>
      <c r="AW45" s="69"/>
      <c r="AX45" s="34" t="s">
        <v>9</v>
      </c>
      <c r="AY45" s="20">
        <f t="shared" si="128"/>
        <v>1</v>
      </c>
      <c r="AZ45" s="34" t="s">
        <v>11</v>
      </c>
      <c r="BA45" s="69"/>
      <c r="BB45" s="34" t="s">
        <v>9</v>
      </c>
      <c r="BC45" s="20">
        <f t="shared" si="129"/>
        <v>1</v>
      </c>
      <c r="BD45" s="34" t="s">
        <v>11</v>
      </c>
      <c r="BE45" s="20"/>
      <c r="BF45" s="34" t="s">
        <v>9</v>
      </c>
      <c r="BG45" s="20">
        <f t="shared" si="130"/>
        <v>1</v>
      </c>
      <c r="BH45" s="36" t="s">
        <v>10</v>
      </c>
      <c r="BI45" s="72"/>
      <c r="BJ45" s="37" t="s">
        <v>12</v>
      </c>
      <c r="BK45" s="20">
        <f t="shared" si="131"/>
        <v>1</v>
      </c>
      <c r="BL45" s="34" t="s">
        <v>11</v>
      </c>
      <c r="BM45" s="20"/>
      <c r="BN45" s="34" t="s">
        <v>9</v>
      </c>
      <c r="BO45" s="20">
        <f t="shared" si="132"/>
        <v>1</v>
      </c>
      <c r="BP45" s="34" t="s">
        <v>11</v>
      </c>
      <c r="BQ45" s="69"/>
      <c r="BR45" s="34" t="s">
        <v>9</v>
      </c>
      <c r="BS45" s="20">
        <f t="shared" si="133"/>
        <v>1</v>
      </c>
      <c r="BT45" s="34" t="s">
        <v>11</v>
      </c>
      <c r="BU45" s="69"/>
      <c r="BV45" s="34" t="s">
        <v>9</v>
      </c>
      <c r="BW45" s="20">
        <f t="shared" si="134"/>
        <v>1</v>
      </c>
      <c r="BY45" s="118" t="s">
        <v>17</v>
      </c>
      <c r="BZ45" s="34" t="s">
        <v>11</v>
      </c>
      <c r="CA45" s="69"/>
      <c r="CB45" s="34" t="s">
        <v>9</v>
      </c>
      <c r="CC45" s="69">
        <f t="shared" si="135"/>
        <v>1</v>
      </c>
      <c r="CD45" s="34" t="s">
        <v>11</v>
      </c>
      <c r="CE45" s="20"/>
      <c r="CF45" s="34" t="s">
        <v>9</v>
      </c>
      <c r="CG45" s="20">
        <f t="shared" si="136"/>
        <v>1</v>
      </c>
      <c r="CH45" s="34" t="s">
        <v>11</v>
      </c>
      <c r="CI45" s="69"/>
      <c r="CJ45" s="34" t="s">
        <v>9</v>
      </c>
      <c r="CK45" s="20">
        <f t="shared" si="137"/>
        <v>1</v>
      </c>
      <c r="CL45" s="34" t="s">
        <v>11</v>
      </c>
      <c r="CM45" s="69"/>
      <c r="CN45" s="34" t="s">
        <v>9</v>
      </c>
      <c r="CO45" s="20">
        <f t="shared" si="138"/>
        <v>1</v>
      </c>
      <c r="CP45" s="34" t="s">
        <v>11</v>
      </c>
      <c r="CQ45" s="20"/>
      <c r="CR45" s="34" t="s">
        <v>9</v>
      </c>
      <c r="CS45" s="20">
        <f t="shared" si="139"/>
        <v>1</v>
      </c>
      <c r="CT45" s="36" t="s">
        <v>10</v>
      </c>
      <c r="CU45" s="72"/>
      <c r="CV45" s="37" t="s">
        <v>12</v>
      </c>
      <c r="CW45" s="20">
        <f t="shared" si="140"/>
        <v>1</v>
      </c>
      <c r="CX45" s="34" t="s">
        <v>11</v>
      </c>
      <c r="CY45" s="20"/>
      <c r="CZ45" s="34" t="s">
        <v>9</v>
      </c>
      <c r="DA45" s="20">
        <f t="shared" si="141"/>
        <v>1</v>
      </c>
      <c r="DB45" s="34" t="s">
        <v>11</v>
      </c>
      <c r="DC45" s="69"/>
      <c r="DD45" s="34" t="s">
        <v>9</v>
      </c>
      <c r="DE45" s="20">
        <f t="shared" si="142"/>
        <v>1</v>
      </c>
      <c r="DF45" s="34" t="s">
        <v>11</v>
      </c>
      <c r="DG45" s="69"/>
      <c r="DH45" s="34" t="s">
        <v>9</v>
      </c>
      <c r="DI45" s="20">
        <f t="shared" si="143"/>
        <v>1</v>
      </c>
      <c r="DK45" s="118" t="s">
        <v>17</v>
      </c>
      <c r="DL45" s="34" t="s">
        <v>11</v>
      </c>
      <c r="DM45" s="69"/>
      <c r="DN45" s="34" t="s">
        <v>9</v>
      </c>
      <c r="DO45" s="69">
        <f t="shared" si="144"/>
        <v>1</v>
      </c>
      <c r="DP45" s="34" t="s">
        <v>11</v>
      </c>
      <c r="DQ45" s="20"/>
      <c r="DR45" s="34" t="s">
        <v>9</v>
      </c>
      <c r="DS45" s="20">
        <f t="shared" si="145"/>
        <v>1</v>
      </c>
      <c r="DT45" s="34" t="s">
        <v>11</v>
      </c>
      <c r="DU45" s="69"/>
      <c r="DV45" s="34" t="s">
        <v>9</v>
      </c>
      <c r="DW45" s="20">
        <f t="shared" si="146"/>
        <v>1</v>
      </c>
      <c r="DX45" s="34" t="s">
        <v>11</v>
      </c>
      <c r="DY45" s="69"/>
      <c r="DZ45" s="34" t="s">
        <v>9</v>
      </c>
      <c r="EA45" s="20">
        <f t="shared" si="147"/>
        <v>1</v>
      </c>
      <c r="EB45" s="34" t="s">
        <v>11</v>
      </c>
      <c r="EC45" s="20"/>
      <c r="ED45" s="34" t="s">
        <v>9</v>
      </c>
      <c r="EE45" s="20">
        <f t="shared" si="148"/>
        <v>1</v>
      </c>
      <c r="EF45" s="36" t="s">
        <v>10</v>
      </c>
      <c r="EG45" s="72"/>
      <c r="EH45" s="37" t="s">
        <v>12</v>
      </c>
      <c r="EI45" s="20">
        <f t="shared" si="149"/>
        <v>1</v>
      </c>
      <c r="EJ45" s="34" t="s">
        <v>11</v>
      </c>
      <c r="EK45" s="20"/>
      <c r="EL45" s="34" t="s">
        <v>9</v>
      </c>
      <c r="EM45" s="20">
        <f t="shared" si="150"/>
        <v>1</v>
      </c>
      <c r="EN45" s="34" t="s">
        <v>11</v>
      </c>
      <c r="EO45" s="69"/>
      <c r="EP45" s="34" t="s">
        <v>9</v>
      </c>
      <c r="EQ45" s="20">
        <f t="shared" si="151"/>
        <v>1</v>
      </c>
      <c r="ER45" s="34" t="s">
        <v>11</v>
      </c>
      <c r="ES45" s="69"/>
      <c r="ET45" s="34" t="s">
        <v>9</v>
      </c>
      <c r="EU45" s="20">
        <f t="shared" si="152"/>
        <v>1</v>
      </c>
      <c r="EW45" s="118" t="s">
        <v>17</v>
      </c>
      <c r="EX45" s="34" t="s">
        <v>11</v>
      </c>
      <c r="EY45" s="69"/>
      <c r="EZ45" s="34" t="s">
        <v>9</v>
      </c>
      <c r="FA45" s="69">
        <f t="shared" si="153"/>
        <v>1</v>
      </c>
      <c r="FB45" s="34" t="s">
        <v>11</v>
      </c>
      <c r="FC45" s="20"/>
      <c r="FD45" s="34" t="s">
        <v>9</v>
      </c>
      <c r="FE45" s="20">
        <f t="shared" si="154"/>
        <v>1</v>
      </c>
      <c r="FF45" s="34" t="s">
        <v>11</v>
      </c>
      <c r="FG45" s="69"/>
      <c r="FH45" s="34" t="s">
        <v>9</v>
      </c>
      <c r="FI45" s="20">
        <f t="shared" si="155"/>
        <v>1</v>
      </c>
      <c r="FJ45" s="34" t="s">
        <v>11</v>
      </c>
      <c r="FK45" s="69"/>
      <c r="FL45" s="34" t="s">
        <v>9</v>
      </c>
      <c r="FM45" s="20">
        <f t="shared" si="156"/>
        <v>1</v>
      </c>
      <c r="FN45" s="34" t="s">
        <v>11</v>
      </c>
      <c r="FO45" s="20"/>
      <c r="FP45" s="34" t="s">
        <v>9</v>
      </c>
      <c r="FQ45" s="20">
        <f t="shared" si="157"/>
        <v>1</v>
      </c>
      <c r="FR45" s="36" t="s">
        <v>10</v>
      </c>
      <c r="FS45" s="72"/>
      <c r="FT45" s="37" t="s">
        <v>12</v>
      </c>
      <c r="FU45" s="20">
        <f t="shared" si="158"/>
        <v>1</v>
      </c>
      <c r="FV45" s="34" t="s">
        <v>11</v>
      </c>
      <c r="FW45" s="20"/>
      <c r="FX45" s="34" t="s">
        <v>9</v>
      </c>
      <c r="FY45" s="20">
        <f t="shared" si="159"/>
        <v>1</v>
      </c>
      <c r="FZ45" s="34" t="s">
        <v>11</v>
      </c>
      <c r="GA45" s="69"/>
      <c r="GB45" s="34" t="s">
        <v>9</v>
      </c>
      <c r="GC45" s="20">
        <f t="shared" si="160"/>
        <v>1</v>
      </c>
      <c r="GD45" s="34" t="s">
        <v>11</v>
      </c>
      <c r="GE45" s="69"/>
      <c r="GF45" s="34" t="s">
        <v>9</v>
      </c>
      <c r="GG45" s="20">
        <f t="shared" si="161"/>
        <v>1</v>
      </c>
      <c r="GI45" s="118" t="s">
        <v>17</v>
      </c>
      <c r="GJ45" s="34" t="s">
        <v>11</v>
      </c>
      <c r="GK45" s="69"/>
      <c r="GL45" s="34" t="s">
        <v>9</v>
      </c>
      <c r="GM45" s="69">
        <f t="shared" si="162"/>
        <v>1</v>
      </c>
      <c r="GN45" s="34" t="s">
        <v>11</v>
      </c>
      <c r="GO45" s="20"/>
      <c r="GP45" s="34" t="s">
        <v>9</v>
      </c>
      <c r="GQ45" s="20">
        <f t="shared" si="163"/>
        <v>1</v>
      </c>
      <c r="GR45" s="34" t="s">
        <v>11</v>
      </c>
      <c r="GS45" s="69"/>
      <c r="GT45" s="34" t="s">
        <v>9</v>
      </c>
      <c r="GU45" s="20">
        <f t="shared" si="164"/>
        <v>1</v>
      </c>
      <c r="GV45" s="34" t="s">
        <v>11</v>
      </c>
      <c r="GW45" s="69"/>
      <c r="GX45" s="34" t="s">
        <v>9</v>
      </c>
      <c r="GY45" s="20">
        <f t="shared" si="165"/>
        <v>1</v>
      </c>
      <c r="GZ45" s="34" t="s">
        <v>11</v>
      </c>
      <c r="HA45" s="20"/>
      <c r="HB45" s="34" t="s">
        <v>9</v>
      </c>
      <c r="HC45" s="20">
        <f t="shared" si="166"/>
        <v>1</v>
      </c>
      <c r="HD45" s="36" t="s">
        <v>10</v>
      </c>
      <c r="HE45" s="72"/>
      <c r="HF45" s="37" t="s">
        <v>12</v>
      </c>
      <c r="HG45" s="20">
        <f t="shared" si="167"/>
        <v>1</v>
      </c>
      <c r="HH45" s="34" t="s">
        <v>11</v>
      </c>
      <c r="HI45" s="20"/>
      <c r="HJ45" s="34" t="s">
        <v>9</v>
      </c>
      <c r="HK45" s="20">
        <f t="shared" si="168"/>
        <v>1</v>
      </c>
      <c r="HL45" s="34" t="s">
        <v>11</v>
      </c>
      <c r="HM45" s="69"/>
      <c r="HN45" s="34" t="s">
        <v>9</v>
      </c>
      <c r="HO45" s="20">
        <f t="shared" si="169"/>
        <v>1</v>
      </c>
      <c r="HP45" s="34" t="s">
        <v>11</v>
      </c>
      <c r="HQ45" s="69"/>
      <c r="HR45" s="34" t="s">
        <v>9</v>
      </c>
      <c r="HS45" s="20">
        <f t="shared" si="170"/>
        <v>1</v>
      </c>
      <c r="HU45" s="118" t="s">
        <v>17</v>
      </c>
      <c r="HV45" s="34" t="s">
        <v>11</v>
      </c>
      <c r="HW45" s="69"/>
      <c r="HX45" s="34" t="s">
        <v>9</v>
      </c>
      <c r="HY45" s="69">
        <f t="shared" si="171"/>
        <v>1</v>
      </c>
      <c r="HZ45" s="34" t="s">
        <v>11</v>
      </c>
      <c r="IA45" s="20"/>
      <c r="IB45" s="34" t="s">
        <v>9</v>
      </c>
      <c r="IC45" s="20">
        <f t="shared" si="172"/>
        <v>1</v>
      </c>
      <c r="ID45" s="34" t="s">
        <v>11</v>
      </c>
      <c r="IE45" s="69"/>
      <c r="IF45" s="34" t="s">
        <v>9</v>
      </c>
      <c r="IG45" s="20">
        <f t="shared" si="173"/>
        <v>1</v>
      </c>
      <c r="IH45" s="34" t="s">
        <v>11</v>
      </c>
      <c r="II45" s="69"/>
      <c r="IJ45" s="34" t="s">
        <v>9</v>
      </c>
      <c r="IK45" s="20">
        <f t="shared" si="174"/>
        <v>1</v>
      </c>
      <c r="IL45" s="34" t="s">
        <v>11</v>
      </c>
      <c r="IM45" s="20"/>
      <c r="IN45" s="34" t="s">
        <v>9</v>
      </c>
      <c r="IO45" s="20">
        <f t="shared" si="175"/>
        <v>1</v>
      </c>
      <c r="IP45" s="36" t="s">
        <v>10</v>
      </c>
      <c r="IQ45" s="72"/>
      <c r="IR45" s="37" t="s">
        <v>12</v>
      </c>
      <c r="IS45" s="20">
        <f t="shared" si="176"/>
        <v>1</v>
      </c>
      <c r="IT45" s="34" t="s">
        <v>11</v>
      </c>
      <c r="IU45" s="20"/>
      <c r="IV45" s="34" t="s">
        <v>9</v>
      </c>
      <c r="IW45" s="20">
        <f t="shared" si="177"/>
        <v>1</v>
      </c>
      <c r="IX45" s="34" t="s">
        <v>11</v>
      </c>
      <c r="IY45" s="69"/>
      <c r="IZ45" s="34" t="s">
        <v>9</v>
      </c>
      <c r="JA45" s="20">
        <f t="shared" si="178"/>
        <v>1</v>
      </c>
      <c r="JB45" s="34" t="s">
        <v>11</v>
      </c>
      <c r="JC45" s="69"/>
      <c r="JD45" s="34" t="s">
        <v>9</v>
      </c>
      <c r="JE45" s="20">
        <f t="shared" si="179"/>
        <v>1</v>
      </c>
      <c r="JG45" s="118" t="s">
        <v>17</v>
      </c>
      <c r="JH45" s="34" t="s">
        <v>11</v>
      </c>
      <c r="JI45" s="69"/>
      <c r="JJ45" s="34" t="s">
        <v>9</v>
      </c>
      <c r="JK45" s="69">
        <f t="shared" si="180"/>
        <v>1</v>
      </c>
      <c r="JL45" s="34" t="s">
        <v>11</v>
      </c>
      <c r="JM45" s="20"/>
      <c r="JN45" s="34" t="s">
        <v>9</v>
      </c>
      <c r="JO45" s="20">
        <f t="shared" si="181"/>
        <v>1</v>
      </c>
      <c r="JP45" s="34" t="s">
        <v>11</v>
      </c>
      <c r="JQ45" s="69"/>
      <c r="JR45" s="34" t="s">
        <v>9</v>
      </c>
      <c r="JS45" s="20">
        <f t="shared" si="182"/>
        <v>1</v>
      </c>
      <c r="JT45" s="34" t="s">
        <v>11</v>
      </c>
      <c r="JU45" s="69"/>
      <c r="JV45" s="34" t="s">
        <v>9</v>
      </c>
      <c r="JW45" s="20">
        <f t="shared" si="183"/>
        <v>1</v>
      </c>
      <c r="JX45" s="34" t="s">
        <v>11</v>
      </c>
      <c r="JY45" s="20"/>
      <c r="JZ45" s="34" t="s">
        <v>9</v>
      </c>
      <c r="KA45" s="20">
        <f t="shared" si="184"/>
        <v>1</v>
      </c>
      <c r="KB45" s="36" t="s">
        <v>10</v>
      </c>
      <c r="KC45" s="72"/>
      <c r="KD45" s="37" t="s">
        <v>12</v>
      </c>
      <c r="KE45" s="20">
        <f t="shared" si="185"/>
        <v>1</v>
      </c>
      <c r="KF45" s="34" t="s">
        <v>11</v>
      </c>
      <c r="KG45" s="20"/>
      <c r="KH45" s="34" t="s">
        <v>9</v>
      </c>
      <c r="KI45" s="20">
        <f t="shared" si="186"/>
        <v>1</v>
      </c>
      <c r="KJ45" s="34" t="s">
        <v>11</v>
      </c>
      <c r="KK45" s="69"/>
      <c r="KL45" s="34" t="s">
        <v>9</v>
      </c>
      <c r="KM45" s="20">
        <f t="shared" si="187"/>
        <v>1</v>
      </c>
      <c r="KN45" s="34" t="s">
        <v>11</v>
      </c>
      <c r="KO45" s="69"/>
      <c r="KP45" s="34" t="s">
        <v>9</v>
      </c>
      <c r="KQ45" s="20">
        <f t="shared" si="188"/>
        <v>1</v>
      </c>
      <c r="KS45" s="118" t="s">
        <v>17</v>
      </c>
      <c r="KT45" s="34" t="s">
        <v>11</v>
      </c>
      <c r="KU45" s="69"/>
      <c r="KV45" s="34" t="s">
        <v>9</v>
      </c>
      <c r="KW45" s="69">
        <f t="shared" si="189"/>
        <v>1</v>
      </c>
      <c r="KX45" s="34" t="s">
        <v>11</v>
      </c>
      <c r="KY45" s="20"/>
      <c r="KZ45" s="34" t="s">
        <v>9</v>
      </c>
      <c r="LA45" s="20">
        <f t="shared" si="190"/>
        <v>1</v>
      </c>
      <c r="LB45" s="34" t="s">
        <v>11</v>
      </c>
      <c r="LC45" s="69"/>
      <c r="LD45" s="34" t="s">
        <v>9</v>
      </c>
      <c r="LE45" s="20">
        <f t="shared" si="191"/>
        <v>1</v>
      </c>
      <c r="LF45" s="34" t="s">
        <v>11</v>
      </c>
      <c r="LG45" s="69"/>
      <c r="LH45" s="34" t="s">
        <v>9</v>
      </c>
      <c r="LI45" s="20">
        <f t="shared" si="192"/>
        <v>1</v>
      </c>
      <c r="LJ45" s="34" t="s">
        <v>11</v>
      </c>
      <c r="LK45" s="20"/>
      <c r="LL45" s="34" t="s">
        <v>9</v>
      </c>
      <c r="LM45" s="20">
        <f t="shared" si="193"/>
        <v>1</v>
      </c>
      <c r="LN45" s="36" t="s">
        <v>10</v>
      </c>
      <c r="LO45" s="72"/>
      <c r="LP45" s="37" t="s">
        <v>12</v>
      </c>
      <c r="LQ45" s="20">
        <f t="shared" si="194"/>
        <v>1</v>
      </c>
      <c r="LR45" s="34" t="s">
        <v>11</v>
      </c>
      <c r="LS45" s="20"/>
      <c r="LT45" s="34" t="s">
        <v>9</v>
      </c>
      <c r="LU45" s="20">
        <f t="shared" si="195"/>
        <v>1</v>
      </c>
      <c r="LV45" s="34" t="s">
        <v>11</v>
      </c>
      <c r="LW45" s="69"/>
      <c r="LX45" s="34" t="s">
        <v>9</v>
      </c>
      <c r="LY45" s="20">
        <f t="shared" si="196"/>
        <v>1</v>
      </c>
      <c r="LZ45" s="34" t="s">
        <v>11</v>
      </c>
      <c r="MA45" s="69"/>
      <c r="MB45" s="34" t="s">
        <v>9</v>
      </c>
      <c r="MC45" s="20">
        <f t="shared" si="197"/>
        <v>1</v>
      </c>
      <c r="ME45" s="118" t="s">
        <v>17</v>
      </c>
      <c r="MF45" s="34" t="s">
        <v>11</v>
      </c>
      <c r="MG45" s="69"/>
      <c r="MH45" s="34" t="s">
        <v>9</v>
      </c>
      <c r="MI45" s="69">
        <f t="shared" si="198"/>
        <v>1</v>
      </c>
      <c r="MJ45" s="34" t="s">
        <v>11</v>
      </c>
      <c r="MK45" s="20"/>
      <c r="ML45" s="34" t="s">
        <v>9</v>
      </c>
      <c r="MM45" s="20">
        <f t="shared" si="199"/>
        <v>1</v>
      </c>
      <c r="MN45" s="34" t="s">
        <v>11</v>
      </c>
      <c r="MO45" s="69"/>
      <c r="MP45" s="34" t="s">
        <v>9</v>
      </c>
      <c r="MQ45" s="20">
        <f t="shared" si="200"/>
        <v>1</v>
      </c>
      <c r="MR45" s="34" t="s">
        <v>11</v>
      </c>
      <c r="MS45" s="69"/>
      <c r="MT45" s="34" t="s">
        <v>9</v>
      </c>
      <c r="MU45" s="20">
        <f t="shared" si="201"/>
        <v>1</v>
      </c>
      <c r="MV45" s="34" t="s">
        <v>11</v>
      </c>
      <c r="MW45" s="20"/>
      <c r="MX45" s="34" t="s">
        <v>9</v>
      </c>
      <c r="MY45" s="20">
        <f t="shared" si="202"/>
        <v>1</v>
      </c>
      <c r="MZ45" s="36" t="s">
        <v>10</v>
      </c>
      <c r="NA45" s="72"/>
      <c r="NB45" s="37" t="s">
        <v>12</v>
      </c>
      <c r="NC45" s="20">
        <f t="shared" si="203"/>
        <v>1</v>
      </c>
      <c r="ND45" s="34" t="s">
        <v>11</v>
      </c>
      <c r="NE45" s="20"/>
      <c r="NF45" s="34" t="s">
        <v>9</v>
      </c>
      <c r="NG45" s="20">
        <f t="shared" si="204"/>
        <v>1</v>
      </c>
      <c r="NH45" s="34" t="s">
        <v>11</v>
      </c>
      <c r="NI45" s="69"/>
      <c r="NJ45" s="34" t="s">
        <v>9</v>
      </c>
      <c r="NK45" s="20">
        <f t="shared" si="205"/>
        <v>1</v>
      </c>
      <c r="NL45" s="34" t="s">
        <v>11</v>
      </c>
      <c r="NM45" s="69"/>
      <c r="NN45" s="34" t="s">
        <v>9</v>
      </c>
      <c r="NO45" s="20">
        <f t="shared" si="206"/>
        <v>1</v>
      </c>
      <c r="NQ45" s="118" t="s">
        <v>17</v>
      </c>
      <c r="NR45" s="34" t="s">
        <v>11</v>
      </c>
      <c r="NS45" s="69"/>
      <c r="NT45" s="34" t="s">
        <v>9</v>
      </c>
      <c r="NU45" s="69">
        <f t="shared" si="207"/>
        <v>1</v>
      </c>
      <c r="NV45" s="34" t="s">
        <v>11</v>
      </c>
      <c r="NW45" s="20"/>
      <c r="NX45" s="34" t="s">
        <v>9</v>
      </c>
      <c r="NY45" s="20">
        <f t="shared" si="208"/>
        <v>1</v>
      </c>
      <c r="NZ45" s="34" t="s">
        <v>11</v>
      </c>
      <c r="OA45" s="69"/>
      <c r="OB45" s="34" t="s">
        <v>9</v>
      </c>
      <c r="OC45" s="20">
        <f t="shared" si="209"/>
        <v>1</v>
      </c>
      <c r="OD45" s="34" t="s">
        <v>11</v>
      </c>
      <c r="OE45" s="69"/>
      <c r="OF45" s="34" t="s">
        <v>9</v>
      </c>
      <c r="OG45" s="20">
        <f t="shared" si="210"/>
        <v>1</v>
      </c>
      <c r="OH45" s="34" t="s">
        <v>11</v>
      </c>
      <c r="OI45" s="20"/>
      <c r="OJ45" s="34" t="s">
        <v>9</v>
      </c>
      <c r="OK45" s="20">
        <f t="shared" si="211"/>
        <v>1</v>
      </c>
      <c r="OL45" s="36" t="s">
        <v>10</v>
      </c>
      <c r="OM45" s="72"/>
      <c r="ON45" s="37" t="s">
        <v>12</v>
      </c>
      <c r="OO45" s="20">
        <f t="shared" si="212"/>
        <v>1</v>
      </c>
      <c r="OP45" s="34" t="s">
        <v>11</v>
      </c>
      <c r="OQ45" s="20"/>
      <c r="OR45" s="34" t="s">
        <v>9</v>
      </c>
      <c r="OS45" s="20">
        <f t="shared" si="213"/>
        <v>1</v>
      </c>
      <c r="OT45" s="34" t="s">
        <v>11</v>
      </c>
      <c r="OU45" s="69"/>
      <c r="OV45" s="34" t="s">
        <v>9</v>
      </c>
      <c r="OW45" s="20">
        <f t="shared" si="214"/>
        <v>1</v>
      </c>
      <c r="OX45" s="34" t="s">
        <v>11</v>
      </c>
      <c r="OY45" s="69"/>
      <c r="OZ45" s="34" t="s">
        <v>9</v>
      </c>
      <c r="PA45" s="20">
        <f t="shared" si="215"/>
        <v>1</v>
      </c>
      <c r="PC45" s="118" t="s">
        <v>17</v>
      </c>
      <c r="PD45" s="34" t="s">
        <v>11</v>
      </c>
      <c r="PE45" s="69"/>
      <c r="PF45" s="34" t="s">
        <v>9</v>
      </c>
      <c r="PG45" s="69">
        <f t="shared" si="216"/>
        <v>1</v>
      </c>
      <c r="PH45" s="34" t="s">
        <v>11</v>
      </c>
      <c r="PI45" s="20"/>
      <c r="PJ45" s="34" t="s">
        <v>9</v>
      </c>
      <c r="PK45" s="20">
        <f t="shared" si="217"/>
        <v>1</v>
      </c>
      <c r="PL45" s="34" t="s">
        <v>11</v>
      </c>
      <c r="PM45" s="69"/>
      <c r="PN45" s="34" t="s">
        <v>9</v>
      </c>
      <c r="PO45" s="20">
        <f t="shared" si="218"/>
        <v>1</v>
      </c>
      <c r="PP45" s="34" t="s">
        <v>11</v>
      </c>
      <c r="PQ45" s="69"/>
      <c r="PR45" s="34" t="s">
        <v>9</v>
      </c>
      <c r="PS45" s="20">
        <f t="shared" si="219"/>
        <v>1</v>
      </c>
      <c r="PT45" s="34" t="s">
        <v>11</v>
      </c>
      <c r="PU45" s="20"/>
      <c r="PV45" s="34" t="s">
        <v>9</v>
      </c>
      <c r="PW45" s="20">
        <f t="shared" si="220"/>
        <v>1</v>
      </c>
      <c r="PX45" s="36" t="s">
        <v>10</v>
      </c>
      <c r="PY45" s="72"/>
      <c r="PZ45" s="37" t="s">
        <v>12</v>
      </c>
      <c r="QA45" s="20">
        <f t="shared" si="221"/>
        <v>1</v>
      </c>
      <c r="QB45" s="34" t="s">
        <v>11</v>
      </c>
      <c r="QC45" s="20"/>
      <c r="QD45" s="34" t="s">
        <v>9</v>
      </c>
      <c r="QE45" s="20">
        <f t="shared" si="222"/>
        <v>1</v>
      </c>
      <c r="QF45" s="34" t="s">
        <v>11</v>
      </c>
      <c r="QG45" s="69"/>
      <c r="QH45" s="34" t="s">
        <v>9</v>
      </c>
      <c r="QI45" s="20">
        <f t="shared" si="223"/>
        <v>1</v>
      </c>
      <c r="QJ45" s="34" t="s">
        <v>11</v>
      </c>
      <c r="QK45" s="69"/>
      <c r="QL45" s="34" t="s">
        <v>9</v>
      </c>
      <c r="QM45" s="20">
        <f t="shared" si="224"/>
        <v>1</v>
      </c>
      <c r="QO45" s="118" t="s">
        <v>17</v>
      </c>
      <c r="QP45" s="34" t="s">
        <v>11</v>
      </c>
      <c r="QQ45" s="69"/>
      <c r="QR45" s="34" t="s">
        <v>9</v>
      </c>
      <c r="QS45" s="69">
        <f t="shared" si="225"/>
        <v>1</v>
      </c>
      <c r="QT45" s="34" t="s">
        <v>11</v>
      </c>
      <c r="QU45" s="20"/>
      <c r="QV45" s="34" t="s">
        <v>9</v>
      </c>
      <c r="QW45" s="20">
        <f t="shared" si="226"/>
        <v>1</v>
      </c>
      <c r="QX45" s="34" t="s">
        <v>11</v>
      </c>
      <c r="QY45" s="69"/>
      <c r="QZ45" s="34" t="s">
        <v>9</v>
      </c>
      <c r="RA45" s="20">
        <f t="shared" si="227"/>
        <v>1</v>
      </c>
      <c r="RB45" s="34" t="s">
        <v>11</v>
      </c>
      <c r="RC45" s="69"/>
      <c r="RD45" s="34" t="s">
        <v>9</v>
      </c>
      <c r="RE45" s="20">
        <f t="shared" si="228"/>
        <v>1</v>
      </c>
      <c r="RF45" s="34" t="s">
        <v>11</v>
      </c>
      <c r="RG45" s="20"/>
      <c r="RH45" s="34" t="s">
        <v>9</v>
      </c>
      <c r="RI45" s="20">
        <f t="shared" si="229"/>
        <v>1</v>
      </c>
      <c r="RJ45" s="36" t="s">
        <v>10</v>
      </c>
      <c r="RK45" s="72"/>
      <c r="RL45" s="37" t="s">
        <v>12</v>
      </c>
      <c r="RM45" s="20">
        <f t="shared" si="230"/>
        <v>1</v>
      </c>
      <c r="RN45" s="34" t="s">
        <v>11</v>
      </c>
      <c r="RO45" s="20"/>
      <c r="RP45" s="34" t="s">
        <v>9</v>
      </c>
      <c r="RQ45" s="20">
        <f t="shared" si="231"/>
        <v>1</v>
      </c>
      <c r="RR45" s="34" t="s">
        <v>11</v>
      </c>
      <c r="RS45" s="69"/>
      <c r="RT45" s="34" t="s">
        <v>9</v>
      </c>
      <c r="RU45" s="20">
        <f t="shared" si="232"/>
        <v>1</v>
      </c>
      <c r="RV45" s="34" t="s">
        <v>11</v>
      </c>
      <c r="RW45" s="69"/>
      <c r="RX45" s="34" t="s">
        <v>9</v>
      </c>
      <c r="RY45" s="20">
        <f t="shared" si="233"/>
        <v>1</v>
      </c>
    </row>
    <row r="46" spans="1:493" hidden="1" x14ac:dyDescent="0.2">
      <c r="A46" s="118" t="s">
        <v>18</v>
      </c>
      <c r="B46" s="34" t="s">
        <v>11</v>
      </c>
      <c r="C46" s="69"/>
      <c r="D46" s="34" t="s">
        <v>9</v>
      </c>
      <c r="E46" s="69">
        <f t="shared" si="117"/>
        <v>1</v>
      </c>
      <c r="F46" s="34" t="s">
        <v>11</v>
      </c>
      <c r="G46" s="20"/>
      <c r="H46" s="34" t="s">
        <v>9</v>
      </c>
      <c r="I46" s="20">
        <f t="shared" si="118"/>
        <v>1</v>
      </c>
      <c r="J46" s="34" t="s">
        <v>11</v>
      </c>
      <c r="K46" s="69"/>
      <c r="L46" s="34" t="s">
        <v>9</v>
      </c>
      <c r="M46" s="20">
        <f t="shared" si="119"/>
        <v>1</v>
      </c>
      <c r="N46" s="34" t="s">
        <v>11</v>
      </c>
      <c r="O46" s="69"/>
      <c r="P46" s="34" t="s">
        <v>9</v>
      </c>
      <c r="Q46" s="20">
        <f t="shared" si="120"/>
        <v>1</v>
      </c>
      <c r="R46" s="34" t="s">
        <v>11</v>
      </c>
      <c r="S46" s="20"/>
      <c r="T46" s="34" t="s">
        <v>9</v>
      </c>
      <c r="U46" s="20">
        <f t="shared" si="121"/>
        <v>1</v>
      </c>
      <c r="V46" s="34" t="s">
        <v>11</v>
      </c>
      <c r="W46" s="69"/>
      <c r="X46" s="34" t="s">
        <v>9</v>
      </c>
      <c r="Y46" s="20">
        <f t="shared" si="122"/>
        <v>1</v>
      </c>
      <c r="Z46" s="36" t="s">
        <v>10</v>
      </c>
      <c r="AA46" s="55"/>
      <c r="AB46" s="37" t="s">
        <v>12</v>
      </c>
      <c r="AC46" s="20">
        <f t="shared" si="123"/>
        <v>1</v>
      </c>
      <c r="AD46" s="34" t="s">
        <v>11</v>
      </c>
      <c r="AE46" s="69"/>
      <c r="AF46" s="34" t="s">
        <v>9</v>
      </c>
      <c r="AG46" s="20">
        <f t="shared" si="124"/>
        <v>1</v>
      </c>
      <c r="AH46" s="34" t="s">
        <v>11</v>
      </c>
      <c r="AI46" s="69"/>
      <c r="AJ46" s="34" t="s">
        <v>9</v>
      </c>
      <c r="AK46" s="20">
        <f t="shared" si="125"/>
        <v>1</v>
      </c>
      <c r="AM46" s="118" t="s">
        <v>18</v>
      </c>
      <c r="AN46" s="34" t="s">
        <v>11</v>
      </c>
      <c r="AO46" s="69"/>
      <c r="AP46" s="34" t="s">
        <v>9</v>
      </c>
      <c r="AQ46" s="69">
        <f t="shared" si="126"/>
        <v>1</v>
      </c>
      <c r="AR46" s="34" t="s">
        <v>11</v>
      </c>
      <c r="AS46" s="20"/>
      <c r="AT46" s="34" t="s">
        <v>9</v>
      </c>
      <c r="AU46" s="20">
        <f t="shared" si="127"/>
        <v>1</v>
      </c>
      <c r="AV46" s="34" t="s">
        <v>11</v>
      </c>
      <c r="AW46" s="69"/>
      <c r="AX46" s="34" t="s">
        <v>9</v>
      </c>
      <c r="AY46" s="20">
        <f t="shared" si="128"/>
        <v>1</v>
      </c>
      <c r="AZ46" s="34" t="s">
        <v>11</v>
      </c>
      <c r="BA46" s="69"/>
      <c r="BB46" s="34" t="s">
        <v>9</v>
      </c>
      <c r="BC46" s="20">
        <f t="shared" si="129"/>
        <v>1</v>
      </c>
      <c r="BD46" s="34" t="s">
        <v>11</v>
      </c>
      <c r="BE46" s="20"/>
      <c r="BF46" s="34" t="s">
        <v>9</v>
      </c>
      <c r="BG46" s="20">
        <f t="shared" si="130"/>
        <v>1</v>
      </c>
      <c r="BH46" s="34" t="s">
        <v>11</v>
      </c>
      <c r="BI46" s="69"/>
      <c r="BJ46" s="34" t="s">
        <v>9</v>
      </c>
      <c r="BK46" s="20">
        <f t="shared" si="131"/>
        <v>1</v>
      </c>
      <c r="BL46" s="36" t="s">
        <v>10</v>
      </c>
      <c r="BM46" s="55"/>
      <c r="BN46" s="37" t="s">
        <v>12</v>
      </c>
      <c r="BO46" s="20">
        <f t="shared" si="132"/>
        <v>1</v>
      </c>
      <c r="BP46" s="34" t="s">
        <v>11</v>
      </c>
      <c r="BQ46" s="69"/>
      <c r="BR46" s="34" t="s">
        <v>9</v>
      </c>
      <c r="BS46" s="20">
        <f t="shared" si="133"/>
        <v>1</v>
      </c>
      <c r="BT46" s="34" t="s">
        <v>11</v>
      </c>
      <c r="BU46" s="69"/>
      <c r="BV46" s="34" t="s">
        <v>9</v>
      </c>
      <c r="BW46" s="20">
        <f t="shared" si="134"/>
        <v>1</v>
      </c>
      <c r="BY46" s="118" t="s">
        <v>18</v>
      </c>
      <c r="BZ46" s="34" t="s">
        <v>11</v>
      </c>
      <c r="CA46" s="69"/>
      <c r="CB46" s="34" t="s">
        <v>9</v>
      </c>
      <c r="CC46" s="69">
        <f t="shared" si="135"/>
        <v>1</v>
      </c>
      <c r="CD46" s="34" t="s">
        <v>11</v>
      </c>
      <c r="CE46" s="20"/>
      <c r="CF46" s="34" t="s">
        <v>9</v>
      </c>
      <c r="CG46" s="20">
        <f t="shared" si="136"/>
        <v>1</v>
      </c>
      <c r="CH46" s="34" t="s">
        <v>11</v>
      </c>
      <c r="CI46" s="69"/>
      <c r="CJ46" s="34" t="s">
        <v>9</v>
      </c>
      <c r="CK46" s="20">
        <f t="shared" si="137"/>
        <v>1</v>
      </c>
      <c r="CL46" s="34" t="s">
        <v>11</v>
      </c>
      <c r="CM46" s="69"/>
      <c r="CN46" s="34" t="s">
        <v>9</v>
      </c>
      <c r="CO46" s="20">
        <f t="shared" si="138"/>
        <v>1</v>
      </c>
      <c r="CP46" s="34" t="s">
        <v>11</v>
      </c>
      <c r="CQ46" s="20"/>
      <c r="CR46" s="34" t="s">
        <v>9</v>
      </c>
      <c r="CS46" s="20">
        <f t="shared" si="139"/>
        <v>1</v>
      </c>
      <c r="CT46" s="34" t="s">
        <v>11</v>
      </c>
      <c r="CU46" s="69"/>
      <c r="CV46" s="34" t="s">
        <v>9</v>
      </c>
      <c r="CW46" s="20">
        <f t="shared" si="140"/>
        <v>1</v>
      </c>
      <c r="CX46" s="36" t="s">
        <v>10</v>
      </c>
      <c r="CY46" s="55"/>
      <c r="CZ46" s="37" t="s">
        <v>12</v>
      </c>
      <c r="DA46" s="20">
        <f t="shared" si="141"/>
        <v>1</v>
      </c>
      <c r="DB46" s="34" t="s">
        <v>11</v>
      </c>
      <c r="DC46" s="69"/>
      <c r="DD46" s="34" t="s">
        <v>9</v>
      </c>
      <c r="DE46" s="20">
        <f t="shared" si="142"/>
        <v>1</v>
      </c>
      <c r="DF46" s="34" t="s">
        <v>11</v>
      </c>
      <c r="DG46" s="69"/>
      <c r="DH46" s="34" t="s">
        <v>9</v>
      </c>
      <c r="DI46" s="20">
        <f t="shared" si="143"/>
        <v>1</v>
      </c>
      <c r="DK46" s="118" t="s">
        <v>18</v>
      </c>
      <c r="DL46" s="34" t="s">
        <v>11</v>
      </c>
      <c r="DM46" s="69"/>
      <c r="DN46" s="34" t="s">
        <v>9</v>
      </c>
      <c r="DO46" s="69">
        <f t="shared" si="144"/>
        <v>1</v>
      </c>
      <c r="DP46" s="34" t="s">
        <v>11</v>
      </c>
      <c r="DQ46" s="20"/>
      <c r="DR46" s="34" t="s">
        <v>9</v>
      </c>
      <c r="DS46" s="20">
        <f t="shared" si="145"/>
        <v>1</v>
      </c>
      <c r="DT46" s="34" t="s">
        <v>11</v>
      </c>
      <c r="DU46" s="69"/>
      <c r="DV46" s="34" t="s">
        <v>9</v>
      </c>
      <c r="DW46" s="20">
        <f t="shared" si="146"/>
        <v>1</v>
      </c>
      <c r="DX46" s="34" t="s">
        <v>11</v>
      </c>
      <c r="DY46" s="69"/>
      <c r="DZ46" s="34" t="s">
        <v>9</v>
      </c>
      <c r="EA46" s="20">
        <f t="shared" si="147"/>
        <v>1</v>
      </c>
      <c r="EB46" s="34" t="s">
        <v>11</v>
      </c>
      <c r="EC46" s="20"/>
      <c r="ED46" s="34" t="s">
        <v>9</v>
      </c>
      <c r="EE46" s="20">
        <f t="shared" si="148"/>
        <v>1</v>
      </c>
      <c r="EF46" s="34" t="s">
        <v>11</v>
      </c>
      <c r="EG46" s="69"/>
      <c r="EH46" s="34" t="s">
        <v>9</v>
      </c>
      <c r="EI46" s="20">
        <f t="shared" si="149"/>
        <v>1</v>
      </c>
      <c r="EJ46" s="36" t="s">
        <v>10</v>
      </c>
      <c r="EK46" s="55"/>
      <c r="EL46" s="37" t="s">
        <v>12</v>
      </c>
      <c r="EM46" s="20">
        <f t="shared" si="150"/>
        <v>1</v>
      </c>
      <c r="EN46" s="34" t="s">
        <v>11</v>
      </c>
      <c r="EO46" s="69"/>
      <c r="EP46" s="34" t="s">
        <v>9</v>
      </c>
      <c r="EQ46" s="20">
        <f t="shared" si="151"/>
        <v>1</v>
      </c>
      <c r="ER46" s="34" t="s">
        <v>11</v>
      </c>
      <c r="ES46" s="69"/>
      <c r="ET46" s="34" t="s">
        <v>9</v>
      </c>
      <c r="EU46" s="20">
        <f t="shared" si="152"/>
        <v>1</v>
      </c>
      <c r="EW46" s="118" t="s">
        <v>18</v>
      </c>
      <c r="EX46" s="34" t="s">
        <v>11</v>
      </c>
      <c r="EY46" s="69"/>
      <c r="EZ46" s="34" t="s">
        <v>9</v>
      </c>
      <c r="FA46" s="69">
        <f t="shared" si="153"/>
        <v>1</v>
      </c>
      <c r="FB46" s="34" t="s">
        <v>11</v>
      </c>
      <c r="FC46" s="20"/>
      <c r="FD46" s="34" t="s">
        <v>9</v>
      </c>
      <c r="FE46" s="20">
        <f t="shared" si="154"/>
        <v>1</v>
      </c>
      <c r="FF46" s="34" t="s">
        <v>11</v>
      </c>
      <c r="FG46" s="69"/>
      <c r="FH46" s="34" t="s">
        <v>9</v>
      </c>
      <c r="FI46" s="20">
        <f t="shared" si="155"/>
        <v>1</v>
      </c>
      <c r="FJ46" s="34" t="s">
        <v>11</v>
      </c>
      <c r="FK46" s="69"/>
      <c r="FL46" s="34" t="s">
        <v>9</v>
      </c>
      <c r="FM46" s="20">
        <f t="shared" si="156"/>
        <v>1</v>
      </c>
      <c r="FN46" s="34" t="s">
        <v>11</v>
      </c>
      <c r="FO46" s="20"/>
      <c r="FP46" s="34" t="s">
        <v>9</v>
      </c>
      <c r="FQ46" s="20">
        <f t="shared" si="157"/>
        <v>1</v>
      </c>
      <c r="FR46" s="34" t="s">
        <v>11</v>
      </c>
      <c r="FS46" s="69"/>
      <c r="FT46" s="34" t="s">
        <v>9</v>
      </c>
      <c r="FU46" s="20">
        <f t="shared" si="158"/>
        <v>1</v>
      </c>
      <c r="FV46" s="36" t="s">
        <v>10</v>
      </c>
      <c r="FW46" s="55"/>
      <c r="FX46" s="37" t="s">
        <v>12</v>
      </c>
      <c r="FY46" s="20">
        <f t="shared" si="159"/>
        <v>1</v>
      </c>
      <c r="FZ46" s="34" t="s">
        <v>11</v>
      </c>
      <c r="GA46" s="69"/>
      <c r="GB46" s="34" t="s">
        <v>9</v>
      </c>
      <c r="GC46" s="20">
        <f t="shared" si="160"/>
        <v>1</v>
      </c>
      <c r="GD46" s="34" t="s">
        <v>11</v>
      </c>
      <c r="GE46" s="69"/>
      <c r="GF46" s="34" t="s">
        <v>9</v>
      </c>
      <c r="GG46" s="20">
        <f t="shared" si="161"/>
        <v>1</v>
      </c>
      <c r="GI46" s="118" t="s">
        <v>18</v>
      </c>
      <c r="GJ46" s="34" t="s">
        <v>11</v>
      </c>
      <c r="GK46" s="69"/>
      <c r="GL46" s="34" t="s">
        <v>9</v>
      </c>
      <c r="GM46" s="69">
        <f t="shared" si="162"/>
        <v>1</v>
      </c>
      <c r="GN46" s="34" t="s">
        <v>11</v>
      </c>
      <c r="GO46" s="20"/>
      <c r="GP46" s="34" t="s">
        <v>9</v>
      </c>
      <c r="GQ46" s="20">
        <f t="shared" si="163"/>
        <v>1</v>
      </c>
      <c r="GR46" s="34" t="s">
        <v>11</v>
      </c>
      <c r="GS46" s="69"/>
      <c r="GT46" s="34" t="s">
        <v>9</v>
      </c>
      <c r="GU46" s="20">
        <f t="shared" si="164"/>
        <v>1</v>
      </c>
      <c r="GV46" s="34" t="s">
        <v>11</v>
      </c>
      <c r="GW46" s="69"/>
      <c r="GX46" s="34" t="s">
        <v>9</v>
      </c>
      <c r="GY46" s="20">
        <f t="shared" si="165"/>
        <v>1</v>
      </c>
      <c r="GZ46" s="34" t="s">
        <v>11</v>
      </c>
      <c r="HA46" s="20"/>
      <c r="HB46" s="34" t="s">
        <v>9</v>
      </c>
      <c r="HC46" s="20">
        <f t="shared" si="166"/>
        <v>1</v>
      </c>
      <c r="HD46" s="34" t="s">
        <v>11</v>
      </c>
      <c r="HE46" s="69"/>
      <c r="HF46" s="34" t="s">
        <v>9</v>
      </c>
      <c r="HG46" s="20">
        <f t="shared" si="167"/>
        <v>1</v>
      </c>
      <c r="HH46" s="36" t="s">
        <v>10</v>
      </c>
      <c r="HI46" s="55"/>
      <c r="HJ46" s="37" t="s">
        <v>12</v>
      </c>
      <c r="HK46" s="20">
        <f t="shared" si="168"/>
        <v>1</v>
      </c>
      <c r="HL46" s="34" t="s">
        <v>11</v>
      </c>
      <c r="HM46" s="69"/>
      <c r="HN46" s="34" t="s">
        <v>9</v>
      </c>
      <c r="HO46" s="20">
        <f t="shared" si="169"/>
        <v>1</v>
      </c>
      <c r="HP46" s="34" t="s">
        <v>11</v>
      </c>
      <c r="HQ46" s="69"/>
      <c r="HR46" s="34" t="s">
        <v>9</v>
      </c>
      <c r="HS46" s="20">
        <f t="shared" si="170"/>
        <v>1</v>
      </c>
      <c r="HU46" s="118" t="s">
        <v>18</v>
      </c>
      <c r="HV46" s="34" t="s">
        <v>11</v>
      </c>
      <c r="HW46" s="69"/>
      <c r="HX46" s="34" t="s">
        <v>9</v>
      </c>
      <c r="HY46" s="69">
        <f t="shared" si="171"/>
        <v>1</v>
      </c>
      <c r="HZ46" s="34" t="s">
        <v>11</v>
      </c>
      <c r="IA46" s="20"/>
      <c r="IB46" s="34" t="s">
        <v>9</v>
      </c>
      <c r="IC46" s="20">
        <f t="shared" si="172"/>
        <v>1</v>
      </c>
      <c r="ID46" s="34" t="s">
        <v>11</v>
      </c>
      <c r="IE46" s="69"/>
      <c r="IF46" s="34" t="s">
        <v>9</v>
      </c>
      <c r="IG46" s="20">
        <f t="shared" si="173"/>
        <v>1</v>
      </c>
      <c r="IH46" s="34" t="s">
        <v>11</v>
      </c>
      <c r="II46" s="69"/>
      <c r="IJ46" s="34" t="s">
        <v>9</v>
      </c>
      <c r="IK46" s="20">
        <f t="shared" si="174"/>
        <v>1</v>
      </c>
      <c r="IL46" s="34" t="s">
        <v>11</v>
      </c>
      <c r="IM46" s="20"/>
      <c r="IN46" s="34" t="s">
        <v>9</v>
      </c>
      <c r="IO46" s="20">
        <f t="shared" si="175"/>
        <v>1</v>
      </c>
      <c r="IP46" s="34" t="s">
        <v>11</v>
      </c>
      <c r="IQ46" s="69"/>
      <c r="IR46" s="34" t="s">
        <v>9</v>
      </c>
      <c r="IS46" s="20">
        <f t="shared" si="176"/>
        <v>1</v>
      </c>
      <c r="IT46" s="36" t="s">
        <v>10</v>
      </c>
      <c r="IU46" s="55"/>
      <c r="IV46" s="37" t="s">
        <v>12</v>
      </c>
      <c r="IW46" s="20">
        <f t="shared" si="177"/>
        <v>1</v>
      </c>
      <c r="IX46" s="34" t="s">
        <v>11</v>
      </c>
      <c r="IY46" s="69"/>
      <c r="IZ46" s="34" t="s">
        <v>9</v>
      </c>
      <c r="JA46" s="20">
        <f t="shared" si="178"/>
        <v>1</v>
      </c>
      <c r="JB46" s="34" t="s">
        <v>11</v>
      </c>
      <c r="JC46" s="69"/>
      <c r="JD46" s="34" t="s">
        <v>9</v>
      </c>
      <c r="JE46" s="20">
        <f t="shared" si="179"/>
        <v>1</v>
      </c>
      <c r="JG46" s="118" t="s">
        <v>18</v>
      </c>
      <c r="JH46" s="34" t="s">
        <v>11</v>
      </c>
      <c r="JI46" s="69"/>
      <c r="JJ46" s="34" t="s">
        <v>9</v>
      </c>
      <c r="JK46" s="69">
        <f t="shared" si="180"/>
        <v>1</v>
      </c>
      <c r="JL46" s="34" t="s">
        <v>11</v>
      </c>
      <c r="JM46" s="20"/>
      <c r="JN46" s="34" t="s">
        <v>9</v>
      </c>
      <c r="JO46" s="20">
        <f t="shared" si="181"/>
        <v>1</v>
      </c>
      <c r="JP46" s="34" t="s">
        <v>11</v>
      </c>
      <c r="JQ46" s="69"/>
      <c r="JR46" s="34" t="s">
        <v>9</v>
      </c>
      <c r="JS46" s="20">
        <f t="shared" si="182"/>
        <v>1</v>
      </c>
      <c r="JT46" s="34" t="s">
        <v>11</v>
      </c>
      <c r="JU46" s="69"/>
      <c r="JV46" s="34" t="s">
        <v>9</v>
      </c>
      <c r="JW46" s="20">
        <f t="shared" si="183"/>
        <v>1</v>
      </c>
      <c r="JX46" s="34" t="s">
        <v>11</v>
      </c>
      <c r="JY46" s="20"/>
      <c r="JZ46" s="34" t="s">
        <v>9</v>
      </c>
      <c r="KA46" s="20">
        <f t="shared" si="184"/>
        <v>1</v>
      </c>
      <c r="KB46" s="34" t="s">
        <v>11</v>
      </c>
      <c r="KC46" s="69"/>
      <c r="KD46" s="34" t="s">
        <v>9</v>
      </c>
      <c r="KE46" s="20">
        <f t="shared" si="185"/>
        <v>1</v>
      </c>
      <c r="KF46" s="36" t="s">
        <v>10</v>
      </c>
      <c r="KG46" s="55"/>
      <c r="KH46" s="37" t="s">
        <v>12</v>
      </c>
      <c r="KI46" s="20">
        <f t="shared" si="186"/>
        <v>1</v>
      </c>
      <c r="KJ46" s="34" t="s">
        <v>11</v>
      </c>
      <c r="KK46" s="69"/>
      <c r="KL46" s="34" t="s">
        <v>9</v>
      </c>
      <c r="KM46" s="20">
        <f t="shared" si="187"/>
        <v>1</v>
      </c>
      <c r="KN46" s="34" t="s">
        <v>11</v>
      </c>
      <c r="KO46" s="69"/>
      <c r="KP46" s="34" t="s">
        <v>9</v>
      </c>
      <c r="KQ46" s="20">
        <f t="shared" si="188"/>
        <v>1</v>
      </c>
      <c r="KS46" s="118" t="s">
        <v>18</v>
      </c>
      <c r="KT46" s="34" t="s">
        <v>11</v>
      </c>
      <c r="KU46" s="69"/>
      <c r="KV46" s="34" t="s">
        <v>9</v>
      </c>
      <c r="KW46" s="69">
        <f t="shared" si="189"/>
        <v>1</v>
      </c>
      <c r="KX46" s="34" t="s">
        <v>11</v>
      </c>
      <c r="KY46" s="20"/>
      <c r="KZ46" s="34" t="s">
        <v>9</v>
      </c>
      <c r="LA46" s="20">
        <f t="shared" si="190"/>
        <v>1</v>
      </c>
      <c r="LB46" s="34" t="s">
        <v>11</v>
      </c>
      <c r="LC46" s="69"/>
      <c r="LD46" s="34" t="s">
        <v>9</v>
      </c>
      <c r="LE46" s="20">
        <f t="shared" si="191"/>
        <v>1</v>
      </c>
      <c r="LF46" s="34" t="s">
        <v>11</v>
      </c>
      <c r="LG46" s="69"/>
      <c r="LH46" s="34" t="s">
        <v>9</v>
      </c>
      <c r="LI46" s="20">
        <f t="shared" si="192"/>
        <v>1</v>
      </c>
      <c r="LJ46" s="34" t="s">
        <v>11</v>
      </c>
      <c r="LK46" s="20"/>
      <c r="LL46" s="34" t="s">
        <v>9</v>
      </c>
      <c r="LM46" s="20">
        <f t="shared" si="193"/>
        <v>1</v>
      </c>
      <c r="LN46" s="34" t="s">
        <v>11</v>
      </c>
      <c r="LO46" s="69"/>
      <c r="LP46" s="34" t="s">
        <v>9</v>
      </c>
      <c r="LQ46" s="20">
        <f t="shared" si="194"/>
        <v>1</v>
      </c>
      <c r="LR46" s="36" t="s">
        <v>10</v>
      </c>
      <c r="LS46" s="55"/>
      <c r="LT46" s="37" t="s">
        <v>12</v>
      </c>
      <c r="LU46" s="20">
        <f t="shared" si="195"/>
        <v>1</v>
      </c>
      <c r="LV46" s="34" t="s">
        <v>11</v>
      </c>
      <c r="LW46" s="69"/>
      <c r="LX46" s="34" t="s">
        <v>9</v>
      </c>
      <c r="LY46" s="20">
        <f t="shared" si="196"/>
        <v>1</v>
      </c>
      <c r="LZ46" s="34" t="s">
        <v>11</v>
      </c>
      <c r="MA46" s="69"/>
      <c r="MB46" s="34" t="s">
        <v>9</v>
      </c>
      <c r="MC46" s="20">
        <f t="shared" si="197"/>
        <v>1</v>
      </c>
      <c r="ME46" s="118" t="s">
        <v>18</v>
      </c>
      <c r="MF46" s="34" t="s">
        <v>11</v>
      </c>
      <c r="MG46" s="69"/>
      <c r="MH46" s="34" t="s">
        <v>9</v>
      </c>
      <c r="MI46" s="69">
        <f t="shared" si="198"/>
        <v>1</v>
      </c>
      <c r="MJ46" s="34" t="s">
        <v>11</v>
      </c>
      <c r="MK46" s="20"/>
      <c r="ML46" s="34" t="s">
        <v>9</v>
      </c>
      <c r="MM46" s="20">
        <f t="shared" si="199"/>
        <v>1</v>
      </c>
      <c r="MN46" s="34" t="s">
        <v>11</v>
      </c>
      <c r="MO46" s="69"/>
      <c r="MP46" s="34" t="s">
        <v>9</v>
      </c>
      <c r="MQ46" s="20">
        <f t="shared" si="200"/>
        <v>1</v>
      </c>
      <c r="MR46" s="34" t="s">
        <v>11</v>
      </c>
      <c r="MS46" s="69"/>
      <c r="MT46" s="34" t="s">
        <v>9</v>
      </c>
      <c r="MU46" s="20">
        <f t="shared" si="201"/>
        <v>1</v>
      </c>
      <c r="MV46" s="34" t="s">
        <v>11</v>
      </c>
      <c r="MW46" s="20"/>
      <c r="MX46" s="34" t="s">
        <v>9</v>
      </c>
      <c r="MY46" s="20">
        <f t="shared" si="202"/>
        <v>1</v>
      </c>
      <c r="MZ46" s="34" t="s">
        <v>11</v>
      </c>
      <c r="NA46" s="69"/>
      <c r="NB46" s="34" t="s">
        <v>9</v>
      </c>
      <c r="NC46" s="20">
        <f t="shared" si="203"/>
        <v>1</v>
      </c>
      <c r="ND46" s="36" t="s">
        <v>10</v>
      </c>
      <c r="NE46" s="55"/>
      <c r="NF46" s="37" t="s">
        <v>12</v>
      </c>
      <c r="NG46" s="20">
        <f t="shared" si="204"/>
        <v>1</v>
      </c>
      <c r="NH46" s="34" t="s">
        <v>11</v>
      </c>
      <c r="NI46" s="69"/>
      <c r="NJ46" s="34" t="s">
        <v>9</v>
      </c>
      <c r="NK46" s="20">
        <f t="shared" si="205"/>
        <v>1</v>
      </c>
      <c r="NL46" s="34" t="s">
        <v>11</v>
      </c>
      <c r="NM46" s="69"/>
      <c r="NN46" s="34" t="s">
        <v>9</v>
      </c>
      <c r="NO46" s="20">
        <f t="shared" si="206"/>
        <v>1</v>
      </c>
      <c r="NQ46" s="118" t="s">
        <v>18</v>
      </c>
      <c r="NR46" s="34" t="s">
        <v>11</v>
      </c>
      <c r="NS46" s="69"/>
      <c r="NT46" s="34" t="s">
        <v>9</v>
      </c>
      <c r="NU46" s="69">
        <f t="shared" si="207"/>
        <v>1</v>
      </c>
      <c r="NV46" s="34" t="s">
        <v>11</v>
      </c>
      <c r="NW46" s="20"/>
      <c r="NX46" s="34" t="s">
        <v>9</v>
      </c>
      <c r="NY46" s="20">
        <f t="shared" si="208"/>
        <v>1</v>
      </c>
      <c r="NZ46" s="34" t="s">
        <v>11</v>
      </c>
      <c r="OA46" s="69"/>
      <c r="OB46" s="34" t="s">
        <v>9</v>
      </c>
      <c r="OC46" s="20">
        <f t="shared" si="209"/>
        <v>1</v>
      </c>
      <c r="OD46" s="34" t="s">
        <v>11</v>
      </c>
      <c r="OE46" s="69"/>
      <c r="OF46" s="34" t="s">
        <v>9</v>
      </c>
      <c r="OG46" s="20">
        <f t="shared" si="210"/>
        <v>1</v>
      </c>
      <c r="OH46" s="34" t="s">
        <v>11</v>
      </c>
      <c r="OI46" s="20"/>
      <c r="OJ46" s="34" t="s">
        <v>9</v>
      </c>
      <c r="OK46" s="20">
        <f t="shared" si="211"/>
        <v>1</v>
      </c>
      <c r="OL46" s="34" t="s">
        <v>11</v>
      </c>
      <c r="OM46" s="69"/>
      <c r="ON46" s="34" t="s">
        <v>9</v>
      </c>
      <c r="OO46" s="20">
        <f t="shared" si="212"/>
        <v>1</v>
      </c>
      <c r="OP46" s="36" t="s">
        <v>10</v>
      </c>
      <c r="OQ46" s="55"/>
      <c r="OR46" s="37" t="s">
        <v>12</v>
      </c>
      <c r="OS46" s="20">
        <f t="shared" si="213"/>
        <v>1</v>
      </c>
      <c r="OT46" s="34" t="s">
        <v>11</v>
      </c>
      <c r="OU46" s="69"/>
      <c r="OV46" s="34" t="s">
        <v>9</v>
      </c>
      <c r="OW46" s="20">
        <f t="shared" si="214"/>
        <v>1</v>
      </c>
      <c r="OX46" s="34" t="s">
        <v>11</v>
      </c>
      <c r="OY46" s="69"/>
      <c r="OZ46" s="34" t="s">
        <v>9</v>
      </c>
      <c r="PA46" s="20">
        <f t="shared" si="215"/>
        <v>1</v>
      </c>
      <c r="PC46" s="118" t="s">
        <v>18</v>
      </c>
      <c r="PD46" s="34" t="s">
        <v>11</v>
      </c>
      <c r="PE46" s="69"/>
      <c r="PF46" s="34" t="s">
        <v>9</v>
      </c>
      <c r="PG46" s="69">
        <f t="shared" si="216"/>
        <v>1</v>
      </c>
      <c r="PH46" s="34" t="s">
        <v>11</v>
      </c>
      <c r="PI46" s="20"/>
      <c r="PJ46" s="34" t="s">
        <v>9</v>
      </c>
      <c r="PK46" s="20">
        <f t="shared" si="217"/>
        <v>1</v>
      </c>
      <c r="PL46" s="34" t="s">
        <v>11</v>
      </c>
      <c r="PM46" s="69"/>
      <c r="PN46" s="34" t="s">
        <v>9</v>
      </c>
      <c r="PO46" s="20">
        <f t="shared" si="218"/>
        <v>1</v>
      </c>
      <c r="PP46" s="34" t="s">
        <v>11</v>
      </c>
      <c r="PQ46" s="69"/>
      <c r="PR46" s="34" t="s">
        <v>9</v>
      </c>
      <c r="PS46" s="20">
        <f t="shared" si="219"/>
        <v>1</v>
      </c>
      <c r="PT46" s="34" t="s">
        <v>11</v>
      </c>
      <c r="PU46" s="20"/>
      <c r="PV46" s="34" t="s">
        <v>9</v>
      </c>
      <c r="PW46" s="20">
        <f t="shared" si="220"/>
        <v>1</v>
      </c>
      <c r="PX46" s="34" t="s">
        <v>11</v>
      </c>
      <c r="PY46" s="69"/>
      <c r="PZ46" s="34" t="s">
        <v>9</v>
      </c>
      <c r="QA46" s="20">
        <f t="shared" si="221"/>
        <v>1</v>
      </c>
      <c r="QB46" s="36" t="s">
        <v>10</v>
      </c>
      <c r="QC46" s="55"/>
      <c r="QD46" s="37" t="s">
        <v>12</v>
      </c>
      <c r="QE46" s="20">
        <f t="shared" si="222"/>
        <v>1</v>
      </c>
      <c r="QF46" s="34" t="s">
        <v>11</v>
      </c>
      <c r="QG46" s="69"/>
      <c r="QH46" s="34" t="s">
        <v>9</v>
      </c>
      <c r="QI46" s="20">
        <f t="shared" si="223"/>
        <v>1</v>
      </c>
      <c r="QJ46" s="34" t="s">
        <v>11</v>
      </c>
      <c r="QK46" s="69"/>
      <c r="QL46" s="34" t="s">
        <v>9</v>
      </c>
      <c r="QM46" s="20">
        <f t="shared" si="224"/>
        <v>1</v>
      </c>
      <c r="QO46" s="118" t="s">
        <v>18</v>
      </c>
      <c r="QP46" s="34" t="s">
        <v>11</v>
      </c>
      <c r="QQ46" s="69"/>
      <c r="QR46" s="34" t="s">
        <v>9</v>
      </c>
      <c r="QS46" s="69">
        <f t="shared" si="225"/>
        <v>1</v>
      </c>
      <c r="QT46" s="34" t="s">
        <v>11</v>
      </c>
      <c r="QU46" s="20"/>
      <c r="QV46" s="34" t="s">
        <v>9</v>
      </c>
      <c r="QW46" s="20">
        <f t="shared" si="226"/>
        <v>1</v>
      </c>
      <c r="QX46" s="34" t="s">
        <v>11</v>
      </c>
      <c r="QY46" s="69"/>
      <c r="QZ46" s="34" t="s">
        <v>9</v>
      </c>
      <c r="RA46" s="20">
        <f t="shared" si="227"/>
        <v>1</v>
      </c>
      <c r="RB46" s="34" t="s">
        <v>11</v>
      </c>
      <c r="RC46" s="69"/>
      <c r="RD46" s="34" t="s">
        <v>9</v>
      </c>
      <c r="RE46" s="20">
        <f t="shared" si="228"/>
        <v>1</v>
      </c>
      <c r="RF46" s="34" t="s">
        <v>11</v>
      </c>
      <c r="RG46" s="20"/>
      <c r="RH46" s="34" t="s">
        <v>9</v>
      </c>
      <c r="RI46" s="20">
        <f t="shared" si="229"/>
        <v>1</v>
      </c>
      <c r="RJ46" s="34" t="s">
        <v>11</v>
      </c>
      <c r="RK46" s="69"/>
      <c r="RL46" s="34" t="s">
        <v>9</v>
      </c>
      <c r="RM46" s="20">
        <f t="shared" si="230"/>
        <v>1</v>
      </c>
      <c r="RN46" s="36" t="s">
        <v>10</v>
      </c>
      <c r="RO46" s="55"/>
      <c r="RP46" s="37" t="s">
        <v>12</v>
      </c>
      <c r="RQ46" s="20">
        <f t="shared" si="231"/>
        <v>1</v>
      </c>
      <c r="RR46" s="34" t="s">
        <v>11</v>
      </c>
      <c r="RS46" s="69"/>
      <c r="RT46" s="34" t="s">
        <v>9</v>
      </c>
      <c r="RU46" s="20">
        <f t="shared" si="232"/>
        <v>1</v>
      </c>
      <c r="RV46" s="34" t="s">
        <v>11</v>
      </c>
      <c r="RW46" s="69"/>
      <c r="RX46" s="34" t="s">
        <v>9</v>
      </c>
      <c r="RY46" s="20">
        <f t="shared" si="233"/>
        <v>1</v>
      </c>
    </row>
    <row r="47" spans="1:493" hidden="1" x14ac:dyDescent="0.2">
      <c r="A47" s="118" t="s">
        <v>19</v>
      </c>
      <c r="B47" s="34" t="s">
        <v>11</v>
      </c>
      <c r="C47" s="69"/>
      <c r="D47" s="34" t="s">
        <v>9</v>
      </c>
      <c r="E47" s="69">
        <f t="shared" si="117"/>
        <v>1</v>
      </c>
      <c r="F47" s="34" t="s">
        <v>11</v>
      </c>
      <c r="G47" s="20"/>
      <c r="H47" s="34" t="s">
        <v>9</v>
      </c>
      <c r="I47" s="20">
        <f t="shared" si="118"/>
        <v>1</v>
      </c>
      <c r="J47" s="34" t="s">
        <v>11</v>
      </c>
      <c r="K47" s="69"/>
      <c r="L47" s="34" t="s">
        <v>9</v>
      </c>
      <c r="M47" s="20">
        <f t="shared" si="119"/>
        <v>1</v>
      </c>
      <c r="N47" s="34" t="s">
        <v>11</v>
      </c>
      <c r="O47" s="69"/>
      <c r="P47" s="34" t="s">
        <v>9</v>
      </c>
      <c r="Q47" s="20">
        <f t="shared" si="120"/>
        <v>1</v>
      </c>
      <c r="R47" s="34" t="s">
        <v>11</v>
      </c>
      <c r="S47" s="20"/>
      <c r="T47" s="34" t="s">
        <v>9</v>
      </c>
      <c r="U47" s="20">
        <f t="shared" si="121"/>
        <v>1</v>
      </c>
      <c r="V47" s="34" t="s">
        <v>11</v>
      </c>
      <c r="W47" s="69"/>
      <c r="X47" s="34" t="s">
        <v>9</v>
      </c>
      <c r="Y47" s="20">
        <f t="shared" si="122"/>
        <v>1</v>
      </c>
      <c r="Z47" s="34" t="s">
        <v>11</v>
      </c>
      <c r="AA47" s="20"/>
      <c r="AB47" s="34" t="s">
        <v>9</v>
      </c>
      <c r="AC47" s="20">
        <f t="shared" si="123"/>
        <v>1</v>
      </c>
      <c r="AD47" s="36" t="s">
        <v>10</v>
      </c>
      <c r="AE47" s="55"/>
      <c r="AF47" s="37" t="s">
        <v>12</v>
      </c>
      <c r="AG47" s="20">
        <f t="shared" si="124"/>
        <v>1</v>
      </c>
      <c r="AH47" s="34" t="s">
        <v>11</v>
      </c>
      <c r="AI47" s="69"/>
      <c r="AJ47" s="34" t="s">
        <v>9</v>
      </c>
      <c r="AK47" s="20">
        <f t="shared" si="125"/>
        <v>1</v>
      </c>
      <c r="AM47" s="118" t="s">
        <v>19</v>
      </c>
      <c r="AN47" s="34" t="s">
        <v>11</v>
      </c>
      <c r="AO47" s="69"/>
      <c r="AP47" s="34" t="s">
        <v>9</v>
      </c>
      <c r="AQ47" s="69">
        <f t="shared" si="126"/>
        <v>1</v>
      </c>
      <c r="AR47" s="34" t="s">
        <v>11</v>
      </c>
      <c r="AS47" s="20"/>
      <c r="AT47" s="34" t="s">
        <v>9</v>
      </c>
      <c r="AU47" s="20">
        <f t="shared" si="127"/>
        <v>1</v>
      </c>
      <c r="AV47" s="34" t="s">
        <v>11</v>
      </c>
      <c r="AW47" s="69"/>
      <c r="AX47" s="34" t="s">
        <v>9</v>
      </c>
      <c r="AY47" s="20">
        <f t="shared" si="128"/>
        <v>1</v>
      </c>
      <c r="AZ47" s="34" t="s">
        <v>11</v>
      </c>
      <c r="BA47" s="69"/>
      <c r="BB47" s="34" t="s">
        <v>9</v>
      </c>
      <c r="BC47" s="20">
        <f t="shared" si="129"/>
        <v>1</v>
      </c>
      <c r="BD47" s="34" t="s">
        <v>11</v>
      </c>
      <c r="BE47" s="20"/>
      <c r="BF47" s="34" t="s">
        <v>9</v>
      </c>
      <c r="BG47" s="20">
        <f t="shared" si="130"/>
        <v>1</v>
      </c>
      <c r="BH47" s="34" t="s">
        <v>11</v>
      </c>
      <c r="BI47" s="69"/>
      <c r="BJ47" s="34" t="s">
        <v>9</v>
      </c>
      <c r="BK47" s="20">
        <f t="shared" si="131"/>
        <v>1</v>
      </c>
      <c r="BL47" s="34" t="s">
        <v>11</v>
      </c>
      <c r="BM47" s="20"/>
      <c r="BN47" s="34" t="s">
        <v>9</v>
      </c>
      <c r="BO47" s="20">
        <f t="shared" si="132"/>
        <v>1</v>
      </c>
      <c r="BP47" s="36" t="s">
        <v>10</v>
      </c>
      <c r="BQ47" s="55"/>
      <c r="BR47" s="37" t="s">
        <v>12</v>
      </c>
      <c r="BS47" s="20">
        <f t="shared" si="133"/>
        <v>1</v>
      </c>
      <c r="BT47" s="34" t="s">
        <v>11</v>
      </c>
      <c r="BU47" s="69"/>
      <c r="BV47" s="34" t="s">
        <v>9</v>
      </c>
      <c r="BW47" s="20">
        <f t="shared" si="134"/>
        <v>1</v>
      </c>
      <c r="BY47" s="118" t="s">
        <v>19</v>
      </c>
      <c r="BZ47" s="34" t="s">
        <v>11</v>
      </c>
      <c r="CA47" s="69"/>
      <c r="CB47" s="34" t="s">
        <v>9</v>
      </c>
      <c r="CC47" s="69">
        <f t="shared" si="135"/>
        <v>1</v>
      </c>
      <c r="CD47" s="34" t="s">
        <v>11</v>
      </c>
      <c r="CE47" s="20"/>
      <c r="CF47" s="34" t="s">
        <v>9</v>
      </c>
      <c r="CG47" s="20">
        <f t="shared" si="136"/>
        <v>1</v>
      </c>
      <c r="CH47" s="34" t="s">
        <v>11</v>
      </c>
      <c r="CI47" s="69"/>
      <c r="CJ47" s="34" t="s">
        <v>9</v>
      </c>
      <c r="CK47" s="20">
        <f t="shared" si="137"/>
        <v>1</v>
      </c>
      <c r="CL47" s="34" t="s">
        <v>11</v>
      </c>
      <c r="CM47" s="69"/>
      <c r="CN47" s="34" t="s">
        <v>9</v>
      </c>
      <c r="CO47" s="20">
        <f t="shared" si="138"/>
        <v>1</v>
      </c>
      <c r="CP47" s="34" t="s">
        <v>11</v>
      </c>
      <c r="CQ47" s="20"/>
      <c r="CR47" s="34" t="s">
        <v>9</v>
      </c>
      <c r="CS47" s="20">
        <f t="shared" si="139"/>
        <v>1</v>
      </c>
      <c r="CT47" s="34" t="s">
        <v>11</v>
      </c>
      <c r="CU47" s="69"/>
      <c r="CV47" s="34" t="s">
        <v>9</v>
      </c>
      <c r="CW47" s="20">
        <f t="shared" si="140"/>
        <v>1</v>
      </c>
      <c r="CX47" s="34" t="s">
        <v>11</v>
      </c>
      <c r="CY47" s="20"/>
      <c r="CZ47" s="34" t="s">
        <v>9</v>
      </c>
      <c r="DA47" s="20">
        <f t="shared" si="141"/>
        <v>1</v>
      </c>
      <c r="DB47" s="36" t="s">
        <v>10</v>
      </c>
      <c r="DC47" s="55"/>
      <c r="DD47" s="37" t="s">
        <v>12</v>
      </c>
      <c r="DE47" s="20">
        <f t="shared" si="142"/>
        <v>1</v>
      </c>
      <c r="DF47" s="34" t="s">
        <v>11</v>
      </c>
      <c r="DG47" s="69"/>
      <c r="DH47" s="34" t="s">
        <v>9</v>
      </c>
      <c r="DI47" s="20">
        <f t="shared" si="143"/>
        <v>1</v>
      </c>
      <c r="DK47" s="118" t="s">
        <v>19</v>
      </c>
      <c r="DL47" s="34" t="s">
        <v>11</v>
      </c>
      <c r="DM47" s="69"/>
      <c r="DN47" s="34" t="s">
        <v>9</v>
      </c>
      <c r="DO47" s="69">
        <f t="shared" si="144"/>
        <v>1</v>
      </c>
      <c r="DP47" s="34" t="s">
        <v>11</v>
      </c>
      <c r="DQ47" s="20"/>
      <c r="DR47" s="34" t="s">
        <v>9</v>
      </c>
      <c r="DS47" s="20">
        <f t="shared" si="145"/>
        <v>1</v>
      </c>
      <c r="DT47" s="34" t="s">
        <v>11</v>
      </c>
      <c r="DU47" s="69"/>
      <c r="DV47" s="34" t="s">
        <v>9</v>
      </c>
      <c r="DW47" s="20">
        <f t="shared" si="146"/>
        <v>1</v>
      </c>
      <c r="DX47" s="34" t="s">
        <v>11</v>
      </c>
      <c r="DY47" s="69"/>
      <c r="DZ47" s="34" t="s">
        <v>9</v>
      </c>
      <c r="EA47" s="20">
        <f t="shared" si="147"/>
        <v>1</v>
      </c>
      <c r="EB47" s="34" t="s">
        <v>11</v>
      </c>
      <c r="EC47" s="20"/>
      <c r="ED47" s="34" t="s">
        <v>9</v>
      </c>
      <c r="EE47" s="20">
        <f t="shared" si="148"/>
        <v>1</v>
      </c>
      <c r="EF47" s="34" t="s">
        <v>11</v>
      </c>
      <c r="EG47" s="69"/>
      <c r="EH47" s="34" t="s">
        <v>9</v>
      </c>
      <c r="EI47" s="20">
        <f t="shared" si="149"/>
        <v>1</v>
      </c>
      <c r="EJ47" s="34" t="s">
        <v>11</v>
      </c>
      <c r="EK47" s="20"/>
      <c r="EL47" s="34" t="s">
        <v>9</v>
      </c>
      <c r="EM47" s="20">
        <f t="shared" si="150"/>
        <v>1</v>
      </c>
      <c r="EN47" s="36" t="s">
        <v>10</v>
      </c>
      <c r="EO47" s="55"/>
      <c r="EP47" s="37" t="s">
        <v>12</v>
      </c>
      <c r="EQ47" s="20">
        <f t="shared" si="151"/>
        <v>1</v>
      </c>
      <c r="ER47" s="34" t="s">
        <v>11</v>
      </c>
      <c r="ES47" s="69"/>
      <c r="ET47" s="34" t="s">
        <v>9</v>
      </c>
      <c r="EU47" s="20">
        <f t="shared" si="152"/>
        <v>1</v>
      </c>
      <c r="EW47" s="118" t="s">
        <v>19</v>
      </c>
      <c r="EX47" s="34" t="s">
        <v>11</v>
      </c>
      <c r="EY47" s="69"/>
      <c r="EZ47" s="34" t="s">
        <v>9</v>
      </c>
      <c r="FA47" s="69">
        <f t="shared" si="153"/>
        <v>1</v>
      </c>
      <c r="FB47" s="34" t="s">
        <v>11</v>
      </c>
      <c r="FC47" s="20"/>
      <c r="FD47" s="34" t="s">
        <v>9</v>
      </c>
      <c r="FE47" s="20">
        <f t="shared" si="154"/>
        <v>1</v>
      </c>
      <c r="FF47" s="34" t="s">
        <v>11</v>
      </c>
      <c r="FG47" s="69"/>
      <c r="FH47" s="34" t="s">
        <v>9</v>
      </c>
      <c r="FI47" s="20">
        <f t="shared" si="155"/>
        <v>1</v>
      </c>
      <c r="FJ47" s="34" t="s">
        <v>11</v>
      </c>
      <c r="FK47" s="69"/>
      <c r="FL47" s="34" t="s">
        <v>9</v>
      </c>
      <c r="FM47" s="20">
        <f t="shared" si="156"/>
        <v>1</v>
      </c>
      <c r="FN47" s="34" t="s">
        <v>11</v>
      </c>
      <c r="FO47" s="20"/>
      <c r="FP47" s="34" t="s">
        <v>9</v>
      </c>
      <c r="FQ47" s="20">
        <f t="shared" si="157"/>
        <v>1</v>
      </c>
      <c r="FR47" s="34" t="s">
        <v>11</v>
      </c>
      <c r="FS47" s="69"/>
      <c r="FT47" s="34" t="s">
        <v>9</v>
      </c>
      <c r="FU47" s="20">
        <f t="shared" si="158"/>
        <v>1</v>
      </c>
      <c r="FV47" s="34" t="s">
        <v>11</v>
      </c>
      <c r="FW47" s="20"/>
      <c r="FX47" s="34" t="s">
        <v>9</v>
      </c>
      <c r="FY47" s="20">
        <f t="shared" si="159"/>
        <v>1</v>
      </c>
      <c r="FZ47" s="36" t="s">
        <v>10</v>
      </c>
      <c r="GA47" s="55"/>
      <c r="GB47" s="37" t="s">
        <v>12</v>
      </c>
      <c r="GC47" s="20">
        <f t="shared" si="160"/>
        <v>1</v>
      </c>
      <c r="GD47" s="34" t="s">
        <v>11</v>
      </c>
      <c r="GE47" s="69"/>
      <c r="GF47" s="34" t="s">
        <v>9</v>
      </c>
      <c r="GG47" s="20">
        <f t="shared" si="161"/>
        <v>1</v>
      </c>
      <c r="GI47" s="118" t="s">
        <v>19</v>
      </c>
      <c r="GJ47" s="34" t="s">
        <v>11</v>
      </c>
      <c r="GK47" s="69"/>
      <c r="GL47" s="34" t="s">
        <v>9</v>
      </c>
      <c r="GM47" s="69">
        <f t="shared" si="162"/>
        <v>1</v>
      </c>
      <c r="GN47" s="34" t="s">
        <v>11</v>
      </c>
      <c r="GO47" s="20"/>
      <c r="GP47" s="34" t="s">
        <v>9</v>
      </c>
      <c r="GQ47" s="20">
        <f t="shared" si="163"/>
        <v>1</v>
      </c>
      <c r="GR47" s="34" t="s">
        <v>11</v>
      </c>
      <c r="GS47" s="69"/>
      <c r="GT47" s="34" t="s">
        <v>9</v>
      </c>
      <c r="GU47" s="20">
        <f t="shared" si="164"/>
        <v>1</v>
      </c>
      <c r="GV47" s="34" t="s">
        <v>11</v>
      </c>
      <c r="GW47" s="69"/>
      <c r="GX47" s="34" t="s">
        <v>9</v>
      </c>
      <c r="GY47" s="20">
        <f t="shared" si="165"/>
        <v>1</v>
      </c>
      <c r="GZ47" s="34" t="s">
        <v>11</v>
      </c>
      <c r="HA47" s="20"/>
      <c r="HB47" s="34" t="s">
        <v>9</v>
      </c>
      <c r="HC47" s="20">
        <f t="shared" si="166"/>
        <v>1</v>
      </c>
      <c r="HD47" s="34" t="s">
        <v>11</v>
      </c>
      <c r="HE47" s="69"/>
      <c r="HF47" s="34" t="s">
        <v>9</v>
      </c>
      <c r="HG47" s="20">
        <f t="shared" si="167"/>
        <v>1</v>
      </c>
      <c r="HH47" s="34" t="s">
        <v>11</v>
      </c>
      <c r="HI47" s="20"/>
      <c r="HJ47" s="34" t="s">
        <v>9</v>
      </c>
      <c r="HK47" s="20">
        <f t="shared" si="168"/>
        <v>1</v>
      </c>
      <c r="HL47" s="36" t="s">
        <v>10</v>
      </c>
      <c r="HM47" s="55"/>
      <c r="HN47" s="37" t="s">
        <v>12</v>
      </c>
      <c r="HO47" s="20">
        <f t="shared" si="169"/>
        <v>1</v>
      </c>
      <c r="HP47" s="34" t="s">
        <v>11</v>
      </c>
      <c r="HQ47" s="69"/>
      <c r="HR47" s="34" t="s">
        <v>9</v>
      </c>
      <c r="HS47" s="20">
        <f t="shared" si="170"/>
        <v>1</v>
      </c>
      <c r="HU47" s="118" t="s">
        <v>19</v>
      </c>
      <c r="HV47" s="34" t="s">
        <v>11</v>
      </c>
      <c r="HW47" s="69"/>
      <c r="HX47" s="34" t="s">
        <v>9</v>
      </c>
      <c r="HY47" s="69">
        <f t="shared" si="171"/>
        <v>1</v>
      </c>
      <c r="HZ47" s="34" t="s">
        <v>11</v>
      </c>
      <c r="IA47" s="20"/>
      <c r="IB47" s="34" t="s">
        <v>9</v>
      </c>
      <c r="IC47" s="20">
        <f t="shared" si="172"/>
        <v>1</v>
      </c>
      <c r="ID47" s="34" t="s">
        <v>11</v>
      </c>
      <c r="IE47" s="69"/>
      <c r="IF47" s="34" t="s">
        <v>9</v>
      </c>
      <c r="IG47" s="20">
        <f t="shared" si="173"/>
        <v>1</v>
      </c>
      <c r="IH47" s="34" t="s">
        <v>11</v>
      </c>
      <c r="II47" s="69"/>
      <c r="IJ47" s="34" t="s">
        <v>9</v>
      </c>
      <c r="IK47" s="20">
        <f t="shared" si="174"/>
        <v>1</v>
      </c>
      <c r="IL47" s="34" t="s">
        <v>11</v>
      </c>
      <c r="IM47" s="20"/>
      <c r="IN47" s="34" t="s">
        <v>9</v>
      </c>
      <c r="IO47" s="20">
        <f t="shared" si="175"/>
        <v>1</v>
      </c>
      <c r="IP47" s="34" t="s">
        <v>11</v>
      </c>
      <c r="IQ47" s="69"/>
      <c r="IR47" s="34" t="s">
        <v>9</v>
      </c>
      <c r="IS47" s="20">
        <f t="shared" si="176"/>
        <v>1</v>
      </c>
      <c r="IT47" s="34" t="s">
        <v>11</v>
      </c>
      <c r="IU47" s="20"/>
      <c r="IV47" s="34" t="s">
        <v>9</v>
      </c>
      <c r="IW47" s="20">
        <f t="shared" si="177"/>
        <v>1</v>
      </c>
      <c r="IX47" s="36" t="s">
        <v>10</v>
      </c>
      <c r="IY47" s="55"/>
      <c r="IZ47" s="37" t="s">
        <v>12</v>
      </c>
      <c r="JA47" s="20">
        <f t="shared" si="178"/>
        <v>1</v>
      </c>
      <c r="JB47" s="34" t="s">
        <v>11</v>
      </c>
      <c r="JC47" s="69"/>
      <c r="JD47" s="34" t="s">
        <v>9</v>
      </c>
      <c r="JE47" s="20">
        <f t="shared" si="179"/>
        <v>1</v>
      </c>
      <c r="JG47" s="118" t="s">
        <v>19</v>
      </c>
      <c r="JH47" s="34" t="s">
        <v>11</v>
      </c>
      <c r="JI47" s="69"/>
      <c r="JJ47" s="34" t="s">
        <v>9</v>
      </c>
      <c r="JK47" s="69">
        <f t="shared" si="180"/>
        <v>1</v>
      </c>
      <c r="JL47" s="34" t="s">
        <v>11</v>
      </c>
      <c r="JM47" s="20"/>
      <c r="JN47" s="34" t="s">
        <v>9</v>
      </c>
      <c r="JO47" s="20">
        <f t="shared" si="181"/>
        <v>1</v>
      </c>
      <c r="JP47" s="34" t="s">
        <v>11</v>
      </c>
      <c r="JQ47" s="69"/>
      <c r="JR47" s="34" t="s">
        <v>9</v>
      </c>
      <c r="JS47" s="20">
        <f t="shared" si="182"/>
        <v>1</v>
      </c>
      <c r="JT47" s="34" t="s">
        <v>11</v>
      </c>
      <c r="JU47" s="69"/>
      <c r="JV47" s="34" t="s">
        <v>9</v>
      </c>
      <c r="JW47" s="20">
        <f t="shared" si="183"/>
        <v>1</v>
      </c>
      <c r="JX47" s="34" t="s">
        <v>11</v>
      </c>
      <c r="JY47" s="20"/>
      <c r="JZ47" s="34" t="s">
        <v>9</v>
      </c>
      <c r="KA47" s="20">
        <f t="shared" si="184"/>
        <v>1</v>
      </c>
      <c r="KB47" s="34" t="s">
        <v>11</v>
      </c>
      <c r="KC47" s="69"/>
      <c r="KD47" s="34" t="s">
        <v>9</v>
      </c>
      <c r="KE47" s="20">
        <f t="shared" si="185"/>
        <v>1</v>
      </c>
      <c r="KF47" s="34" t="s">
        <v>11</v>
      </c>
      <c r="KG47" s="20"/>
      <c r="KH47" s="34" t="s">
        <v>9</v>
      </c>
      <c r="KI47" s="20">
        <f t="shared" si="186"/>
        <v>1</v>
      </c>
      <c r="KJ47" s="36" t="s">
        <v>10</v>
      </c>
      <c r="KK47" s="55"/>
      <c r="KL47" s="37" t="s">
        <v>12</v>
      </c>
      <c r="KM47" s="20">
        <f t="shared" si="187"/>
        <v>1</v>
      </c>
      <c r="KN47" s="34" t="s">
        <v>11</v>
      </c>
      <c r="KO47" s="69"/>
      <c r="KP47" s="34" t="s">
        <v>9</v>
      </c>
      <c r="KQ47" s="20">
        <f t="shared" si="188"/>
        <v>1</v>
      </c>
      <c r="KS47" s="118" t="s">
        <v>19</v>
      </c>
      <c r="KT47" s="34" t="s">
        <v>11</v>
      </c>
      <c r="KU47" s="69"/>
      <c r="KV47" s="34" t="s">
        <v>9</v>
      </c>
      <c r="KW47" s="69">
        <f t="shared" si="189"/>
        <v>1</v>
      </c>
      <c r="KX47" s="34" t="s">
        <v>11</v>
      </c>
      <c r="KY47" s="20"/>
      <c r="KZ47" s="34" t="s">
        <v>9</v>
      </c>
      <c r="LA47" s="20">
        <f t="shared" si="190"/>
        <v>1</v>
      </c>
      <c r="LB47" s="34" t="s">
        <v>11</v>
      </c>
      <c r="LC47" s="69"/>
      <c r="LD47" s="34" t="s">
        <v>9</v>
      </c>
      <c r="LE47" s="20">
        <f t="shared" si="191"/>
        <v>1</v>
      </c>
      <c r="LF47" s="34" t="s">
        <v>11</v>
      </c>
      <c r="LG47" s="69"/>
      <c r="LH47" s="34" t="s">
        <v>9</v>
      </c>
      <c r="LI47" s="20">
        <f t="shared" si="192"/>
        <v>1</v>
      </c>
      <c r="LJ47" s="34" t="s">
        <v>11</v>
      </c>
      <c r="LK47" s="20"/>
      <c r="LL47" s="34" t="s">
        <v>9</v>
      </c>
      <c r="LM47" s="20">
        <f t="shared" si="193"/>
        <v>1</v>
      </c>
      <c r="LN47" s="34" t="s">
        <v>11</v>
      </c>
      <c r="LO47" s="69"/>
      <c r="LP47" s="34" t="s">
        <v>9</v>
      </c>
      <c r="LQ47" s="20">
        <f t="shared" si="194"/>
        <v>1</v>
      </c>
      <c r="LR47" s="34" t="s">
        <v>11</v>
      </c>
      <c r="LS47" s="20"/>
      <c r="LT47" s="34" t="s">
        <v>9</v>
      </c>
      <c r="LU47" s="20">
        <f t="shared" si="195"/>
        <v>1</v>
      </c>
      <c r="LV47" s="36" t="s">
        <v>10</v>
      </c>
      <c r="LW47" s="55"/>
      <c r="LX47" s="37" t="s">
        <v>12</v>
      </c>
      <c r="LY47" s="20">
        <f t="shared" si="196"/>
        <v>1</v>
      </c>
      <c r="LZ47" s="34" t="s">
        <v>11</v>
      </c>
      <c r="MA47" s="69"/>
      <c r="MB47" s="34" t="s">
        <v>9</v>
      </c>
      <c r="MC47" s="20">
        <f t="shared" si="197"/>
        <v>1</v>
      </c>
      <c r="ME47" s="118" t="s">
        <v>19</v>
      </c>
      <c r="MF47" s="34" t="s">
        <v>11</v>
      </c>
      <c r="MG47" s="69"/>
      <c r="MH47" s="34" t="s">
        <v>9</v>
      </c>
      <c r="MI47" s="69">
        <f t="shared" si="198"/>
        <v>1</v>
      </c>
      <c r="MJ47" s="34" t="s">
        <v>11</v>
      </c>
      <c r="MK47" s="20"/>
      <c r="ML47" s="34" t="s">
        <v>9</v>
      </c>
      <c r="MM47" s="20">
        <f t="shared" si="199"/>
        <v>1</v>
      </c>
      <c r="MN47" s="34" t="s">
        <v>11</v>
      </c>
      <c r="MO47" s="69"/>
      <c r="MP47" s="34" t="s">
        <v>9</v>
      </c>
      <c r="MQ47" s="20">
        <f t="shared" si="200"/>
        <v>1</v>
      </c>
      <c r="MR47" s="34" t="s">
        <v>11</v>
      </c>
      <c r="MS47" s="69"/>
      <c r="MT47" s="34" t="s">
        <v>9</v>
      </c>
      <c r="MU47" s="20">
        <f t="shared" si="201"/>
        <v>1</v>
      </c>
      <c r="MV47" s="34" t="s">
        <v>11</v>
      </c>
      <c r="MW47" s="20"/>
      <c r="MX47" s="34" t="s">
        <v>9</v>
      </c>
      <c r="MY47" s="20">
        <f t="shared" si="202"/>
        <v>1</v>
      </c>
      <c r="MZ47" s="34" t="s">
        <v>11</v>
      </c>
      <c r="NA47" s="69"/>
      <c r="NB47" s="34" t="s">
        <v>9</v>
      </c>
      <c r="NC47" s="20">
        <f t="shared" si="203"/>
        <v>1</v>
      </c>
      <c r="ND47" s="34" t="s">
        <v>11</v>
      </c>
      <c r="NE47" s="20"/>
      <c r="NF47" s="34" t="s">
        <v>9</v>
      </c>
      <c r="NG47" s="20">
        <f t="shared" si="204"/>
        <v>1</v>
      </c>
      <c r="NH47" s="36" t="s">
        <v>10</v>
      </c>
      <c r="NI47" s="55"/>
      <c r="NJ47" s="37" t="s">
        <v>12</v>
      </c>
      <c r="NK47" s="20">
        <f t="shared" si="205"/>
        <v>1</v>
      </c>
      <c r="NL47" s="34" t="s">
        <v>11</v>
      </c>
      <c r="NM47" s="69"/>
      <c r="NN47" s="34" t="s">
        <v>9</v>
      </c>
      <c r="NO47" s="20">
        <f t="shared" si="206"/>
        <v>1</v>
      </c>
      <c r="NQ47" s="118" t="s">
        <v>19</v>
      </c>
      <c r="NR47" s="34" t="s">
        <v>11</v>
      </c>
      <c r="NS47" s="69"/>
      <c r="NT47" s="34" t="s">
        <v>9</v>
      </c>
      <c r="NU47" s="69">
        <f t="shared" si="207"/>
        <v>1</v>
      </c>
      <c r="NV47" s="34" t="s">
        <v>11</v>
      </c>
      <c r="NW47" s="20"/>
      <c r="NX47" s="34" t="s">
        <v>9</v>
      </c>
      <c r="NY47" s="20">
        <f t="shared" si="208"/>
        <v>1</v>
      </c>
      <c r="NZ47" s="34" t="s">
        <v>11</v>
      </c>
      <c r="OA47" s="69"/>
      <c r="OB47" s="34" t="s">
        <v>9</v>
      </c>
      <c r="OC47" s="20">
        <f t="shared" si="209"/>
        <v>1</v>
      </c>
      <c r="OD47" s="34" t="s">
        <v>11</v>
      </c>
      <c r="OE47" s="69"/>
      <c r="OF47" s="34" t="s">
        <v>9</v>
      </c>
      <c r="OG47" s="20">
        <f t="shared" si="210"/>
        <v>1</v>
      </c>
      <c r="OH47" s="34" t="s">
        <v>11</v>
      </c>
      <c r="OI47" s="20"/>
      <c r="OJ47" s="34" t="s">
        <v>9</v>
      </c>
      <c r="OK47" s="20">
        <f t="shared" si="211"/>
        <v>1</v>
      </c>
      <c r="OL47" s="34" t="s">
        <v>11</v>
      </c>
      <c r="OM47" s="69"/>
      <c r="ON47" s="34" t="s">
        <v>9</v>
      </c>
      <c r="OO47" s="20">
        <f t="shared" si="212"/>
        <v>1</v>
      </c>
      <c r="OP47" s="34" t="s">
        <v>11</v>
      </c>
      <c r="OQ47" s="20"/>
      <c r="OR47" s="34" t="s">
        <v>9</v>
      </c>
      <c r="OS47" s="20">
        <f t="shared" si="213"/>
        <v>1</v>
      </c>
      <c r="OT47" s="36" t="s">
        <v>10</v>
      </c>
      <c r="OU47" s="55"/>
      <c r="OV47" s="37" t="s">
        <v>12</v>
      </c>
      <c r="OW47" s="20">
        <f t="shared" si="214"/>
        <v>1</v>
      </c>
      <c r="OX47" s="34" t="s">
        <v>11</v>
      </c>
      <c r="OY47" s="69"/>
      <c r="OZ47" s="34" t="s">
        <v>9</v>
      </c>
      <c r="PA47" s="20">
        <f t="shared" si="215"/>
        <v>1</v>
      </c>
      <c r="PC47" s="118" t="s">
        <v>19</v>
      </c>
      <c r="PD47" s="34" t="s">
        <v>11</v>
      </c>
      <c r="PE47" s="69"/>
      <c r="PF47" s="34" t="s">
        <v>9</v>
      </c>
      <c r="PG47" s="69">
        <f t="shared" si="216"/>
        <v>1</v>
      </c>
      <c r="PH47" s="34" t="s">
        <v>11</v>
      </c>
      <c r="PI47" s="20"/>
      <c r="PJ47" s="34" t="s">
        <v>9</v>
      </c>
      <c r="PK47" s="20">
        <f t="shared" si="217"/>
        <v>1</v>
      </c>
      <c r="PL47" s="34" t="s">
        <v>11</v>
      </c>
      <c r="PM47" s="69"/>
      <c r="PN47" s="34" t="s">
        <v>9</v>
      </c>
      <c r="PO47" s="20">
        <f t="shared" si="218"/>
        <v>1</v>
      </c>
      <c r="PP47" s="34" t="s">
        <v>11</v>
      </c>
      <c r="PQ47" s="69"/>
      <c r="PR47" s="34" t="s">
        <v>9</v>
      </c>
      <c r="PS47" s="20">
        <f t="shared" si="219"/>
        <v>1</v>
      </c>
      <c r="PT47" s="34" t="s">
        <v>11</v>
      </c>
      <c r="PU47" s="20"/>
      <c r="PV47" s="34" t="s">
        <v>9</v>
      </c>
      <c r="PW47" s="20">
        <f t="shared" si="220"/>
        <v>1</v>
      </c>
      <c r="PX47" s="34" t="s">
        <v>11</v>
      </c>
      <c r="PY47" s="69"/>
      <c r="PZ47" s="34" t="s">
        <v>9</v>
      </c>
      <c r="QA47" s="20">
        <f t="shared" si="221"/>
        <v>1</v>
      </c>
      <c r="QB47" s="34" t="s">
        <v>11</v>
      </c>
      <c r="QC47" s="20"/>
      <c r="QD47" s="34" t="s">
        <v>9</v>
      </c>
      <c r="QE47" s="20">
        <f t="shared" si="222"/>
        <v>1</v>
      </c>
      <c r="QF47" s="36" t="s">
        <v>10</v>
      </c>
      <c r="QG47" s="55"/>
      <c r="QH47" s="37" t="s">
        <v>12</v>
      </c>
      <c r="QI47" s="20">
        <f t="shared" si="223"/>
        <v>1</v>
      </c>
      <c r="QJ47" s="34" t="s">
        <v>11</v>
      </c>
      <c r="QK47" s="69"/>
      <c r="QL47" s="34" t="s">
        <v>9</v>
      </c>
      <c r="QM47" s="20">
        <f t="shared" si="224"/>
        <v>1</v>
      </c>
      <c r="QO47" s="118" t="s">
        <v>19</v>
      </c>
      <c r="QP47" s="34" t="s">
        <v>11</v>
      </c>
      <c r="QQ47" s="69"/>
      <c r="QR47" s="34" t="s">
        <v>9</v>
      </c>
      <c r="QS47" s="69">
        <f t="shared" si="225"/>
        <v>1</v>
      </c>
      <c r="QT47" s="34" t="s">
        <v>11</v>
      </c>
      <c r="QU47" s="20"/>
      <c r="QV47" s="34" t="s">
        <v>9</v>
      </c>
      <c r="QW47" s="20">
        <f t="shared" si="226"/>
        <v>1</v>
      </c>
      <c r="QX47" s="34" t="s">
        <v>11</v>
      </c>
      <c r="QY47" s="69"/>
      <c r="QZ47" s="34" t="s">
        <v>9</v>
      </c>
      <c r="RA47" s="20">
        <f t="shared" si="227"/>
        <v>1</v>
      </c>
      <c r="RB47" s="34" t="s">
        <v>11</v>
      </c>
      <c r="RC47" s="69"/>
      <c r="RD47" s="34" t="s">
        <v>9</v>
      </c>
      <c r="RE47" s="20">
        <f t="shared" si="228"/>
        <v>1</v>
      </c>
      <c r="RF47" s="34" t="s">
        <v>11</v>
      </c>
      <c r="RG47" s="20"/>
      <c r="RH47" s="34" t="s">
        <v>9</v>
      </c>
      <c r="RI47" s="20">
        <f t="shared" si="229"/>
        <v>1</v>
      </c>
      <c r="RJ47" s="34" t="s">
        <v>11</v>
      </c>
      <c r="RK47" s="69"/>
      <c r="RL47" s="34" t="s">
        <v>9</v>
      </c>
      <c r="RM47" s="20">
        <f t="shared" si="230"/>
        <v>1</v>
      </c>
      <c r="RN47" s="34" t="s">
        <v>11</v>
      </c>
      <c r="RO47" s="20"/>
      <c r="RP47" s="34" t="s">
        <v>9</v>
      </c>
      <c r="RQ47" s="20">
        <f t="shared" si="231"/>
        <v>1</v>
      </c>
      <c r="RR47" s="36" t="s">
        <v>10</v>
      </c>
      <c r="RS47" s="55"/>
      <c r="RT47" s="37" t="s">
        <v>12</v>
      </c>
      <c r="RU47" s="20">
        <f t="shared" si="232"/>
        <v>1</v>
      </c>
      <c r="RV47" s="34" t="s">
        <v>11</v>
      </c>
      <c r="RW47" s="69"/>
      <c r="RX47" s="34" t="s">
        <v>9</v>
      </c>
      <c r="RY47" s="20">
        <f t="shared" si="233"/>
        <v>1</v>
      </c>
    </row>
    <row r="48" spans="1:493" hidden="1" x14ac:dyDescent="0.2">
      <c r="A48" s="118" t="s">
        <v>20</v>
      </c>
      <c r="B48" s="34" t="s">
        <v>11</v>
      </c>
      <c r="C48" s="20"/>
      <c r="D48" s="34" t="s">
        <v>9</v>
      </c>
      <c r="E48" s="20">
        <f t="shared" si="117"/>
        <v>1</v>
      </c>
      <c r="F48" s="34" t="s">
        <v>11</v>
      </c>
      <c r="G48" s="20"/>
      <c r="H48" s="34" t="s">
        <v>9</v>
      </c>
      <c r="I48" s="20">
        <f t="shared" si="118"/>
        <v>1</v>
      </c>
      <c r="J48" s="34" t="s">
        <v>11</v>
      </c>
      <c r="K48" s="69"/>
      <c r="L48" s="34" t="s">
        <v>9</v>
      </c>
      <c r="M48" s="20">
        <f t="shared" si="119"/>
        <v>1</v>
      </c>
      <c r="N48" s="34" t="s">
        <v>11</v>
      </c>
      <c r="O48" s="69"/>
      <c r="P48" s="34" t="s">
        <v>9</v>
      </c>
      <c r="Q48" s="20">
        <f t="shared" si="120"/>
        <v>1</v>
      </c>
      <c r="R48" s="34" t="s">
        <v>11</v>
      </c>
      <c r="S48" s="20"/>
      <c r="T48" s="34" t="s">
        <v>9</v>
      </c>
      <c r="U48" s="20">
        <f t="shared" si="121"/>
        <v>1</v>
      </c>
      <c r="V48" s="34" t="s">
        <v>11</v>
      </c>
      <c r="W48" s="69"/>
      <c r="X48" s="34" t="s">
        <v>9</v>
      </c>
      <c r="Y48" s="20">
        <f t="shared" si="122"/>
        <v>1</v>
      </c>
      <c r="Z48" s="34" t="s">
        <v>11</v>
      </c>
      <c r="AA48" s="20"/>
      <c r="AB48" s="34" t="s">
        <v>9</v>
      </c>
      <c r="AC48" s="20">
        <f t="shared" si="123"/>
        <v>1</v>
      </c>
      <c r="AD48" s="34" t="s">
        <v>11</v>
      </c>
      <c r="AE48" s="20"/>
      <c r="AF48" s="34" t="s">
        <v>9</v>
      </c>
      <c r="AG48" s="20">
        <f t="shared" si="124"/>
        <v>1</v>
      </c>
      <c r="AH48" s="36" t="s">
        <v>10</v>
      </c>
      <c r="AI48" s="55"/>
      <c r="AJ48" s="37" t="s">
        <v>12</v>
      </c>
      <c r="AK48" s="20">
        <f t="shared" si="125"/>
        <v>1</v>
      </c>
      <c r="AM48" s="118" t="s">
        <v>20</v>
      </c>
      <c r="AN48" s="34" t="s">
        <v>11</v>
      </c>
      <c r="AO48" s="20"/>
      <c r="AP48" s="34" t="s">
        <v>9</v>
      </c>
      <c r="AQ48" s="20">
        <f t="shared" si="126"/>
        <v>1</v>
      </c>
      <c r="AR48" s="34" t="s">
        <v>11</v>
      </c>
      <c r="AS48" s="20"/>
      <c r="AT48" s="34" t="s">
        <v>9</v>
      </c>
      <c r="AU48" s="20">
        <f t="shared" si="127"/>
        <v>1</v>
      </c>
      <c r="AV48" s="34" t="s">
        <v>11</v>
      </c>
      <c r="AW48" s="69"/>
      <c r="AX48" s="34" t="s">
        <v>9</v>
      </c>
      <c r="AY48" s="20">
        <f t="shared" si="128"/>
        <v>1</v>
      </c>
      <c r="AZ48" s="34" t="s">
        <v>11</v>
      </c>
      <c r="BA48" s="69"/>
      <c r="BB48" s="34" t="s">
        <v>9</v>
      </c>
      <c r="BC48" s="20">
        <f t="shared" si="129"/>
        <v>1</v>
      </c>
      <c r="BD48" s="34" t="s">
        <v>11</v>
      </c>
      <c r="BE48" s="20"/>
      <c r="BF48" s="34" t="s">
        <v>9</v>
      </c>
      <c r="BG48" s="20">
        <f t="shared" si="130"/>
        <v>1</v>
      </c>
      <c r="BH48" s="34" t="s">
        <v>11</v>
      </c>
      <c r="BI48" s="69"/>
      <c r="BJ48" s="34" t="s">
        <v>9</v>
      </c>
      <c r="BK48" s="20">
        <f t="shared" si="131"/>
        <v>1</v>
      </c>
      <c r="BL48" s="34" t="s">
        <v>11</v>
      </c>
      <c r="BM48" s="20"/>
      <c r="BN48" s="34" t="s">
        <v>9</v>
      </c>
      <c r="BO48" s="20">
        <f t="shared" si="132"/>
        <v>1</v>
      </c>
      <c r="BP48" s="34" t="s">
        <v>11</v>
      </c>
      <c r="BQ48" s="20"/>
      <c r="BR48" s="34" t="s">
        <v>9</v>
      </c>
      <c r="BS48" s="20">
        <f t="shared" si="133"/>
        <v>1</v>
      </c>
      <c r="BT48" s="36" t="s">
        <v>10</v>
      </c>
      <c r="BU48" s="55"/>
      <c r="BV48" s="37" t="s">
        <v>12</v>
      </c>
      <c r="BW48" s="20">
        <f t="shared" si="134"/>
        <v>1</v>
      </c>
      <c r="BY48" s="118" t="s">
        <v>20</v>
      </c>
      <c r="BZ48" s="34" t="s">
        <v>11</v>
      </c>
      <c r="CA48" s="20"/>
      <c r="CB48" s="34" t="s">
        <v>9</v>
      </c>
      <c r="CC48" s="20">
        <f t="shared" si="135"/>
        <v>1</v>
      </c>
      <c r="CD48" s="34" t="s">
        <v>11</v>
      </c>
      <c r="CE48" s="20"/>
      <c r="CF48" s="34" t="s">
        <v>9</v>
      </c>
      <c r="CG48" s="20">
        <f t="shared" si="136"/>
        <v>1</v>
      </c>
      <c r="CH48" s="34" t="s">
        <v>11</v>
      </c>
      <c r="CI48" s="69"/>
      <c r="CJ48" s="34" t="s">
        <v>9</v>
      </c>
      <c r="CK48" s="20">
        <f t="shared" si="137"/>
        <v>1</v>
      </c>
      <c r="CL48" s="34" t="s">
        <v>11</v>
      </c>
      <c r="CM48" s="69"/>
      <c r="CN48" s="34" t="s">
        <v>9</v>
      </c>
      <c r="CO48" s="20">
        <f t="shared" si="138"/>
        <v>1</v>
      </c>
      <c r="CP48" s="34" t="s">
        <v>11</v>
      </c>
      <c r="CQ48" s="20"/>
      <c r="CR48" s="34" t="s">
        <v>9</v>
      </c>
      <c r="CS48" s="20">
        <f t="shared" si="139"/>
        <v>1</v>
      </c>
      <c r="CT48" s="34" t="s">
        <v>11</v>
      </c>
      <c r="CU48" s="69"/>
      <c r="CV48" s="34" t="s">
        <v>9</v>
      </c>
      <c r="CW48" s="20">
        <f t="shared" si="140"/>
        <v>1</v>
      </c>
      <c r="CX48" s="34" t="s">
        <v>11</v>
      </c>
      <c r="CY48" s="20"/>
      <c r="CZ48" s="34" t="s">
        <v>9</v>
      </c>
      <c r="DA48" s="20">
        <f t="shared" si="141"/>
        <v>1</v>
      </c>
      <c r="DB48" s="34" t="s">
        <v>11</v>
      </c>
      <c r="DC48" s="20"/>
      <c r="DD48" s="34" t="s">
        <v>9</v>
      </c>
      <c r="DE48" s="20">
        <f t="shared" si="142"/>
        <v>1</v>
      </c>
      <c r="DF48" s="36" t="s">
        <v>10</v>
      </c>
      <c r="DG48" s="55"/>
      <c r="DH48" s="37" t="s">
        <v>12</v>
      </c>
      <c r="DI48" s="20">
        <f t="shared" si="143"/>
        <v>1</v>
      </c>
      <c r="DK48" s="118" t="s">
        <v>20</v>
      </c>
      <c r="DL48" s="34" t="s">
        <v>11</v>
      </c>
      <c r="DM48" s="20"/>
      <c r="DN48" s="34" t="s">
        <v>9</v>
      </c>
      <c r="DO48" s="20">
        <f t="shared" si="144"/>
        <v>1</v>
      </c>
      <c r="DP48" s="34" t="s">
        <v>11</v>
      </c>
      <c r="DQ48" s="20"/>
      <c r="DR48" s="34" t="s">
        <v>9</v>
      </c>
      <c r="DS48" s="20">
        <f t="shared" si="145"/>
        <v>1</v>
      </c>
      <c r="DT48" s="34" t="s">
        <v>11</v>
      </c>
      <c r="DU48" s="69"/>
      <c r="DV48" s="34" t="s">
        <v>9</v>
      </c>
      <c r="DW48" s="20">
        <f t="shared" si="146"/>
        <v>1</v>
      </c>
      <c r="DX48" s="34" t="s">
        <v>11</v>
      </c>
      <c r="DY48" s="69"/>
      <c r="DZ48" s="34" t="s">
        <v>9</v>
      </c>
      <c r="EA48" s="20">
        <f t="shared" si="147"/>
        <v>1</v>
      </c>
      <c r="EB48" s="34" t="s">
        <v>11</v>
      </c>
      <c r="EC48" s="20"/>
      <c r="ED48" s="34" t="s">
        <v>9</v>
      </c>
      <c r="EE48" s="20">
        <f t="shared" si="148"/>
        <v>1</v>
      </c>
      <c r="EF48" s="34" t="s">
        <v>11</v>
      </c>
      <c r="EG48" s="69"/>
      <c r="EH48" s="34" t="s">
        <v>9</v>
      </c>
      <c r="EI48" s="20">
        <f t="shared" si="149"/>
        <v>1</v>
      </c>
      <c r="EJ48" s="34" t="s">
        <v>11</v>
      </c>
      <c r="EK48" s="20"/>
      <c r="EL48" s="34" t="s">
        <v>9</v>
      </c>
      <c r="EM48" s="20">
        <f t="shared" si="150"/>
        <v>1</v>
      </c>
      <c r="EN48" s="34" t="s">
        <v>11</v>
      </c>
      <c r="EO48" s="20"/>
      <c r="EP48" s="34" t="s">
        <v>9</v>
      </c>
      <c r="EQ48" s="20">
        <f t="shared" si="151"/>
        <v>1</v>
      </c>
      <c r="ER48" s="36" t="s">
        <v>10</v>
      </c>
      <c r="ES48" s="55"/>
      <c r="ET48" s="37" t="s">
        <v>12</v>
      </c>
      <c r="EU48" s="20">
        <f t="shared" si="152"/>
        <v>1</v>
      </c>
      <c r="EW48" s="118" t="s">
        <v>20</v>
      </c>
      <c r="EX48" s="34" t="s">
        <v>11</v>
      </c>
      <c r="EY48" s="20"/>
      <c r="EZ48" s="34" t="s">
        <v>9</v>
      </c>
      <c r="FA48" s="20">
        <f t="shared" si="153"/>
        <v>1</v>
      </c>
      <c r="FB48" s="34" t="s">
        <v>11</v>
      </c>
      <c r="FC48" s="20"/>
      <c r="FD48" s="34" t="s">
        <v>9</v>
      </c>
      <c r="FE48" s="20">
        <f t="shared" si="154"/>
        <v>1</v>
      </c>
      <c r="FF48" s="34" t="s">
        <v>11</v>
      </c>
      <c r="FG48" s="69"/>
      <c r="FH48" s="34" t="s">
        <v>9</v>
      </c>
      <c r="FI48" s="20">
        <f t="shared" si="155"/>
        <v>1</v>
      </c>
      <c r="FJ48" s="34" t="s">
        <v>11</v>
      </c>
      <c r="FK48" s="69"/>
      <c r="FL48" s="34" t="s">
        <v>9</v>
      </c>
      <c r="FM48" s="20">
        <f t="shared" si="156"/>
        <v>1</v>
      </c>
      <c r="FN48" s="34" t="s">
        <v>11</v>
      </c>
      <c r="FO48" s="20"/>
      <c r="FP48" s="34" t="s">
        <v>9</v>
      </c>
      <c r="FQ48" s="20">
        <f t="shared" si="157"/>
        <v>1</v>
      </c>
      <c r="FR48" s="34" t="s">
        <v>11</v>
      </c>
      <c r="FS48" s="69"/>
      <c r="FT48" s="34" t="s">
        <v>9</v>
      </c>
      <c r="FU48" s="20">
        <f t="shared" si="158"/>
        <v>1</v>
      </c>
      <c r="FV48" s="34" t="s">
        <v>11</v>
      </c>
      <c r="FW48" s="20"/>
      <c r="FX48" s="34" t="s">
        <v>9</v>
      </c>
      <c r="FY48" s="20">
        <f t="shared" si="159"/>
        <v>1</v>
      </c>
      <c r="FZ48" s="34" t="s">
        <v>11</v>
      </c>
      <c r="GA48" s="20"/>
      <c r="GB48" s="34" t="s">
        <v>9</v>
      </c>
      <c r="GC48" s="20">
        <f t="shared" si="160"/>
        <v>1</v>
      </c>
      <c r="GD48" s="36" t="s">
        <v>10</v>
      </c>
      <c r="GE48" s="55"/>
      <c r="GF48" s="37" t="s">
        <v>12</v>
      </c>
      <c r="GG48" s="20">
        <f t="shared" si="161"/>
        <v>1</v>
      </c>
      <c r="GI48" s="118" t="s">
        <v>20</v>
      </c>
      <c r="GJ48" s="34" t="s">
        <v>11</v>
      </c>
      <c r="GK48" s="20"/>
      <c r="GL48" s="34" t="s">
        <v>9</v>
      </c>
      <c r="GM48" s="20">
        <f t="shared" si="162"/>
        <v>1</v>
      </c>
      <c r="GN48" s="34" t="s">
        <v>11</v>
      </c>
      <c r="GO48" s="20"/>
      <c r="GP48" s="34" t="s">
        <v>9</v>
      </c>
      <c r="GQ48" s="20">
        <f t="shared" si="163"/>
        <v>1</v>
      </c>
      <c r="GR48" s="34" t="s">
        <v>11</v>
      </c>
      <c r="GS48" s="69"/>
      <c r="GT48" s="34" t="s">
        <v>9</v>
      </c>
      <c r="GU48" s="20">
        <f t="shared" si="164"/>
        <v>1</v>
      </c>
      <c r="GV48" s="34" t="s">
        <v>11</v>
      </c>
      <c r="GW48" s="69"/>
      <c r="GX48" s="34" t="s">
        <v>9</v>
      </c>
      <c r="GY48" s="20">
        <f t="shared" si="165"/>
        <v>1</v>
      </c>
      <c r="GZ48" s="34" t="s">
        <v>11</v>
      </c>
      <c r="HA48" s="20"/>
      <c r="HB48" s="34" t="s">
        <v>9</v>
      </c>
      <c r="HC48" s="20">
        <f t="shared" si="166"/>
        <v>1</v>
      </c>
      <c r="HD48" s="34" t="s">
        <v>11</v>
      </c>
      <c r="HE48" s="69"/>
      <c r="HF48" s="34" t="s">
        <v>9</v>
      </c>
      <c r="HG48" s="20">
        <f t="shared" si="167"/>
        <v>1</v>
      </c>
      <c r="HH48" s="34" t="s">
        <v>11</v>
      </c>
      <c r="HI48" s="20"/>
      <c r="HJ48" s="34" t="s">
        <v>9</v>
      </c>
      <c r="HK48" s="20">
        <f t="shared" si="168"/>
        <v>1</v>
      </c>
      <c r="HL48" s="34" t="s">
        <v>11</v>
      </c>
      <c r="HM48" s="20"/>
      <c r="HN48" s="34" t="s">
        <v>9</v>
      </c>
      <c r="HO48" s="20">
        <f t="shared" si="169"/>
        <v>1</v>
      </c>
      <c r="HP48" s="36" t="s">
        <v>10</v>
      </c>
      <c r="HQ48" s="55"/>
      <c r="HR48" s="37" t="s">
        <v>12</v>
      </c>
      <c r="HS48" s="20">
        <f t="shared" si="170"/>
        <v>1</v>
      </c>
      <c r="HU48" s="118" t="s">
        <v>20</v>
      </c>
      <c r="HV48" s="34" t="s">
        <v>11</v>
      </c>
      <c r="HW48" s="20"/>
      <c r="HX48" s="34" t="s">
        <v>9</v>
      </c>
      <c r="HY48" s="20">
        <f t="shared" si="171"/>
        <v>1</v>
      </c>
      <c r="HZ48" s="34" t="s">
        <v>11</v>
      </c>
      <c r="IA48" s="20"/>
      <c r="IB48" s="34" t="s">
        <v>9</v>
      </c>
      <c r="IC48" s="20">
        <f t="shared" si="172"/>
        <v>1</v>
      </c>
      <c r="ID48" s="34" t="s">
        <v>11</v>
      </c>
      <c r="IE48" s="69"/>
      <c r="IF48" s="34" t="s">
        <v>9</v>
      </c>
      <c r="IG48" s="20">
        <f t="shared" si="173"/>
        <v>1</v>
      </c>
      <c r="IH48" s="34" t="s">
        <v>11</v>
      </c>
      <c r="II48" s="69"/>
      <c r="IJ48" s="34" t="s">
        <v>9</v>
      </c>
      <c r="IK48" s="20">
        <f t="shared" si="174"/>
        <v>1</v>
      </c>
      <c r="IL48" s="34" t="s">
        <v>11</v>
      </c>
      <c r="IM48" s="20"/>
      <c r="IN48" s="34" t="s">
        <v>9</v>
      </c>
      <c r="IO48" s="20">
        <f t="shared" si="175"/>
        <v>1</v>
      </c>
      <c r="IP48" s="34" t="s">
        <v>11</v>
      </c>
      <c r="IQ48" s="69"/>
      <c r="IR48" s="34" t="s">
        <v>9</v>
      </c>
      <c r="IS48" s="20">
        <f t="shared" si="176"/>
        <v>1</v>
      </c>
      <c r="IT48" s="34" t="s">
        <v>11</v>
      </c>
      <c r="IU48" s="20"/>
      <c r="IV48" s="34" t="s">
        <v>9</v>
      </c>
      <c r="IW48" s="20">
        <f t="shared" si="177"/>
        <v>1</v>
      </c>
      <c r="IX48" s="34" t="s">
        <v>11</v>
      </c>
      <c r="IY48" s="20"/>
      <c r="IZ48" s="34" t="s">
        <v>9</v>
      </c>
      <c r="JA48" s="20">
        <f t="shared" si="178"/>
        <v>1</v>
      </c>
      <c r="JB48" s="36" t="s">
        <v>10</v>
      </c>
      <c r="JC48" s="55"/>
      <c r="JD48" s="37" t="s">
        <v>12</v>
      </c>
      <c r="JE48" s="20">
        <f t="shared" si="179"/>
        <v>1</v>
      </c>
      <c r="JG48" s="118" t="s">
        <v>20</v>
      </c>
      <c r="JH48" s="34" t="s">
        <v>11</v>
      </c>
      <c r="JI48" s="20"/>
      <c r="JJ48" s="34" t="s">
        <v>9</v>
      </c>
      <c r="JK48" s="20">
        <f t="shared" si="180"/>
        <v>1</v>
      </c>
      <c r="JL48" s="34" t="s">
        <v>11</v>
      </c>
      <c r="JM48" s="20"/>
      <c r="JN48" s="34" t="s">
        <v>9</v>
      </c>
      <c r="JO48" s="20">
        <f t="shared" si="181"/>
        <v>1</v>
      </c>
      <c r="JP48" s="34" t="s">
        <v>11</v>
      </c>
      <c r="JQ48" s="69"/>
      <c r="JR48" s="34" t="s">
        <v>9</v>
      </c>
      <c r="JS48" s="20">
        <f t="shared" si="182"/>
        <v>1</v>
      </c>
      <c r="JT48" s="34" t="s">
        <v>11</v>
      </c>
      <c r="JU48" s="69"/>
      <c r="JV48" s="34" t="s">
        <v>9</v>
      </c>
      <c r="JW48" s="20">
        <f t="shared" si="183"/>
        <v>1</v>
      </c>
      <c r="JX48" s="34" t="s">
        <v>11</v>
      </c>
      <c r="JY48" s="20"/>
      <c r="JZ48" s="34" t="s">
        <v>9</v>
      </c>
      <c r="KA48" s="20">
        <f t="shared" si="184"/>
        <v>1</v>
      </c>
      <c r="KB48" s="34" t="s">
        <v>11</v>
      </c>
      <c r="KC48" s="69"/>
      <c r="KD48" s="34" t="s">
        <v>9</v>
      </c>
      <c r="KE48" s="20">
        <f t="shared" si="185"/>
        <v>1</v>
      </c>
      <c r="KF48" s="34" t="s">
        <v>11</v>
      </c>
      <c r="KG48" s="20"/>
      <c r="KH48" s="34" t="s">
        <v>9</v>
      </c>
      <c r="KI48" s="20">
        <f t="shared" si="186"/>
        <v>1</v>
      </c>
      <c r="KJ48" s="34" t="s">
        <v>11</v>
      </c>
      <c r="KK48" s="20"/>
      <c r="KL48" s="34" t="s">
        <v>9</v>
      </c>
      <c r="KM48" s="20">
        <f t="shared" si="187"/>
        <v>1</v>
      </c>
      <c r="KN48" s="36" t="s">
        <v>10</v>
      </c>
      <c r="KO48" s="55"/>
      <c r="KP48" s="37" t="s">
        <v>12</v>
      </c>
      <c r="KQ48" s="20">
        <f t="shared" si="188"/>
        <v>1</v>
      </c>
      <c r="KS48" s="118" t="s">
        <v>20</v>
      </c>
      <c r="KT48" s="34" t="s">
        <v>11</v>
      </c>
      <c r="KU48" s="20"/>
      <c r="KV48" s="34" t="s">
        <v>9</v>
      </c>
      <c r="KW48" s="20">
        <f t="shared" si="189"/>
        <v>1</v>
      </c>
      <c r="KX48" s="34" t="s">
        <v>11</v>
      </c>
      <c r="KY48" s="20"/>
      <c r="KZ48" s="34" t="s">
        <v>9</v>
      </c>
      <c r="LA48" s="20">
        <f t="shared" si="190"/>
        <v>1</v>
      </c>
      <c r="LB48" s="34" t="s">
        <v>11</v>
      </c>
      <c r="LC48" s="69"/>
      <c r="LD48" s="34" t="s">
        <v>9</v>
      </c>
      <c r="LE48" s="20">
        <f t="shared" si="191"/>
        <v>1</v>
      </c>
      <c r="LF48" s="34" t="s">
        <v>11</v>
      </c>
      <c r="LG48" s="69"/>
      <c r="LH48" s="34" t="s">
        <v>9</v>
      </c>
      <c r="LI48" s="20">
        <f t="shared" si="192"/>
        <v>1</v>
      </c>
      <c r="LJ48" s="34" t="s">
        <v>11</v>
      </c>
      <c r="LK48" s="20"/>
      <c r="LL48" s="34" t="s">
        <v>9</v>
      </c>
      <c r="LM48" s="20">
        <f t="shared" si="193"/>
        <v>1</v>
      </c>
      <c r="LN48" s="34" t="s">
        <v>11</v>
      </c>
      <c r="LO48" s="69"/>
      <c r="LP48" s="34" t="s">
        <v>9</v>
      </c>
      <c r="LQ48" s="20">
        <f t="shared" si="194"/>
        <v>1</v>
      </c>
      <c r="LR48" s="34" t="s">
        <v>11</v>
      </c>
      <c r="LS48" s="20"/>
      <c r="LT48" s="34" t="s">
        <v>9</v>
      </c>
      <c r="LU48" s="20">
        <f t="shared" si="195"/>
        <v>1</v>
      </c>
      <c r="LV48" s="34" t="s">
        <v>11</v>
      </c>
      <c r="LW48" s="20"/>
      <c r="LX48" s="34" t="s">
        <v>9</v>
      </c>
      <c r="LY48" s="20">
        <f t="shared" si="196"/>
        <v>1</v>
      </c>
      <c r="LZ48" s="36" t="s">
        <v>10</v>
      </c>
      <c r="MA48" s="55"/>
      <c r="MB48" s="37" t="s">
        <v>12</v>
      </c>
      <c r="MC48" s="20">
        <f t="shared" si="197"/>
        <v>1</v>
      </c>
      <c r="ME48" s="118" t="s">
        <v>20</v>
      </c>
      <c r="MF48" s="34" t="s">
        <v>11</v>
      </c>
      <c r="MG48" s="20"/>
      <c r="MH48" s="34" t="s">
        <v>9</v>
      </c>
      <c r="MI48" s="20">
        <f t="shared" si="198"/>
        <v>1</v>
      </c>
      <c r="MJ48" s="34" t="s">
        <v>11</v>
      </c>
      <c r="MK48" s="20"/>
      <c r="ML48" s="34" t="s">
        <v>9</v>
      </c>
      <c r="MM48" s="20">
        <f t="shared" si="199"/>
        <v>1</v>
      </c>
      <c r="MN48" s="34" t="s">
        <v>11</v>
      </c>
      <c r="MO48" s="69"/>
      <c r="MP48" s="34" t="s">
        <v>9</v>
      </c>
      <c r="MQ48" s="20">
        <f t="shared" si="200"/>
        <v>1</v>
      </c>
      <c r="MR48" s="34" t="s">
        <v>11</v>
      </c>
      <c r="MS48" s="69"/>
      <c r="MT48" s="34" t="s">
        <v>9</v>
      </c>
      <c r="MU48" s="20">
        <f t="shared" si="201"/>
        <v>1</v>
      </c>
      <c r="MV48" s="34" t="s">
        <v>11</v>
      </c>
      <c r="MW48" s="20"/>
      <c r="MX48" s="34" t="s">
        <v>9</v>
      </c>
      <c r="MY48" s="20">
        <f t="shared" si="202"/>
        <v>1</v>
      </c>
      <c r="MZ48" s="34" t="s">
        <v>11</v>
      </c>
      <c r="NA48" s="69"/>
      <c r="NB48" s="34" t="s">
        <v>9</v>
      </c>
      <c r="NC48" s="20">
        <f t="shared" si="203"/>
        <v>1</v>
      </c>
      <c r="ND48" s="34" t="s">
        <v>11</v>
      </c>
      <c r="NE48" s="20"/>
      <c r="NF48" s="34" t="s">
        <v>9</v>
      </c>
      <c r="NG48" s="20">
        <f t="shared" si="204"/>
        <v>1</v>
      </c>
      <c r="NH48" s="34" t="s">
        <v>11</v>
      </c>
      <c r="NI48" s="20"/>
      <c r="NJ48" s="34" t="s">
        <v>9</v>
      </c>
      <c r="NK48" s="20">
        <f t="shared" si="205"/>
        <v>1</v>
      </c>
      <c r="NL48" s="36" t="s">
        <v>10</v>
      </c>
      <c r="NM48" s="55"/>
      <c r="NN48" s="37" t="s">
        <v>12</v>
      </c>
      <c r="NO48" s="20">
        <f t="shared" si="206"/>
        <v>1</v>
      </c>
      <c r="NQ48" s="118" t="s">
        <v>20</v>
      </c>
      <c r="NR48" s="34" t="s">
        <v>11</v>
      </c>
      <c r="NS48" s="20"/>
      <c r="NT48" s="34" t="s">
        <v>9</v>
      </c>
      <c r="NU48" s="20">
        <f t="shared" si="207"/>
        <v>1</v>
      </c>
      <c r="NV48" s="34" t="s">
        <v>11</v>
      </c>
      <c r="NW48" s="20"/>
      <c r="NX48" s="34" t="s">
        <v>9</v>
      </c>
      <c r="NY48" s="20">
        <f t="shared" si="208"/>
        <v>1</v>
      </c>
      <c r="NZ48" s="34" t="s">
        <v>11</v>
      </c>
      <c r="OA48" s="69"/>
      <c r="OB48" s="34" t="s">
        <v>9</v>
      </c>
      <c r="OC48" s="20">
        <f t="shared" si="209"/>
        <v>1</v>
      </c>
      <c r="OD48" s="34" t="s">
        <v>11</v>
      </c>
      <c r="OE48" s="69"/>
      <c r="OF48" s="34" t="s">
        <v>9</v>
      </c>
      <c r="OG48" s="20">
        <f t="shared" si="210"/>
        <v>1</v>
      </c>
      <c r="OH48" s="34" t="s">
        <v>11</v>
      </c>
      <c r="OI48" s="20"/>
      <c r="OJ48" s="34" t="s">
        <v>9</v>
      </c>
      <c r="OK48" s="20">
        <f t="shared" si="211"/>
        <v>1</v>
      </c>
      <c r="OL48" s="34" t="s">
        <v>11</v>
      </c>
      <c r="OM48" s="69"/>
      <c r="ON48" s="34" t="s">
        <v>9</v>
      </c>
      <c r="OO48" s="20">
        <f t="shared" si="212"/>
        <v>1</v>
      </c>
      <c r="OP48" s="34" t="s">
        <v>11</v>
      </c>
      <c r="OQ48" s="20"/>
      <c r="OR48" s="34" t="s">
        <v>9</v>
      </c>
      <c r="OS48" s="20">
        <f t="shared" si="213"/>
        <v>1</v>
      </c>
      <c r="OT48" s="34" t="s">
        <v>11</v>
      </c>
      <c r="OU48" s="20"/>
      <c r="OV48" s="34" t="s">
        <v>9</v>
      </c>
      <c r="OW48" s="20">
        <f t="shared" si="214"/>
        <v>1</v>
      </c>
      <c r="OX48" s="36" t="s">
        <v>10</v>
      </c>
      <c r="OY48" s="55"/>
      <c r="OZ48" s="37" t="s">
        <v>12</v>
      </c>
      <c r="PA48" s="20">
        <f t="shared" si="215"/>
        <v>1</v>
      </c>
      <c r="PC48" s="118" t="s">
        <v>20</v>
      </c>
      <c r="PD48" s="34" t="s">
        <v>11</v>
      </c>
      <c r="PE48" s="20"/>
      <c r="PF48" s="34" t="s">
        <v>9</v>
      </c>
      <c r="PG48" s="20">
        <f t="shared" si="216"/>
        <v>1</v>
      </c>
      <c r="PH48" s="34" t="s">
        <v>11</v>
      </c>
      <c r="PI48" s="20"/>
      <c r="PJ48" s="34" t="s">
        <v>9</v>
      </c>
      <c r="PK48" s="20">
        <f t="shared" si="217"/>
        <v>1</v>
      </c>
      <c r="PL48" s="34" t="s">
        <v>11</v>
      </c>
      <c r="PM48" s="69"/>
      <c r="PN48" s="34" t="s">
        <v>9</v>
      </c>
      <c r="PO48" s="20">
        <f t="shared" si="218"/>
        <v>1</v>
      </c>
      <c r="PP48" s="34" t="s">
        <v>11</v>
      </c>
      <c r="PQ48" s="69"/>
      <c r="PR48" s="34" t="s">
        <v>9</v>
      </c>
      <c r="PS48" s="20">
        <f t="shared" si="219"/>
        <v>1</v>
      </c>
      <c r="PT48" s="34" t="s">
        <v>11</v>
      </c>
      <c r="PU48" s="20"/>
      <c r="PV48" s="34" t="s">
        <v>9</v>
      </c>
      <c r="PW48" s="20">
        <f t="shared" si="220"/>
        <v>1</v>
      </c>
      <c r="PX48" s="34" t="s">
        <v>11</v>
      </c>
      <c r="PY48" s="69"/>
      <c r="PZ48" s="34" t="s">
        <v>9</v>
      </c>
      <c r="QA48" s="20">
        <f t="shared" si="221"/>
        <v>1</v>
      </c>
      <c r="QB48" s="34" t="s">
        <v>11</v>
      </c>
      <c r="QC48" s="20"/>
      <c r="QD48" s="34" t="s">
        <v>9</v>
      </c>
      <c r="QE48" s="20">
        <f t="shared" si="222"/>
        <v>1</v>
      </c>
      <c r="QF48" s="34" t="s">
        <v>11</v>
      </c>
      <c r="QG48" s="20"/>
      <c r="QH48" s="34" t="s">
        <v>9</v>
      </c>
      <c r="QI48" s="20">
        <f t="shared" si="223"/>
        <v>1</v>
      </c>
      <c r="QJ48" s="36" t="s">
        <v>10</v>
      </c>
      <c r="QK48" s="55"/>
      <c r="QL48" s="37" t="s">
        <v>12</v>
      </c>
      <c r="QM48" s="20">
        <f t="shared" si="224"/>
        <v>1</v>
      </c>
      <c r="QO48" s="118" t="s">
        <v>20</v>
      </c>
      <c r="QP48" s="34" t="s">
        <v>11</v>
      </c>
      <c r="QQ48" s="20"/>
      <c r="QR48" s="34" t="s">
        <v>9</v>
      </c>
      <c r="QS48" s="20">
        <f t="shared" si="225"/>
        <v>1</v>
      </c>
      <c r="QT48" s="34" t="s">
        <v>11</v>
      </c>
      <c r="QU48" s="20"/>
      <c r="QV48" s="34" t="s">
        <v>9</v>
      </c>
      <c r="QW48" s="20">
        <f t="shared" si="226"/>
        <v>1</v>
      </c>
      <c r="QX48" s="34" t="s">
        <v>11</v>
      </c>
      <c r="QY48" s="69"/>
      <c r="QZ48" s="34" t="s">
        <v>9</v>
      </c>
      <c r="RA48" s="20">
        <f t="shared" si="227"/>
        <v>1</v>
      </c>
      <c r="RB48" s="34" t="s">
        <v>11</v>
      </c>
      <c r="RC48" s="69"/>
      <c r="RD48" s="34" t="s">
        <v>9</v>
      </c>
      <c r="RE48" s="20">
        <f t="shared" si="228"/>
        <v>1</v>
      </c>
      <c r="RF48" s="34" t="s">
        <v>11</v>
      </c>
      <c r="RG48" s="20"/>
      <c r="RH48" s="34" t="s">
        <v>9</v>
      </c>
      <c r="RI48" s="20">
        <f t="shared" si="229"/>
        <v>1</v>
      </c>
      <c r="RJ48" s="34" t="s">
        <v>11</v>
      </c>
      <c r="RK48" s="69"/>
      <c r="RL48" s="34" t="s">
        <v>9</v>
      </c>
      <c r="RM48" s="20">
        <f t="shared" si="230"/>
        <v>1</v>
      </c>
      <c r="RN48" s="34" t="s">
        <v>11</v>
      </c>
      <c r="RO48" s="20"/>
      <c r="RP48" s="34" t="s">
        <v>9</v>
      </c>
      <c r="RQ48" s="20">
        <f t="shared" si="231"/>
        <v>1</v>
      </c>
      <c r="RR48" s="34" t="s">
        <v>11</v>
      </c>
      <c r="RS48" s="20"/>
      <c r="RT48" s="34" t="s">
        <v>9</v>
      </c>
      <c r="RU48" s="20">
        <f t="shared" si="232"/>
        <v>1</v>
      </c>
      <c r="RV48" s="36" t="s">
        <v>10</v>
      </c>
      <c r="RW48" s="55"/>
      <c r="RX48" s="37" t="s">
        <v>12</v>
      </c>
      <c r="RY48" s="20">
        <f t="shared" si="233"/>
        <v>1</v>
      </c>
    </row>
    <row r="49" spans="1:493" s="12" customFormat="1" hidden="1" x14ac:dyDescent="0.2">
      <c r="A49" s="118" t="s">
        <v>43</v>
      </c>
      <c r="B49" s="118" t="s">
        <v>31</v>
      </c>
      <c r="C49" s="118" t="e">
        <f xml:space="preserve"> AVERAGE(C40:C48)</f>
        <v>#DIV/0!</v>
      </c>
      <c r="D49" s="118" t="s">
        <v>32</v>
      </c>
      <c r="E49" s="118">
        <f>AVERAGE(E40:E48)</f>
        <v>1</v>
      </c>
      <c r="F49" s="118" t="s">
        <v>31</v>
      </c>
      <c r="G49" s="118" t="e">
        <f>AVERAGE(G40:G48)</f>
        <v>#DIV/0!</v>
      </c>
      <c r="H49" s="118" t="s">
        <v>32</v>
      </c>
      <c r="I49" s="118">
        <f>AVERAGE(I40:I48)</f>
        <v>1</v>
      </c>
      <c r="J49" s="118" t="s">
        <v>31</v>
      </c>
      <c r="K49" s="118" t="e">
        <f>AVERAGE(K40:K48)</f>
        <v>#DIV/0!</v>
      </c>
      <c r="L49" s="118" t="s">
        <v>32</v>
      </c>
      <c r="M49" s="118">
        <f>AVERAGE(M40:M48)</f>
        <v>1</v>
      </c>
      <c r="N49" s="118" t="s">
        <v>31</v>
      </c>
      <c r="O49" s="118" t="e">
        <f>AVERAGE(O40:O48)</f>
        <v>#DIV/0!</v>
      </c>
      <c r="P49" s="118" t="s">
        <v>32</v>
      </c>
      <c r="Q49" s="118">
        <f>AVERAGE(Q40:Q48)</f>
        <v>1</v>
      </c>
      <c r="R49" s="118" t="s">
        <v>31</v>
      </c>
      <c r="S49" s="118" t="e">
        <f>AVERAGE(S40:S48)</f>
        <v>#DIV/0!</v>
      </c>
      <c r="T49" s="118" t="s">
        <v>32</v>
      </c>
      <c r="U49" s="118">
        <f>AVERAGE(U40:U48)</f>
        <v>1</v>
      </c>
      <c r="V49" s="118" t="s">
        <v>31</v>
      </c>
      <c r="W49" s="118" t="e">
        <f>AVERAGE(W40:W48)</f>
        <v>#DIV/0!</v>
      </c>
      <c r="X49" s="118" t="s">
        <v>32</v>
      </c>
      <c r="Y49" s="118">
        <f>AVERAGE(Y40:Y48)</f>
        <v>1</v>
      </c>
      <c r="Z49" s="118" t="s">
        <v>31</v>
      </c>
      <c r="AA49" s="118" t="e">
        <f>AVERAGE(AA40:AA48)</f>
        <v>#DIV/0!</v>
      </c>
      <c r="AB49" s="118" t="s">
        <v>32</v>
      </c>
      <c r="AC49" s="118">
        <f>AVERAGE(AC40:AC48)</f>
        <v>1</v>
      </c>
      <c r="AD49" s="118" t="s">
        <v>31</v>
      </c>
      <c r="AE49" s="118" t="e">
        <f>AVERAGE(AE40:AE48)</f>
        <v>#DIV/0!</v>
      </c>
      <c r="AF49" s="118" t="s">
        <v>32</v>
      </c>
      <c r="AG49" s="118">
        <f>AVERAGE(AG40:AG48)</f>
        <v>1</v>
      </c>
      <c r="AH49" s="118" t="s">
        <v>31</v>
      </c>
      <c r="AI49" s="118" t="e">
        <f>AVERAGE(AI40:AI48)</f>
        <v>#DIV/0!</v>
      </c>
      <c r="AJ49" s="118" t="s">
        <v>32</v>
      </c>
      <c r="AK49" s="118">
        <f>AVERAGE(AK40:AK48)</f>
        <v>1</v>
      </c>
      <c r="AM49" s="118" t="s">
        <v>43</v>
      </c>
      <c r="AN49" s="118" t="s">
        <v>31</v>
      </c>
      <c r="AO49" s="118" t="e">
        <f xml:space="preserve"> AVERAGE(AO40:AO48)</f>
        <v>#DIV/0!</v>
      </c>
      <c r="AP49" s="118" t="s">
        <v>32</v>
      </c>
      <c r="AQ49" s="118">
        <f>AVERAGE(AQ40:AQ48)</f>
        <v>1</v>
      </c>
      <c r="AR49" s="118" t="s">
        <v>31</v>
      </c>
      <c r="AS49" s="118" t="e">
        <f>AVERAGE(AS40:AS48)</f>
        <v>#DIV/0!</v>
      </c>
      <c r="AT49" s="118" t="s">
        <v>32</v>
      </c>
      <c r="AU49" s="118">
        <f>AVERAGE(AU40:AU48)</f>
        <v>1</v>
      </c>
      <c r="AV49" s="118" t="s">
        <v>31</v>
      </c>
      <c r="AW49" s="118" t="e">
        <f>AVERAGE(AW40:AW48)</f>
        <v>#DIV/0!</v>
      </c>
      <c r="AX49" s="118" t="s">
        <v>32</v>
      </c>
      <c r="AY49" s="118">
        <f>AVERAGE(AY40:AY48)</f>
        <v>1</v>
      </c>
      <c r="AZ49" s="118" t="s">
        <v>31</v>
      </c>
      <c r="BA49" s="118" t="e">
        <f>AVERAGE(BA40:BA48)</f>
        <v>#DIV/0!</v>
      </c>
      <c r="BB49" s="118" t="s">
        <v>32</v>
      </c>
      <c r="BC49" s="118">
        <f>AVERAGE(BC40:BC48)</f>
        <v>1</v>
      </c>
      <c r="BD49" s="118" t="s">
        <v>31</v>
      </c>
      <c r="BE49" s="118" t="e">
        <f>AVERAGE(BE40:BE48)</f>
        <v>#DIV/0!</v>
      </c>
      <c r="BF49" s="118" t="s">
        <v>32</v>
      </c>
      <c r="BG49" s="118">
        <f>AVERAGE(BG40:BG48)</f>
        <v>1</v>
      </c>
      <c r="BH49" s="118" t="s">
        <v>31</v>
      </c>
      <c r="BI49" s="118" t="e">
        <f>AVERAGE(BI40:BI48)</f>
        <v>#DIV/0!</v>
      </c>
      <c r="BJ49" s="118" t="s">
        <v>32</v>
      </c>
      <c r="BK49" s="118">
        <f>AVERAGE(BK40:BK48)</f>
        <v>1</v>
      </c>
      <c r="BL49" s="118" t="s">
        <v>31</v>
      </c>
      <c r="BM49" s="118" t="e">
        <f>AVERAGE(BM40:BM48)</f>
        <v>#DIV/0!</v>
      </c>
      <c r="BN49" s="118" t="s">
        <v>32</v>
      </c>
      <c r="BO49" s="118">
        <f>AVERAGE(BO40:BO48)</f>
        <v>1</v>
      </c>
      <c r="BP49" s="118" t="s">
        <v>31</v>
      </c>
      <c r="BQ49" s="118" t="e">
        <f>AVERAGE(BQ40:BQ48)</f>
        <v>#DIV/0!</v>
      </c>
      <c r="BR49" s="118" t="s">
        <v>32</v>
      </c>
      <c r="BS49" s="118">
        <f>AVERAGE(BS40:BS48)</f>
        <v>1</v>
      </c>
      <c r="BT49" s="118" t="s">
        <v>31</v>
      </c>
      <c r="BU49" s="118" t="e">
        <f>AVERAGE(BU40:BU48)</f>
        <v>#DIV/0!</v>
      </c>
      <c r="BV49" s="118" t="s">
        <v>32</v>
      </c>
      <c r="BW49" s="118">
        <f>AVERAGE(BW40:BW48)</f>
        <v>1</v>
      </c>
      <c r="BY49" s="118" t="s">
        <v>43</v>
      </c>
      <c r="BZ49" s="118" t="s">
        <v>31</v>
      </c>
      <c r="CA49" s="118" t="e">
        <f xml:space="preserve"> AVERAGE(CA40:CA48)</f>
        <v>#DIV/0!</v>
      </c>
      <c r="CB49" s="118" t="s">
        <v>32</v>
      </c>
      <c r="CC49" s="118">
        <f>AVERAGE(CC40:CC48)</f>
        <v>1</v>
      </c>
      <c r="CD49" s="118" t="s">
        <v>31</v>
      </c>
      <c r="CE49" s="118" t="e">
        <f>AVERAGE(CE40:CE48)</f>
        <v>#DIV/0!</v>
      </c>
      <c r="CF49" s="118" t="s">
        <v>32</v>
      </c>
      <c r="CG49" s="118">
        <f>AVERAGE(CG40:CG48)</f>
        <v>1</v>
      </c>
      <c r="CH49" s="118" t="s">
        <v>31</v>
      </c>
      <c r="CI49" s="118" t="e">
        <f>AVERAGE(CI40:CI48)</f>
        <v>#DIV/0!</v>
      </c>
      <c r="CJ49" s="118" t="s">
        <v>32</v>
      </c>
      <c r="CK49" s="118">
        <f>AVERAGE(CK40:CK48)</f>
        <v>1</v>
      </c>
      <c r="CL49" s="118" t="s">
        <v>31</v>
      </c>
      <c r="CM49" s="118" t="e">
        <f>AVERAGE(CM40:CM48)</f>
        <v>#DIV/0!</v>
      </c>
      <c r="CN49" s="118" t="s">
        <v>32</v>
      </c>
      <c r="CO49" s="118">
        <f>AVERAGE(CO40:CO48)</f>
        <v>1</v>
      </c>
      <c r="CP49" s="118" t="s">
        <v>31</v>
      </c>
      <c r="CQ49" s="118" t="e">
        <f>AVERAGE(CQ40:CQ48)</f>
        <v>#DIV/0!</v>
      </c>
      <c r="CR49" s="118" t="s">
        <v>32</v>
      </c>
      <c r="CS49" s="118">
        <f>AVERAGE(CS40:CS48)</f>
        <v>1</v>
      </c>
      <c r="CT49" s="118" t="s">
        <v>31</v>
      </c>
      <c r="CU49" s="118" t="e">
        <f>AVERAGE(CU40:CU48)</f>
        <v>#DIV/0!</v>
      </c>
      <c r="CV49" s="118" t="s">
        <v>32</v>
      </c>
      <c r="CW49" s="118">
        <f>AVERAGE(CW40:CW48)</f>
        <v>1</v>
      </c>
      <c r="CX49" s="118" t="s">
        <v>31</v>
      </c>
      <c r="CY49" s="118" t="e">
        <f>AVERAGE(CY40:CY48)</f>
        <v>#DIV/0!</v>
      </c>
      <c r="CZ49" s="118" t="s">
        <v>32</v>
      </c>
      <c r="DA49" s="118">
        <f>AVERAGE(DA40:DA48)</f>
        <v>1</v>
      </c>
      <c r="DB49" s="118" t="s">
        <v>31</v>
      </c>
      <c r="DC49" s="118" t="e">
        <f>AVERAGE(DC40:DC48)</f>
        <v>#DIV/0!</v>
      </c>
      <c r="DD49" s="118" t="s">
        <v>32</v>
      </c>
      <c r="DE49" s="118">
        <f>AVERAGE(DE40:DE48)</f>
        <v>1</v>
      </c>
      <c r="DF49" s="118" t="s">
        <v>31</v>
      </c>
      <c r="DG49" s="118" t="e">
        <f>AVERAGE(DG40:DG48)</f>
        <v>#DIV/0!</v>
      </c>
      <c r="DH49" s="118" t="s">
        <v>32</v>
      </c>
      <c r="DI49" s="118">
        <f>AVERAGE(DI40:DI48)</f>
        <v>1</v>
      </c>
      <c r="DK49" s="118" t="s">
        <v>43</v>
      </c>
      <c r="DL49" s="118" t="s">
        <v>31</v>
      </c>
      <c r="DM49" s="118" t="e">
        <f xml:space="preserve"> AVERAGE(DM40:DM48)</f>
        <v>#DIV/0!</v>
      </c>
      <c r="DN49" s="118" t="s">
        <v>32</v>
      </c>
      <c r="DO49" s="118">
        <f>AVERAGE(DO40:DO48)</f>
        <v>1</v>
      </c>
      <c r="DP49" s="118" t="s">
        <v>31</v>
      </c>
      <c r="DQ49" s="118" t="e">
        <f>AVERAGE(DQ40:DQ48)</f>
        <v>#DIV/0!</v>
      </c>
      <c r="DR49" s="118" t="s">
        <v>32</v>
      </c>
      <c r="DS49" s="118">
        <f>AVERAGE(DS40:DS48)</f>
        <v>1</v>
      </c>
      <c r="DT49" s="118" t="s">
        <v>31</v>
      </c>
      <c r="DU49" s="118" t="e">
        <f>AVERAGE(DU40:DU48)</f>
        <v>#DIV/0!</v>
      </c>
      <c r="DV49" s="118" t="s">
        <v>32</v>
      </c>
      <c r="DW49" s="118">
        <f>AVERAGE(DW40:DW48)</f>
        <v>1</v>
      </c>
      <c r="DX49" s="118" t="s">
        <v>31</v>
      </c>
      <c r="DY49" s="118" t="e">
        <f>AVERAGE(DY40:DY48)</f>
        <v>#DIV/0!</v>
      </c>
      <c r="DZ49" s="118" t="s">
        <v>32</v>
      </c>
      <c r="EA49" s="118">
        <f>AVERAGE(EA40:EA48)</f>
        <v>1</v>
      </c>
      <c r="EB49" s="118" t="s">
        <v>31</v>
      </c>
      <c r="EC49" s="118" t="e">
        <f>AVERAGE(EC40:EC48)</f>
        <v>#DIV/0!</v>
      </c>
      <c r="ED49" s="118" t="s">
        <v>32</v>
      </c>
      <c r="EE49" s="118">
        <f>AVERAGE(EE40:EE48)</f>
        <v>1</v>
      </c>
      <c r="EF49" s="118" t="s">
        <v>31</v>
      </c>
      <c r="EG49" s="118" t="e">
        <f>AVERAGE(EG40:EG48)</f>
        <v>#DIV/0!</v>
      </c>
      <c r="EH49" s="118" t="s">
        <v>32</v>
      </c>
      <c r="EI49" s="118">
        <f>AVERAGE(EI40:EI48)</f>
        <v>1</v>
      </c>
      <c r="EJ49" s="118" t="s">
        <v>31</v>
      </c>
      <c r="EK49" s="118" t="e">
        <f>AVERAGE(EK40:EK48)</f>
        <v>#DIV/0!</v>
      </c>
      <c r="EL49" s="118" t="s">
        <v>32</v>
      </c>
      <c r="EM49" s="118">
        <f>AVERAGE(EM40:EM48)</f>
        <v>1</v>
      </c>
      <c r="EN49" s="118" t="s">
        <v>31</v>
      </c>
      <c r="EO49" s="118" t="e">
        <f>AVERAGE(EO40:EO48)</f>
        <v>#DIV/0!</v>
      </c>
      <c r="EP49" s="118" t="s">
        <v>32</v>
      </c>
      <c r="EQ49" s="118">
        <f>AVERAGE(EQ40:EQ48)</f>
        <v>1</v>
      </c>
      <c r="ER49" s="118" t="s">
        <v>31</v>
      </c>
      <c r="ES49" s="118" t="e">
        <f>AVERAGE(ES40:ES48)</f>
        <v>#DIV/0!</v>
      </c>
      <c r="ET49" s="118" t="s">
        <v>32</v>
      </c>
      <c r="EU49" s="118">
        <f>AVERAGE(EU40:EU48)</f>
        <v>1</v>
      </c>
      <c r="EW49" s="118" t="s">
        <v>43</v>
      </c>
      <c r="EX49" s="118" t="s">
        <v>31</v>
      </c>
      <c r="EY49" s="118" t="e">
        <f xml:space="preserve"> AVERAGE(EY40:EY48)</f>
        <v>#DIV/0!</v>
      </c>
      <c r="EZ49" s="118" t="s">
        <v>32</v>
      </c>
      <c r="FA49" s="118">
        <f>AVERAGE(FA40:FA48)</f>
        <v>1</v>
      </c>
      <c r="FB49" s="118" t="s">
        <v>31</v>
      </c>
      <c r="FC49" s="118" t="e">
        <f>AVERAGE(FC40:FC48)</f>
        <v>#DIV/0!</v>
      </c>
      <c r="FD49" s="118" t="s">
        <v>32</v>
      </c>
      <c r="FE49" s="118">
        <f>AVERAGE(FE40:FE48)</f>
        <v>1</v>
      </c>
      <c r="FF49" s="118" t="s">
        <v>31</v>
      </c>
      <c r="FG49" s="118" t="e">
        <f>AVERAGE(FG40:FG48)</f>
        <v>#DIV/0!</v>
      </c>
      <c r="FH49" s="118" t="s">
        <v>32</v>
      </c>
      <c r="FI49" s="118">
        <f>AVERAGE(FI40:FI48)</f>
        <v>1</v>
      </c>
      <c r="FJ49" s="118" t="s">
        <v>31</v>
      </c>
      <c r="FK49" s="118" t="e">
        <f>AVERAGE(FK40:FK48)</f>
        <v>#DIV/0!</v>
      </c>
      <c r="FL49" s="118" t="s">
        <v>32</v>
      </c>
      <c r="FM49" s="118">
        <f>AVERAGE(FM40:FM48)</f>
        <v>1</v>
      </c>
      <c r="FN49" s="118" t="s">
        <v>31</v>
      </c>
      <c r="FO49" s="118" t="e">
        <f>AVERAGE(FO40:FO48)</f>
        <v>#DIV/0!</v>
      </c>
      <c r="FP49" s="118" t="s">
        <v>32</v>
      </c>
      <c r="FQ49" s="118">
        <f>AVERAGE(FQ40:FQ48)</f>
        <v>1</v>
      </c>
      <c r="FR49" s="118" t="s">
        <v>31</v>
      </c>
      <c r="FS49" s="118" t="e">
        <f>AVERAGE(FS40:FS48)</f>
        <v>#DIV/0!</v>
      </c>
      <c r="FT49" s="118" t="s">
        <v>32</v>
      </c>
      <c r="FU49" s="118">
        <f>AVERAGE(FU40:FU48)</f>
        <v>1</v>
      </c>
      <c r="FV49" s="118" t="s">
        <v>31</v>
      </c>
      <c r="FW49" s="118" t="e">
        <f>AVERAGE(FW40:FW48)</f>
        <v>#DIV/0!</v>
      </c>
      <c r="FX49" s="118" t="s">
        <v>32</v>
      </c>
      <c r="FY49" s="118">
        <f>AVERAGE(FY40:FY48)</f>
        <v>1</v>
      </c>
      <c r="FZ49" s="118" t="s">
        <v>31</v>
      </c>
      <c r="GA49" s="118" t="e">
        <f>AVERAGE(GA40:GA48)</f>
        <v>#DIV/0!</v>
      </c>
      <c r="GB49" s="118" t="s">
        <v>32</v>
      </c>
      <c r="GC49" s="118">
        <f>AVERAGE(GC40:GC48)</f>
        <v>1</v>
      </c>
      <c r="GD49" s="118" t="s">
        <v>31</v>
      </c>
      <c r="GE49" s="118" t="e">
        <f>AVERAGE(GE40:GE48)</f>
        <v>#DIV/0!</v>
      </c>
      <c r="GF49" s="118" t="s">
        <v>32</v>
      </c>
      <c r="GG49" s="118">
        <f>AVERAGE(GG40:GG48)</f>
        <v>1</v>
      </c>
      <c r="GI49" s="118" t="s">
        <v>43</v>
      </c>
      <c r="GJ49" s="118" t="s">
        <v>31</v>
      </c>
      <c r="GK49" s="118" t="e">
        <f xml:space="preserve"> AVERAGE(GK40:GK48)</f>
        <v>#DIV/0!</v>
      </c>
      <c r="GL49" s="118" t="s">
        <v>32</v>
      </c>
      <c r="GM49" s="118">
        <f>AVERAGE(GM40:GM48)</f>
        <v>1</v>
      </c>
      <c r="GN49" s="118" t="s">
        <v>31</v>
      </c>
      <c r="GO49" s="118" t="e">
        <f>AVERAGE(GO40:GO48)</f>
        <v>#DIV/0!</v>
      </c>
      <c r="GP49" s="118" t="s">
        <v>32</v>
      </c>
      <c r="GQ49" s="118">
        <f>AVERAGE(GQ40:GQ48)</f>
        <v>1</v>
      </c>
      <c r="GR49" s="118" t="s">
        <v>31</v>
      </c>
      <c r="GS49" s="118" t="e">
        <f>AVERAGE(GS40:GS48)</f>
        <v>#DIV/0!</v>
      </c>
      <c r="GT49" s="118" t="s">
        <v>32</v>
      </c>
      <c r="GU49" s="118">
        <f>AVERAGE(GU40:GU48)</f>
        <v>1</v>
      </c>
      <c r="GV49" s="118" t="s">
        <v>31</v>
      </c>
      <c r="GW49" s="118" t="e">
        <f>AVERAGE(GW40:GW48)</f>
        <v>#DIV/0!</v>
      </c>
      <c r="GX49" s="118" t="s">
        <v>32</v>
      </c>
      <c r="GY49" s="118">
        <f>AVERAGE(GY40:GY48)</f>
        <v>1</v>
      </c>
      <c r="GZ49" s="118" t="s">
        <v>31</v>
      </c>
      <c r="HA49" s="118" t="e">
        <f>AVERAGE(HA40:HA48)</f>
        <v>#DIV/0!</v>
      </c>
      <c r="HB49" s="118" t="s">
        <v>32</v>
      </c>
      <c r="HC49" s="118">
        <f>AVERAGE(HC40:HC48)</f>
        <v>1</v>
      </c>
      <c r="HD49" s="118" t="s">
        <v>31</v>
      </c>
      <c r="HE49" s="118" t="e">
        <f>AVERAGE(HE40:HE48)</f>
        <v>#DIV/0!</v>
      </c>
      <c r="HF49" s="118" t="s">
        <v>32</v>
      </c>
      <c r="HG49" s="118">
        <f>AVERAGE(HG40:HG48)</f>
        <v>1</v>
      </c>
      <c r="HH49" s="118" t="s">
        <v>31</v>
      </c>
      <c r="HI49" s="118" t="e">
        <f>AVERAGE(HI40:HI48)</f>
        <v>#DIV/0!</v>
      </c>
      <c r="HJ49" s="118" t="s">
        <v>32</v>
      </c>
      <c r="HK49" s="118">
        <f>AVERAGE(HK40:HK48)</f>
        <v>1</v>
      </c>
      <c r="HL49" s="118" t="s">
        <v>31</v>
      </c>
      <c r="HM49" s="118" t="e">
        <f>AVERAGE(HM40:HM48)</f>
        <v>#DIV/0!</v>
      </c>
      <c r="HN49" s="118" t="s">
        <v>32</v>
      </c>
      <c r="HO49" s="118">
        <f>AVERAGE(HO40:HO48)</f>
        <v>1</v>
      </c>
      <c r="HP49" s="118" t="s">
        <v>31</v>
      </c>
      <c r="HQ49" s="118" t="e">
        <f>AVERAGE(HQ40:HQ48)</f>
        <v>#DIV/0!</v>
      </c>
      <c r="HR49" s="118" t="s">
        <v>32</v>
      </c>
      <c r="HS49" s="118">
        <f>AVERAGE(HS40:HS48)</f>
        <v>1</v>
      </c>
      <c r="HU49" s="118" t="s">
        <v>43</v>
      </c>
      <c r="HV49" s="118" t="s">
        <v>31</v>
      </c>
      <c r="HW49" s="118" t="e">
        <f xml:space="preserve"> AVERAGE(HW40:HW48)</f>
        <v>#DIV/0!</v>
      </c>
      <c r="HX49" s="118" t="s">
        <v>32</v>
      </c>
      <c r="HY49" s="118">
        <f>AVERAGE(HY40:HY48)</f>
        <v>1</v>
      </c>
      <c r="HZ49" s="118" t="s">
        <v>31</v>
      </c>
      <c r="IA49" s="118" t="e">
        <f>AVERAGE(IA40:IA48)</f>
        <v>#DIV/0!</v>
      </c>
      <c r="IB49" s="118" t="s">
        <v>32</v>
      </c>
      <c r="IC49" s="118">
        <f>AVERAGE(IC40:IC48)</f>
        <v>1</v>
      </c>
      <c r="ID49" s="118" t="s">
        <v>31</v>
      </c>
      <c r="IE49" s="118" t="e">
        <f>AVERAGE(IE40:IE48)</f>
        <v>#DIV/0!</v>
      </c>
      <c r="IF49" s="118" t="s">
        <v>32</v>
      </c>
      <c r="IG49" s="118">
        <f>AVERAGE(IG40:IG48)</f>
        <v>1</v>
      </c>
      <c r="IH49" s="118" t="s">
        <v>31</v>
      </c>
      <c r="II49" s="118" t="e">
        <f>AVERAGE(II40:II48)</f>
        <v>#DIV/0!</v>
      </c>
      <c r="IJ49" s="118" t="s">
        <v>32</v>
      </c>
      <c r="IK49" s="118">
        <f>AVERAGE(IK40:IK48)</f>
        <v>1</v>
      </c>
      <c r="IL49" s="118" t="s">
        <v>31</v>
      </c>
      <c r="IM49" s="118" t="e">
        <f>AVERAGE(IM40:IM48)</f>
        <v>#DIV/0!</v>
      </c>
      <c r="IN49" s="118" t="s">
        <v>32</v>
      </c>
      <c r="IO49" s="118">
        <f>AVERAGE(IO40:IO48)</f>
        <v>1</v>
      </c>
      <c r="IP49" s="118" t="s">
        <v>31</v>
      </c>
      <c r="IQ49" s="118" t="e">
        <f>AVERAGE(IQ40:IQ48)</f>
        <v>#DIV/0!</v>
      </c>
      <c r="IR49" s="118" t="s">
        <v>32</v>
      </c>
      <c r="IS49" s="118">
        <f>AVERAGE(IS40:IS48)</f>
        <v>1</v>
      </c>
      <c r="IT49" s="118" t="s">
        <v>31</v>
      </c>
      <c r="IU49" s="118" t="e">
        <f>AVERAGE(IU40:IU48)</f>
        <v>#DIV/0!</v>
      </c>
      <c r="IV49" s="118" t="s">
        <v>32</v>
      </c>
      <c r="IW49" s="118">
        <f>AVERAGE(IW40:IW48)</f>
        <v>1</v>
      </c>
      <c r="IX49" s="118" t="s">
        <v>31</v>
      </c>
      <c r="IY49" s="118" t="e">
        <f>AVERAGE(IY40:IY48)</f>
        <v>#DIV/0!</v>
      </c>
      <c r="IZ49" s="118" t="s">
        <v>32</v>
      </c>
      <c r="JA49" s="118">
        <f>AVERAGE(JA40:JA48)</f>
        <v>1</v>
      </c>
      <c r="JB49" s="118" t="s">
        <v>31</v>
      </c>
      <c r="JC49" s="118" t="e">
        <f>AVERAGE(JC40:JC48)</f>
        <v>#DIV/0!</v>
      </c>
      <c r="JD49" s="118" t="s">
        <v>32</v>
      </c>
      <c r="JE49" s="118">
        <f>AVERAGE(JE40:JE48)</f>
        <v>1</v>
      </c>
      <c r="JG49" s="118" t="s">
        <v>43</v>
      </c>
      <c r="JH49" s="118" t="s">
        <v>31</v>
      </c>
      <c r="JI49" s="118" t="e">
        <f xml:space="preserve"> AVERAGE(JI40:JI48)</f>
        <v>#DIV/0!</v>
      </c>
      <c r="JJ49" s="118" t="s">
        <v>32</v>
      </c>
      <c r="JK49" s="118">
        <f>AVERAGE(JK40:JK48)</f>
        <v>1</v>
      </c>
      <c r="JL49" s="118" t="s">
        <v>31</v>
      </c>
      <c r="JM49" s="118" t="e">
        <f>AVERAGE(JM40:JM48)</f>
        <v>#DIV/0!</v>
      </c>
      <c r="JN49" s="118" t="s">
        <v>32</v>
      </c>
      <c r="JO49" s="118">
        <f>AVERAGE(JO40:JO48)</f>
        <v>1</v>
      </c>
      <c r="JP49" s="118" t="s">
        <v>31</v>
      </c>
      <c r="JQ49" s="118" t="e">
        <f>AVERAGE(JQ40:JQ48)</f>
        <v>#DIV/0!</v>
      </c>
      <c r="JR49" s="118" t="s">
        <v>32</v>
      </c>
      <c r="JS49" s="118">
        <f>AVERAGE(JS40:JS48)</f>
        <v>1</v>
      </c>
      <c r="JT49" s="118" t="s">
        <v>31</v>
      </c>
      <c r="JU49" s="118" t="e">
        <f>AVERAGE(JU40:JU48)</f>
        <v>#DIV/0!</v>
      </c>
      <c r="JV49" s="118" t="s">
        <v>32</v>
      </c>
      <c r="JW49" s="118">
        <f>AVERAGE(JW40:JW48)</f>
        <v>1</v>
      </c>
      <c r="JX49" s="118" t="s">
        <v>31</v>
      </c>
      <c r="JY49" s="118" t="e">
        <f>AVERAGE(JY40:JY48)</f>
        <v>#DIV/0!</v>
      </c>
      <c r="JZ49" s="118" t="s">
        <v>32</v>
      </c>
      <c r="KA49" s="118">
        <f>AVERAGE(KA40:KA48)</f>
        <v>1</v>
      </c>
      <c r="KB49" s="118" t="s">
        <v>31</v>
      </c>
      <c r="KC49" s="118" t="e">
        <f>AVERAGE(KC40:KC48)</f>
        <v>#DIV/0!</v>
      </c>
      <c r="KD49" s="118" t="s">
        <v>32</v>
      </c>
      <c r="KE49" s="118">
        <f>AVERAGE(KE40:KE48)</f>
        <v>1</v>
      </c>
      <c r="KF49" s="118" t="s">
        <v>31</v>
      </c>
      <c r="KG49" s="118" t="e">
        <f>AVERAGE(KG40:KG48)</f>
        <v>#DIV/0!</v>
      </c>
      <c r="KH49" s="118" t="s">
        <v>32</v>
      </c>
      <c r="KI49" s="118">
        <f>AVERAGE(KI40:KI48)</f>
        <v>1</v>
      </c>
      <c r="KJ49" s="118" t="s">
        <v>31</v>
      </c>
      <c r="KK49" s="118" t="e">
        <f>AVERAGE(KK40:KK48)</f>
        <v>#DIV/0!</v>
      </c>
      <c r="KL49" s="118" t="s">
        <v>32</v>
      </c>
      <c r="KM49" s="118">
        <f>AVERAGE(KM40:KM48)</f>
        <v>1</v>
      </c>
      <c r="KN49" s="118" t="s">
        <v>31</v>
      </c>
      <c r="KO49" s="118" t="e">
        <f>AVERAGE(KO40:KO48)</f>
        <v>#DIV/0!</v>
      </c>
      <c r="KP49" s="118" t="s">
        <v>32</v>
      </c>
      <c r="KQ49" s="118">
        <f>AVERAGE(KQ40:KQ48)</f>
        <v>1</v>
      </c>
      <c r="KS49" s="118" t="s">
        <v>43</v>
      </c>
      <c r="KT49" s="118" t="s">
        <v>31</v>
      </c>
      <c r="KU49" s="118" t="e">
        <f xml:space="preserve"> AVERAGE(KU40:KU48)</f>
        <v>#DIV/0!</v>
      </c>
      <c r="KV49" s="118" t="s">
        <v>32</v>
      </c>
      <c r="KW49" s="118">
        <f>AVERAGE(KW40:KW48)</f>
        <v>1</v>
      </c>
      <c r="KX49" s="118" t="s">
        <v>31</v>
      </c>
      <c r="KY49" s="118" t="e">
        <f>AVERAGE(KY40:KY48)</f>
        <v>#DIV/0!</v>
      </c>
      <c r="KZ49" s="118" t="s">
        <v>32</v>
      </c>
      <c r="LA49" s="118">
        <f>AVERAGE(LA40:LA48)</f>
        <v>1</v>
      </c>
      <c r="LB49" s="118" t="s">
        <v>31</v>
      </c>
      <c r="LC49" s="118" t="e">
        <f>AVERAGE(LC40:LC48)</f>
        <v>#DIV/0!</v>
      </c>
      <c r="LD49" s="118" t="s">
        <v>32</v>
      </c>
      <c r="LE49" s="118">
        <f>AVERAGE(LE40:LE48)</f>
        <v>1</v>
      </c>
      <c r="LF49" s="118" t="s">
        <v>31</v>
      </c>
      <c r="LG49" s="118" t="e">
        <f>AVERAGE(LG40:LG48)</f>
        <v>#DIV/0!</v>
      </c>
      <c r="LH49" s="118" t="s">
        <v>32</v>
      </c>
      <c r="LI49" s="118">
        <f>AVERAGE(LI40:LI48)</f>
        <v>1</v>
      </c>
      <c r="LJ49" s="118" t="s">
        <v>31</v>
      </c>
      <c r="LK49" s="118" t="e">
        <f>AVERAGE(LK40:LK48)</f>
        <v>#DIV/0!</v>
      </c>
      <c r="LL49" s="118" t="s">
        <v>32</v>
      </c>
      <c r="LM49" s="118">
        <f>AVERAGE(LM40:LM48)</f>
        <v>1</v>
      </c>
      <c r="LN49" s="118" t="s">
        <v>31</v>
      </c>
      <c r="LO49" s="118" t="e">
        <f>AVERAGE(LO40:LO48)</f>
        <v>#DIV/0!</v>
      </c>
      <c r="LP49" s="118" t="s">
        <v>32</v>
      </c>
      <c r="LQ49" s="118">
        <f>AVERAGE(LQ40:LQ48)</f>
        <v>1</v>
      </c>
      <c r="LR49" s="118" t="s">
        <v>31</v>
      </c>
      <c r="LS49" s="118" t="e">
        <f>AVERAGE(LS40:LS48)</f>
        <v>#DIV/0!</v>
      </c>
      <c r="LT49" s="118" t="s">
        <v>32</v>
      </c>
      <c r="LU49" s="118">
        <f>AVERAGE(LU40:LU48)</f>
        <v>1</v>
      </c>
      <c r="LV49" s="118" t="s">
        <v>31</v>
      </c>
      <c r="LW49" s="118" t="e">
        <f>AVERAGE(LW40:LW48)</f>
        <v>#DIV/0!</v>
      </c>
      <c r="LX49" s="118" t="s">
        <v>32</v>
      </c>
      <c r="LY49" s="118">
        <f>AVERAGE(LY40:LY48)</f>
        <v>1</v>
      </c>
      <c r="LZ49" s="118" t="s">
        <v>31</v>
      </c>
      <c r="MA49" s="118" t="e">
        <f>AVERAGE(MA40:MA48)</f>
        <v>#DIV/0!</v>
      </c>
      <c r="MB49" s="118" t="s">
        <v>32</v>
      </c>
      <c r="MC49" s="118">
        <f>AVERAGE(MC40:MC48)</f>
        <v>1</v>
      </c>
      <c r="ME49" s="118" t="s">
        <v>43</v>
      </c>
      <c r="MF49" s="118" t="s">
        <v>31</v>
      </c>
      <c r="MG49" s="118" t="e">
        <f xml:space="preserve"> AVERAGE(MG40:MG48)</f>
        <v>#DIV/0!</v>
      </c>
      <c r="MH49" s="118" t="s">
        <v>32</v>
      </c>
      <c r="MI49" s="118">
        <f>AVERAGE(MI40:MI48)</f>
        <v>1</v>
      </c>
      <c r="MJ49" s="118" t="s">
        <v>31</v>
      </c>
      <c r="MK49" s="118" t="e">
        <f>AVERAGE(MK40:MK48)</f>
        <v>#DIV/0!</v>
      </c>
      <c r="ML49" s="118" t="s">
        <v>32</v>
      </c>
      <c r="MM49" s="118">
        <f>AVERAGE(MM40:MM48)</f>
        <v>1</v>
      </c>
      <c r="MN49" s="118" t="s">
        <v>31</v>
      </c>
      <c r="MO49" s="118" t="e">
        <f>AVERAGE(MO40:MO48)</f>
        <v>#DIV/0!</v>
      </c>
      <c r="MP49" s="118" t="s">
        <v>32</v>
      </c>
      <c r="MQ49" s="118">
        <f>AVERAGE(MQ40:MQ48)</f>
        <v>1</v>
      </c>
      <c r="MR49" s="118" t="s">
        <v>31</v>
      </c>
      <c r="MS49" s="118" t="e">
        <f>AVERAGE(MS40:MS48)</f>
        <v>#DIV/0!</v>
      </c>
      <c r="MT49" s="118" t="s">
        <v>32</v>
      </c>
      <c r="MU49" s="118">
        <f>AVERAGE(MU40:MU48)</f>
        <v>1</v>
      </c>
      <c r="MV49" s="118" t="s">
        <v>31</v>
      </c>
      <c r="MW49" s="118" t="e">
        <f>AVERAGE(MW40:MW48)</f>
        <v>#DIV/0!</v>
      </c>
      <c r="MX49" s="118" t="s">
        <v>32</v>
      </c>
      <c r="MY49" s="118">
        <f>AVERAGE(MY40:MY48)</f>
        <v>1</v>
      </c>
      <c r="MZ49" s="118" t="s">
        <v>31</v>
      </c>
      <c r="NA49" s="118" t="e">
        <f>AVERAGE(NA40:NA48)</f>
        <v>#DIV/0!</v>
      </c>
      <c r="NB49" s="118" t="s">
        <v>32</v>
      </c>
      <c r="NC49" s="118">
        <f>AVERAGE(NC40:NC48)</f>
        <v>1</v>
      </c>
      <c r="ND49" s="118" t="s">
        <v>31</v>
      </c>
      <c r="NE49" s="118" t="e">
        <f>AVERAGE(NE40:NE48)</f>
        <v>#DIV/0!</v>
      </c>
      <c r="NF49" s="118" t="s">
        <v>32</v>
      </c>
      <c r="NG49" s="118">
        <f>AVERAGE(NG40:NG48)</f>
        <v>1</v>
      </c>
      <c r="NH49" s="118" t="s">
        <v>31</v>
      </c>
      <c r="NI49" s="118" t="e">
        <f>AVERAGE(NI40:NI48)</f>
        <v>#DIV/0!</v>
      </c>
      <c r="NJ49" s="118" t="s">
        <v>32</v>
      </c>
      <c r="NK49" s="118">
        <f>AVERAGE(NK40:NK48)</f>
        <v>1</v>
      </c>
      <c r="NL49" s="118" t="s">
        <v>31</v>
      </c>
      <c r="NM49" s="118" t="e">
        <f>AVERAGE(NM40:NM48)</f>
        <v>#DIV/0!</v>
      </c>
      <c r="NN49" s="118" t="s">
        <v>32</v>
      </c>
      <c r="NO49" s="118">
        <f>AVERAGE(NO40:NO48)</f>
        <v>1</v>
      </c>
      <c r="NQ49" s="118" t="s">
        <v>43</v>
      </c>
      <c r="NR49" s="118" t="s">
        <v>31</v>
      </c>
      <c r="NS49" s="118" t="e">
        <f xml:space="preserve"> AVERAGE(NS40:NS48)</f>
        <v>#DIV/0!</v>
      </c>
      <c r="NT49" s="118" t="s">
        <v>32</v>
      </c>
      <c r="NU49" s="118">
        <f>AVERAGE(NU40:NU48)</f>
        <v>1</v>
      </c>
      <c r="NV49" s="118" t="s">
        <v>31</v>
      </c>
      <c r="NW49" s="118" t="e">
        <f>AVERAGE(NW40:NW48)</f>
        <v>#DIV/0!</v>
      </c>
      <c r="NX49" s="118" t="s">
        <v>32</v>
      </c>
      <c r="NY49" s="118">
        <f>AVERAGE(NY40:NY48)</f>
        <v>1</v>
      </c>
      <c r="NZ49" s="118" t="s">
        <v>31</v>
      </c>
      <c r="OA49" s="118" t="e">
        <f>AVERAGE(OA40:OA48)</f>
        <v>#DIV/0!</v>
      </c>
      <c r="OB49" s="118" t="s">
        <v>32</v>
      </c>
      <c r="OC49" s="118">
        <f>AVERAGE(OC40:OC48)</f>
        <v>1</v>
      </c>
      <c r="OD49" s="118" t="s">
        <v>31</v>
      </c>
      <c r="OE49" s="118" t="e">
        <f>AVERAGE(OE40:OE48)</f>
        <v>#DIV/0!</v>
      </c>
      <c r="OF49" s="118" t="s">
        <v>32</v>
      </c>
      <c r="OG49" s="118">
        <f>AVERAGE(OG40:OG48)</f>
        <v>1</v>
      </c>
      <c r="OH49" s="118" t="s">
        <v>31</v>
      </c>
      <c r="OI49" s="118" t="e">
        <f>AVERAGE(OI40:OI48)</f>
        <v>#DIV/0!</v>
      </c>
      <c r="OJ49" s="118" t="s">
        <v>32</v>
      </c>
      <c r="OK49" s="118">
        <f>AVERAGE(OK40:OK48)</f>
        <v>1</v>
      </c>
      <c r="OL49" s="118" t="s">
        <v>31</v>
      </c>
      <c r="OM49" s="118" t="e">
        <f>AVERAGE(OM40:OM48)</f>
        <v>#DIV/0!</v>
      </c>
      <c r="ON49" s="118" t="s">
        <v>32</v>
      </c>
      <c r="OO49" s="118">
        <f>AVERAGE(OO40:OO48)</f>
        <v>1</v>
      </c>
      <c r="OP49" s="118" t="s">
        <v>31</v>
      </c>
      <c r="OQ49" s="118" t="e">
        <f>AVERAGE(OQ40:OQ48)</f>
        <v>#DIV/0!</v>
      </c>
      <c r="OR49" s="118" t="s">
        <v>32</v>
      </c>
      <c r="OS49" s="118">
        <f>AVERAGE(OS40:OS48)</f>
        <v>1</v>
      </c>
      <c r="OT49" s="118" t="s">
        <v>31</v>
      </c>
      <c r="OU49" s="118" t="e">
        <f>AVERAGE(OU40:OU48)</f>
        <v>#DIV/0!</v>
      </c>
      <c r="OV49" s="118" t="s">
        <v>32</v>
      </c>
      <c r="OW49" s="118">
        <f>AVERAGE(OW40:OW48)</f>
        <v>1</v>
      </c>
      <c r="OX49" s="118" t="s">
        <v>31</v>
      </c>
      <c r="OY49" s="118" t="e">
        <f>AVERAGE(OY40:OY48)</f>
        <v>#DIV/0!</v>
      </c>
      <c r="OZ49" s="118" t="s">
        <v>32</v>
      </c>
      <c r="PA49" s="118">
        <f>AVERAGE(PA40:PA48)</f>
        <v>1</v>
      </c>
      <c r="PC49" s="118" t="s">
        <v>43</v>
      </c>
      <c r="PD49" s="118" t="s">
        <v>31</v>
      </c>
      <c r="PE49" s="118" t="e">
        <f xml:space="preserve"> AVERAGE(PE40:PE48)</f>
        <v>#DIV/0!</v>
      </c>
      <c r="PF49" s="118" t="s">
        <v>32</v>
      </c>
      <c r="PG49" s="118">
        <f>AVERAGE(PG40:PG48)</f>
        <v>1</v>
      </c>
      <c r="PH49" s="118" t="s">
        <v>31</v>
      </c>
      <c r="PI49" s="118" t="e">
        <f>AVERAGE(PI40:PI48)</f>
        <v>#DIV/0!</v>
      </c>
      <c r="PJ49" s="118" t="s">
        <v>32</v>
      </c>
      <c r="PK49" s="118">
        <f>AVERAGE(PK40:PK48)</f>
        <v>1</v>
      </c>
      <c r="PL49" s="118" t="s">
        <v>31</v>
      </c>
      <c r="PM49" s="118" t="e">
        <f>AVERAGE(PM40:PM48)</f>
        <v>#DIV/0!</v>
      </c>
      <c r="PN49" s="118" t="s">
        <v>32</v>
      </c>
      <c r="PO49" s="118">
        <f>AVERAGE(PO40:PO48)</f>
        <v>1</v>
      </c>
      <c r="PP49" s="118" t="s">
        <v>31</v>
      </c>
      <c r="PQ49" s="118" t="e">
        <f>AVERAGE(PQ40:PQ48)</f>
        <v>#DIV/0!</v>
      </c>
      <c r="PR49" s="118" t="s">
        <v>32</v>
      </c>
      <c r="PS49" s="118">
        <f>AVERAGE(PS40:PS48)</f>
        <v>1</v>
      </c>
      <c r="PT49" s="118" t="s">
        <v>31</v>
      </c>
      <c r="PU49" s="118" t="e">
        <f>AVERAGE(PU40:PU48)</f>
        <v>#DIV/0!</v>
      </c>
      <c r="PV49" s="118" t="s">
        <v>32</v>
      </c>
      <c r="PW49" s="118">
        <f>AVERAGE(PW40:PW48)</f>
        <v>1</v>
      </c>
      <c r="PX49" s="118" t="s">
        <v>31</v>
      </c>
      <c r="PY49" s="118" t="e">
        <f>AVERAGE(PY40:PY48)</f>
        <v>#DIV/0!</v>
      </c>
      <c r="PZ49" s="118" t="s">
        <v>32</v>
      </c>
      <c r="QA49" s="118">
        <f>AVERAGE(QA40:QA48)</f>
        <v>1</v>
      </c>
      <c r="QB49" s="118" t="s">
        <v>31</v>
      </c>
      <c r="QC49" s="118" t="e">
        <f>AVERAGE(QC40:QC48)</f>
        <v>#DIV/0!</v>
      </c>
      <c r="QD49" s="118" t="s">
        <v>32</v>
      </c>
      <c r="QE49" s="118">
        <f>AVERAGE(QE40:QE48)</f>
        <v>1</v>
      </c>
      <c r="QF49" s="118" t="s">
        <v>31</v>
      </c>
      <c r="QG49" s="118" t="e">
        <f>AVERAGE(QG40:QG48)</f>
        <v>#DIV/0!</v>
      </c>
      <c r="QH49" s="118" t="s">
        <v>32</v>
      </c>
      <c r="QI49" s="118">
        <f>AVERAGE(QI40:QI48)</f>
        <v>1</v>
      </c>
      <c r="QJ49" s="118" t="s">
        <v>31</v>
      </c>
      <c r="QK49" s="118" t="e">
        <f>AVERAGE(QK40:QK48)</f>
        <v>#DIV/0!</v>
      </c>
      <c r="QL49" s="118" t="s">
        <v>32</v>
      </c>
      <c r="QM49" s="118">
        <f>AVERAGE(QM40:QM48)</f>
        <v>1</v>
      </c>
      <c r="QO49" s="118" t="s">
        <v>43</v>
      </c>
      <c r="QP49" s="118" t="s">
        <v>31</v>
      </c>
      <c r="QQ49" s="118" t="e">
        <f xml:space="preserve"> AVERAGE(QQ40:QQ48)</f>
        <v>#DIV/0!</v>
      </c>
      <c r="QR49" s="118" t="s">
        <v>32</v>
      </c>
      <c r="QS49" s="118">
        <f>AVERAGE(QS40:QS48)</f>
        <v>1</v>
      </c>
      <c r="QT49" s="118" t="s">
        <v>31</v>
      </c>
      <c r="QU49" s="118" t="e">
        <f>AVERAGE(QU40:QU48)</f>
        <v>#DIV/0!</v>
      </c>
      <c r="QV49" s="118" t="s">
        <v>32</v>
      </c>
      <c r="QW49" s="118">
        <f>AVERAGE(QW40:QW48)</f>
        <v>1</v>
      </c>
      <c r="QX49" s="118" t="s">
        <v>31</v>
      </c>
      <c r="QY49" s="118" t="e">
        <f>AVERAGE(QY40:QY48)</f>
        <v>#DIV/0!</v>
      </c>
      <c r="QZ49" s="118" t="s">
        <v>32</v>
      </c>
      <c r="RA49" s="118">
        <f>AVERAGE(RA40:RA48)</f>
        <v>1</v>
      </c>
      <c r="RB49" s="118" t="s">
        <v>31</v>
      </c>
      <c r="RC49" s="118" t="e">
        <f>AVERAGE(RC40:RC48)</f>
        <v>#DIV/0!</v>
      </c>
      <c r="RD49" s="118" t="s">
        <v>32</v>
      </c>
      <c r="RE49" s="118">
        <f>AVERAGE(RE40:RE48)</f>
        <v>1</v>
      </c>
      <c r="RF49" s="118" t="s">
        <v>31</v>
      </c>
      <c r="RG49" s="118" t="e">
        <f>AVERAGE(RG40:RG48)</f>
        <v>#DIV/0!</v>
      </c>
      <c r="RH49" s="118" t="s">
        <v>32</v>
      </c>
      <c r="RI49" s="118">
        <f>AVERAGE(RI40:RI48)</f>
        <v>1</v>
      </c>
      <c r="RJ49" s="118" t="s">
        <v>31</v>
      </c>
      <c r="RK49" s="118" t="e">
        <f>AVERAGE(RK40:RK48)</f>
        <v>#DIV/0!</v>
      </c>
      <c r="RL49" s="118" t="s">
        <v>32</v>
      </c>
      <c r="RM49" s="118">
        <f>AVERAGE(RM40:RM48)</f>
        <v>1</v>
      </c>
      <c r="RN49" s="118" t="s">
        <v>31</v>
      </c>
      <c r="RO49" s="118" t="e">
        <f>AVERAGE(RO40:RO48)</f>
        <v>#DIV/0!</v>
      </c>
      <c r="RP49" s="118" t="s">
        <v>32</v>
      </c>
      <c r="RQ49" s="118">
        <f>AVERAGE(RQ40:RQ48)</f>
        <v>1</v>
      </c>
      <c r="RR49" s="118" t="s">
        <v>31</v>
      </c>
      <c r="RS49" s="118" t="e">
        <f>AVERAGE(RS40:RS48)</f>
        <v>#DIV/0!</v>
      </c>
      <c r="RT49" s="118" t="s">
        <v>32</v>
      </c>
      <c r="RU49" s="118">
        <f>AVERAGE(RU40:RU48)</f>
        <v>1</v>
      </c>
      <c r="RV49" s="118" t="s">
        <v>31</v>
      </c>
      <c r="RW49" s="118" t="e">
        <f>AVERAGE(RW40:RW48)</f>
        <v>#DIV/0!</v>
      </c>
      <c r="RX49" s="118" t="s">
        <v>32</v>
      </c>
      <c r="RY49" s="118">
        <f>AVERAGE(RY40:RY48)</f>
        <v>1</v>
      </c>
    </row>
    <row r="50" spans="1:493" s="16" customFormat="1" hidden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4" t="s">
        <v>70</v>
      </c>
      <c r="AI50" s="175"/>
      <c r="AJ50" s="176"/>
      <c r="AK50" s="20" t="e">
        <f>AVERAGE(C49,G49,K49,O49,S49,W49,AA49,AE49,AI49)</f>
        <v>#DIV/0!</v>
      </c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4" t="s">
        <v>70</v>
      </c>
      <c r="BU50" s="175"/>
      <c r="BV50" s="176"/>
      <c r="BW50" s="20" t="e">
        <f>AVERAGE(AO49,AS49,AW49,BA49,BE49,BI49,BM49,BQ49,BU49)</f>
        <v>#DIV/0!</v>
      </c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4" t="s">
        <v>70</v>
      </c>
      <c r="DG50" s="175"/>
      <c r="DH50" s="176"/>
      <c r="DI50" s="20" t="e">
        <f>AVERAGE(CA49,CE49,CI49,CM49,CQ49,CU49,CY49,DC49,DG49)</f>
        <v>#DIV/0!</v>
      </c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4" t="s">
        <v>70</v>
      </c>
      <c r="ES50" s="175"/>
      <c r="ET50" s="176"/>
      <c r="EU50" s="20" t="e">
        <f>AVERAGE(DM49,DQ49,DU49,DY49,EC49,EG49,EK49,EO49,ES49)</f>
        <v>#DIV/0!</v>
      </c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4" t="s">
        <v>70</v>
      </c>
      <c r="GE50" s="175"/>
      <c r="GF50" s="176"/>
      <c r="GG50" s="20" t="e">
        <f>AVERAGE(EY49,FC49,FG49,FK49,FO49,FS49,FW49,GA49,GE49)</f>
        <v>#DIV/0!</v>
      </c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4" t="s">
        <v>70</v>
      </c>
      <c r="HQ50" s="175"/>
      <c r="HR50" s="176"/>
      <c r="HS50" s="20" t="e">
        <f>AVERAGE(GK49,GO49,GS49,GW49,HA49,HE49,HI49,HM49,HQ49)</f>
        <v>#DIV/0!</v>
      </c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4" t="s">
        <v>70</v>
      </c>
      <c r="JC50" s="175"/>
      <c r="JD50" s="176"/>
      <c r="JE50" s="20" t="e">
        <f>AVERAGE(HW49,IA49,IE49,II49,IM49,IQ49,IU49,IY49,JC49)</f>
        <v>#DIV/0!</v>
      </c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4" t="s">
        <v>70</v>
      </c>
      <c r="KO50" s="175"/>
      <c r="KP50" s="176"/>
      <c r="KQ50" s="20" t="e">
        <f>AVERAGE(JI49,JM49,JQ49,JU49,JY49,KC49,KG49,KK49,KO49)</f>
        <v>#DIV/0!</v>
      </c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4" t="s">
        <v>70</v>
      </c>
      <c r="MA50" s="175"/>
      <c r="MB50" s="176"/>
      <c r="MC50" s="20" t="e">
        <f>AVERAGE(KU49,KY49,LC49,LG49,LK49,LO49,LS49,LW49,MA49)</f>
        <v>#DIV/0!</v>
      </c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4" t="s">
        <v>70</v>
      </c>
      <c r="NM50" s="175"/>
      <c r="NN50" s="176"/>
      <c r="NO50" s="20" t="e">
        <f>AVERAGE(MG49,MK49,MO49,MS49,MW49,NA49,NE49,NI49,NM49)</f>
        <v>#DIV/0!</v>
      </c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4" t="s">
        <v>70</v>
      </c>
      <c r="OY50" s="175"/>
      <c r="OZ50" s="176"/>
      <c r="PA50" s="20" t="e">
        <f>AVERAGE(NS49,NW49,OA49,OE49,OI49,OM49,OQ49,OU49,OY49)</f>
        <v>#DIV/0!</v>
      </c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4" t="s">
        <v>70</v>
      </c>
      <c r="QK50" s="175"/>
      <c r="QL50" s="176"/>
      <c r="QM50" s="20" t="e">
        <f>AVERAGE(PE49,PI49,PM49,PQ49,PU49,PY49,QC49,QG49,QK49)</f>
        <v>#DIV/0!</v>
      </c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4" t="s">
        <v>70</v>
      </c>
      <c r="RW50" s="175"/>
      <c r="RX50" s="176"/>
      <c r="RY50" s="20" t="e">
        <f>AVERAGE(QQ49,QU49,QY49,RC49,RG49,RK49,RO49,RS49,RW49)</f>
        <v>#DIV/0!</v>
      </c>
    </row>
    <row r="51" spans="1:493" s="16" customFormat="1" hidden="1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4" t="s">
        <v>71</v>
      </c>
      <c r="AI51" s="175"/>
      <c r="AJ51" s="176"/>
      <c r="AK51" s="20">
        <f xml:space="preserve"> AVERAGE(E49,I49,M49,Q49,U49,Y49,AC49,AG49,AK49)</f>
        <v>1</v>
      </c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4" t="s">
        <v>71</v>
      </c>
      <c r="BU51" s="175"/>
      <c r="BV51" s="176"/>
      <c r="BW51" s="20">
        <f xml:space="preserve"> AVERAGE(AQ49,AU49,AY49,BC49,BG49,BK49,BO49,BS49,BW49)</f>
        <v>1</v>
      </c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4" t="s">
        <v>71</v>
      </c>
      <c r="DG51" s="175"/>
      <c r="DH51" s="176"/>
      <c r="DI51" s="20">
        <f xml:space="preserve"> AVERAGE(CC49,CG49,CK49,CO49,CS49,CW49,DA49,DE49,DI49)</f>
        <v>1</v>
      </c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4" t="s">
        <v>71</v>
      </c>
      <c r="ES51" s="175"/>
      <c r="ET51" s="176"/>
      <c r="EU51" s="20">
        <f xml:space="preserve"> AVERAGE(DO49,DS49,DW49,EA49,EE49,EI49,EM49,EQ49,EU49)</f>
        <v>1</v>
      </c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4" t="s">
        <v>71</v>
      </c>
      <c r="GE51" s="175"/>
      <c r="GF51" s="176"/>
      <c r="GG51" s="20">
        <f xml:space="preserve"> AVERAGE(FA49,FE49,FI49,FM49,FQ49,FU49,FY49,GC49,GG49)</f>
        <v>1</v>
      </c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4" t="s">
        <v>71</v>
      </c>
      <c r="HQ51" s="175"/>
      <c r="HR51" s="176"/>
      <c r="HS51" s="20">
        <f xml:space="preserve"> AVERAGE(GM49,GQ49,GU49,GY49,HC49,HG49,HK49,HO49,HS49)</f>
        <v>1</v>
      </c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4" t="s">
        <v>71</v>
      </c>
      <c r="JC51" s="175"/>
      <c r="JD51" s="176"/>
      <c r="JE51" s="20">
        <f xml:space="preserve"> AVERAGE(HY49,IC49,IG49,IK49,IO49,IS49,IW49,JA49,JE49)</f>
        <v>1</v>
      </c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4" t="s">
        <v>71</v>
      </c>
      <c r="KO51" s="175"/>
      <c r="KP51" s="176"/>
      <c r="KQ51" s="20">
        <f xml:space="preserve"> AVERAGE(JK49,JO49,JS49,JW49,KA49,KE49,KI49,KM49,KQ49)</f>
        <v>1</v>
      </c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4" t="s">
        <v>71</v>
      </c>
      <c r="MA51" s="175"/>
      <c r="MB51" s="176"/>
      <c r="MC51" s="20">
        <f xml:space="preserve"> AVERAGE(KW49,LA49,LE49,LI49,LM49,LQ49,LU49,LY49,MC49)</f>
        <v>1</v>
      </c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4" t="s">
        <v>71</v>
      </c>
      <c r="NM51" s="175"/>
      <c r="NN51" s="176"/>
      <c r="NO51" s="20">
        <f xml:space="preserve"> AVERAGE(MI49,MM49,MQ49,MU49,MY49,NC49,NG49,NK49,NO49)</f>
        <v>1</v>
      </c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4" t="s">
        <v>71</v>
      </c>
      <c r="OY51" s="175"/>
      <c r="OZ51" s="176"/>
      <c r="PA51" s="20">
        <f xml:space="preserve"> AVERAGE(NU49,NY49,OC49,OG49,OK49,OO49,OS49,OW49,PA49)</f>
        <v>1</v>
      </c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4" t="s">
        <v>71</v>
      </c>
      <c r="QK51" s="175"/>
      <c r="QL51" s="176"/>
      <c r="QM51" s="20">
        <f xml:space="preserve"> AVERAGE(PG49,PK49,PO49,PS49,PW49,QA49,QE49,QI49,QM49)</f>
        <v>1</v>
      </c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4" t="s">
        <v>71</v>
      </c>
      <c r="RW51" s="175"/>
      <c r="RX51" s="176"/>
      <c r="RY51" s="20">
        <f xml:space="preserve"> AVERAGE(QS49,QW49,RA49,RE49,RI49,RM49,RQ49,RU49,RY49)</f>
        <v>1</v>
      </c>
    </row>
    <row r="53" spans="1:493" s="16" customForma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278" t="s">
        <v>168</v>
      </c>
      <c r="V53" s="279"/>
      <c r="W53" s="279"/>
      <c r="X53" s="280"/>
      <c r="Y53" s="115" t="s">
        <v>169</v>
      </c>
      <c r="Z53" s="17"/>
      <c r="AA53" s="278" t="s">
        <v>167</v>
      </c>
      <c r="AB53" s="279"/>
      <c r="AC53" s="279"/>
      <c r="AD53" s="280"/>
      <c r="AE53" s="115" t="s">
        <v>142</v>
      </c>
      <c r="AF53" s="116"/>
      <c r="AG53" s="160" t="s">
        <v>82</v>
      </c>
      <c r="AH53" s="160"/>
      <c r="AI53" s="160"/>
      <c r="AJ53" s="160"/>
      <c r="AK53" s="115" t="s">
        <v>80</v>
      </c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278" t="s">
        <v>168</v>
      </c>
      <c r="BH53" s="279"/>
      <c r="BI53" s="279"/>
      <c r="BJ53" s="280"/>
      <c r="BK53" s="115" t="s">
        <v>170</v>
      </c>
      <c r="BL53" s="17"/>
      <c r="BM53" s="278" t="s">
        <v>167</v>
      </c>
      <c r="BN53" s="279"/>
      <c r="BO53" s="279"/>
      <c r="BP53" s="280"/>
      <c r="BQ53" s="115" t="s">
        <v>142</v>
      </c>
      <c r="BR53" s="116"/>
      <c r="BS53" s="160" t="s">
        <v>82</v>
      </c>
      <c r="BT53" s="160"/>
      <c r="BU53" s="160"/>
      <c r="BV53" s="160"/>
      <c r="BW53" s="115" t="s">
        <v>80</v>
      </c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278" t="s">
        <v>168</v>
      </c>
      <c r="CT53" s="279"/>
      <c r="CU53" s="279"/>
      <c r="CV53" s="280"/>
      <c r="CW53" s="115" t="s">
        <v>171</v>
      </c>
      <c r="CX53" s="17"/>
      <c r="CY53" s="278" t="s">
        <v>167</v>
      </c>
      <c r="CZ53" s="279"/>
      <c r="DA53" s="279"/>
      <c r="DB53" s="280"/>
      <c r="DC53" s="115" t="s">
        <v>142</v>
      </c>
      <c r="DD53" s="116"/>
      <c r="DE53" s="160" t="s">
        <v>82</v>
      </c>
      <c r="DF53" s="160"/>
      <c r="DG53" s="160"/>
      <c r="DH53" s="160"/>
      <c r="DI53" s="115" t="s">
        <v>80</v>
      </c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278" t="s">
        <v>168</v>
      </c>
      <c r="EF53" s="279"/>
      <c r="EG53" s="279"/>
      <c r="EH53" s="280"/>
      <c r="EI53" s="115" t="s">
        <v>172</v>
      </c>
      <c r="EJ53" s="17"/>
      <c r="EK53" s="278" t="s">
        <v>167</v>
      </c>
      <c r="EL53" s="279"/>
      <c r="EM53" s="279"/>
      <c r="EN53" s="280"/>
      <c r="EO53" s="115" t="s">
        <v>142</v>
      </c>
      <c r="EP53" s="116"/>
      <c r="EQ53" s="160" t="s">
        <v>82</v>
      </c>
      <c r="ER53" s="160"/>
      <c r="ES53" s="160"/>
      <c r="ET53" s="160"/>
      <c r="EU53" s="115" t="s">
        <v>80</v>
      </c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278" t="s">
        <v>168</v>
      </c>
      <c r="FR53" s="279"/>
      <c r="FS53" s="279"/>
      <c r="FT53" s="280"/>
      <c r="FU53" s="115" t="s">
        <v>173</v>
      </c>
      <c r="FV53" s="17"/>
      <c r="FW53" s="278" t="s">
        <v>167</v>
      </c>
      <c r="FX53" s="279"/>
      <c r="FY53" s="279"/>
      <c r="FZ53" s="280"/>
      <c r="GA53" s="115" t="s">
        <v>142</v>
      </c>
      <c r="GB53" s="116"/>
      <c r="GC53" s="160" t="s">
        <v>82</v>
      </c>
      <c r="GD53" s="160"/>
      <c r="GE53" s="160"/>
      <c r="GF53" s="160"/>
      <c r="GG53" s="115" t="s">
        <v>80</v>
      </c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278" t="s">
        <v>168</v>
      </c>
      <c r="HD53" s="279"/>
      <c r="HE53" s="279"/>
      <c r="HF53" s="280"/>
      <c r="HG53" s="115" t="s">
        <v>174</v>
      </c>
      <c r="HH53" s="17"/>
      <c r="HI53" s="278" t="s">
        <v>167</v>
      </c>
      <c r="HJ53" s="279"/>
      <c r="HK53" s="279"/>
      <c r="HL53" s="280"/>
      <c r="HM53" s="115" t="s">
        <v>142</v>
      </c>
      <c r="HN53" s="116"/>
      <c r="HO53" s="160" t="s">
        <v>82</v>
      </c>
      <c r="HP53" s="160"/>
      <c r="HQ53" s="160"/>
      <c r="HR53" s="160"/>
      <c r="HS53" s="115" t="s">
        <v>80</v>
      </c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278" t="s">
        <v>168</v>
      </c>
      <c r="IP53" s="279"/>
      <c r="IQ53" s="279"/>
      <c r="IR53" s="280"/>
      <c r="IS53" s="115" t="s">
        <v>175</v>
      </c>
      <c r="IT53" s="17"/>
      <c r="IU53" s="278" t="s">
        <v>167</v>
      </c>
      <c r="IV53" s="279"/>
      <c r="IW53" s="279"/>
      <c r="IX53" s="280"/>
      <c r="IY53" s="115" t="s">
        <v>142</v>
      </c>
      <c r="IZ53" s="116"/>
      <c r="JA53" s="160" t="s">
        <v>82</v>
      </c>
      <c r="JB53" s="160"/>
      <c r="JC53" s="160"/>
      <c r="JD53" s="160"/>
      <c r="JE53" s="115" t="s">
        <v>80</v>
      </c>
      <c r="JG53" s="17"/>
      <c r="JH53" s="17"/>
      <c r="JI53" s="17"/>
      <c r="JJ53" s="17"/>
      <c r="JK53" s="17"/>
      <c r="JL53" s="17"/>
      <c r="JM53" s="17"/>
      <c r="JN53" s="17"/>
      <c r="JO53" s="17"/>
      <c r="JP53" s="17"/>
      <c r="JQ53" s="17"/>
      <c r="JR53" s="17"/>
      <c r="JS53" s="17"/>
      <c r="JT53" s="17"/>
      <c r="JU53" s="17"/>
      <c r="JV53" s="17"/>
      <c r="JW53" s="17"/>
      <c r="JX53" s="17"/>
      <c r="JY53" s="17"/>
      <c r="JZ53" s="17"/>
      <c r="KA53" s="278" t="s">
        <v>168</v>
      </c>
      <c r="KB53" s="279"/>
      <c r="KC53" s="279"/>
      <c r="KD53" s="280"/>
      <c r="KE53" s="115" t="s">
        <v>176</v>
      </c>
      <c r="KF53" s="17"/>
      <c r="KG53" s="278" t="s">
        <v>167</v>
      </c>
      <c r="KH53" s="279"/>
      <c r="KI53" s="279"/>
      <c r="KJ53" s="280"/>
      <c r="KK53" s="115" t="s">
        <v>142</v>
      </c>
      <c r="KL53" s="116"/>
      <c r="KM53" s="160" t="s">
        <v>82</v>
      </c>
      <c r="KN53" s="160"/>
      <c r="KO53" s="160"/>
      <c r="KP53" s="160"/>
      <c r="KQ53" s="115" t="s">
        <v>80</v>
      </c>
      <c r="KS53" s="17"/>
      <c r="KT53" s="17"/>
      <c r="KU53" s="17"/>
      <c r="KV53" s="17"/>
      <c r="KW53" s="17"/>
      <c r="KX53" s="17"/>
      <c r="KY53" s="17"/>
      <c r="KZ53" s="17"/>
      <c r="LA53" s="17"/>
      <c r="LB53" s="17"/>
      <c r="LC53" s="17"/>
      <c r="LD53" s="17"/>
      <c r="LE53" s="17"/>
      <c r="LF53" s="17"/>
      <c r="LG53" s="17"/>
      <c r="LH53" s="17"/>
      <c r="LI53" s="17"/>
      <c r="LJ53" s="17"/>
      <c r="LK53" s="17"/>
      <c r="LL53" s="17"/>
      <c r="LM53" s="278" t="s">
        <v>168</v>
      </c>
      <c r="LN53" s="279"/>
      <c r="LO53" s="279"/>
      <c r="LP53" s="280"/>
      <c r="LQ53" s="115" t="s">
        <v>177</v>
      </c>
      <c r="LR53" s="17"/>
      <c r="LS53" s="278" t="s">
        <v>167</v>
      </c>
      <c r="LT53" s="279"/>
      <c r="LU53" s="279"/>
      <c r="LV53" s="280"/>
      <c r="LW53" s="115" t="s">
        <v>142</v>
      </c>
      <c r="LX53" s="116"/>
      <c r="LY53" s="160" t="s">
        <v>82</v>
      </c>
      <c r="LZ53" s="160"/>
      <c r="MA53" s="160"/>
      <c r="MB53" s="160"/>
      <c r="MC53" s="115" t="s">
        <v>80</v>
      </c>
      <c r="ME53" s="17"/>
      <c r="MF53" s="17"/>
      <c r="MG53" s="17"/>
      <c r="MH53" s="17"/>
      <c r="MI53" s="17"/>
      <c r="MJ53" s="17"/>
      <c r="MK53" s="17"/>
      <c r="ML53" s="17"/>
      <c r="MM53" s="17"/>
      <c r="MN53" s="17"/>
      <c r="MO53" s="17"/>
      <c r="MP53" s="17"/>
      <c r="MQ53" s="17"/>
      <c r="MR53" s="17"/>
      <c r="MS53" s="17"/>
      <c r="MT53" s="17"/>
      <c r="MU53" s="17"/>
      <c r="MV53" s="17"/>
      <c r="MW53" s="17"/>
      <c r="MX53" s="17"/>
      <c r="MY53" s="278" t="s">
        <v>168</v>
      </c>
      <c r="MZ53" s="279"/>
      <c r="NA53" s="279"/>
      <c r="NB53" s="280"/>
      <c r="NC53" s="115" t="s">
        <v>178</v>
      </c>
      <c r="ND53" s="17"/>
      <c r="NE53" s="278" t="s">
        <v>167</v>
      </c>
      <c r="NF53" s="279"/>
      <c r="NG53" s="279"/>
      <c r="NH53" s="280"/>
      <c r="NI53" s="115" t="s">
        <v>142</v>
      </c>
      <c r="NJ53" s="116"/>
      <c r="NK53" s="160" t="s">
        <v>82</v>
      </c>
      <c r="NL53" s="160"/>
      <c r="NM53" s="160"/>
      <c r="NN53" s="160"/>
      <c r="NO53" s="115" t="s">
        <v>80</v>
      </c>
      <c r="NQ53" s="17"/>
      <c r="NR53" s="17"/>
      <c r="NS53" s="17"/>
      <c r="NT53" s="17"/>
      <c r="NU53" s="17"/>
      <c r="NV53" s="17"/>
      <c r="NW53" s="17"/>
      <c r="NX53" s="17"/>
      <c r="NY53" s="17"/>
      <c r="NZ53" s="17"/>
      <c r="OA53" s="17"/>
      <c r="OB53" s="17"/>
      <c r="OC53" s="17"/>
      <c r="OD53" s="17"/>
      <c r="OE53" s="17"/>
      <c r="OF53" s="17"/>
      <c r="OG53" s="17"/>
      <c r="OH53" s="17"/>
      <c r="OI53" s="17"/>
      <c r="OJ53" s="17"/>
      <c r="OK53" s="278" t="s">
        <v>168</v>
      </c>
      <c r="OL53" s="279"/>
      <c r="OM53" s="279"/>
      <c r="ON53" s="280"/>
      <c r="OO53" s="115" t="s">
        <v>179</v>
      </c>
      <c r="OP53" s="17"/>
      <c r="OQ53" s="278" t="s">
        <v>167</v>
      </c>
      <c r="OR53" s="279"/>
      <c r="OS53" s="279"/>
      <c r="OT53" s="280"/>
      <c r="OU53" s="115" t="s">
        <v>142</v>
      </c>
      <c r="OV53" s="116"/>
      <c r="OW53" s="160" t="s">
        <v>82</v>
      </c>
      <c r="OX53" s="160"/>
      <c r="OY53" s="160"/>
      <c r="OZ53" s="160"/>
      <c r="PA53" s="115" t="s">
        <v>80</v>
      </c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278" t="s">
        <v>168</v>
      </c>
      <c r="PX53" s="279"/>
      <c r="PY53" s="279"/>
      <c r="PZ53" s="280"/>
      <c r="QA53" s="115" t="s">
        <v>180</v>
      </c>
      <c r="QB53" s="17"/>
      <c r="QC53" s="278" t="s">
        <v>167</v>
      </c>
      <c r="QD53" s="279"/>
      <c r="QE53" s="279"/>
      <c r="QF53" s="280"/>
      <c r="QG53" s="115" t="s">
        <v>142</v>
      </c>
      <c r="QH53" s="116"/>
      <c r="QI53" s="160" t="s">
        <v>82</v>
      </c>
      <c r="QJ53" s="160"/>
      <c r="QK53" s="160"/>
      <c r="QL53" s="160"/>
      <c r="QM53" s="115" t="s">
        <v>80</v>
      </c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278" t="s">
        <v>168</v>
      </c>
      <c r="RJ53" s="279"/>
      <c r="RK53" s="279"/>
      <c r="RL53" s="280"/>
      <c r="RM53" s="115" t="s">
        <v>80</v>
      </c>
      <c r="RN53" s="17"/>
      <c r="RO53" s="278" t="s">
        <v>167</v>
      </c>
      <c r="RP53" s="279"/>
      <c r="RQ53" s="279"/>
      <c r="RR53" s="280"/>
      <c r="RS53" s="115" t="s">
        <v>142</v>
      </c>
      <c r="RT53" s="116"/>
      <c r="RU53" s="160" t="s">
        <v>82</v>
      </c>
      <c r="RV53" s="160"/>
      <c r="RW53" s="160"/>
      <c r="RX53" s="160"/>
      <c r="RY53" s="115" t="s">
        <v>80</v>
      </c>
    </row>
    <row r="54" spans="1:493" x14ac:dyDescent="0.2">
      <c r="A54" s="118" t="s">
        <v>67</v>
      </c>
      <c r="B54" s="174" t="s">
        <v>0</v>
      </c>
      <c r="C54" s="175"/>
      <c r="D54" s="175"/>
      <c r="E54" s="176"/>
      <c r="F54" s="174" t="s">
        <v>1</v>
      </c>
      <c r="G54" s="175"/>
      <c r="H54" s="175"/>
      <c r="I54" s="176"/>
      <c r="J54" s="174" t="s">
        <v>2</v>
      </c>
      <c r="K54" s="175"/>
      <c r="L54" s="175"/>
      <c r="M54" s="176"/>
      <c r="N54" s="174" t="s">
        <v>3</v>
      </c>
      <c r="O54" s="175"/>
      <c r="P54" s="175"/>
      <c r="Q54" s="176"/>
      <c r="R54" s="174" t="s">
        <v>4</v>
      </c>
      <c r="S54" s="175"/>
      <c r="T54" s="175"/>
      <c r="U54" s="176"/>
      <c r="V54" s="174" t="s">
        <v>5</v>
      </c>
      <c r="W54" s="175"/>
      <c r="X54" s="175"/>
      <c r="Y54" s="176"/>
      <c r="Z54" s="174" t="s">
        <v>6</v>
      </c>
      <c r="AA54" s="175"/>
      <c r="AB54" s="175"/>
      <c r="AC54" s="176"/>
      <c r="AD54" s="174" t="s">
        <v>7</v>
      </c>
      <c r="AE54" s="175"/>
      <c r="AF54" s="175"/>
      <c r="AG54" s="176"/>
      <c r="AH54" s="174" t="s">
        <v>8</v>
      </c>
      <c r="AI54" s="175"/>
      <c r="AJ54" s="175"/>
      <c r="AK54" s="176"/>
      <c r="AM54" s="118" t="s">
        <v>67</v>
      </c>
      <c r="AN54" s="174" t="s">
        <v>0</v>
      </c>
      <c r="AO54" s="175"/>
      <c r="AP54" s="175"/>
      <c r="AQ54" s="176"/>
      <c r="AR54" s="174" t="s">
        <v>1</v>
      </c>
      <c r="AS54" s="175"/>
      <c r="AT54" s="175"/>
      <c r="AU54" s="176"/>
      <c r="AV54" s="174" t="s">
        <v>2</v>
      </c>
      <c r="AW54" s="175"/>
      <c r="AX54" s="175"/>
      <c r="AY54" s="176"/>
      <c r="AZ54" s="174" t="s">
        <v>3</v>
      </c>
      <c r="BA54" s="175"/>
      <c r="BB54" s="175"/>
      <c r="BC54" s="176"/>
      <c r="BD54" s="174" t="s">
        <v>4</v>
      </c>
      <c r="BE54" s="175"/>
      <c r="BF54" s="175"/>
      <c r="BG54" s="176"/>
      <c r="BH54" s="174" t="s">
        <v>5</v>
      </c>
      <c r="BI54" s="175"/>
      <c r="BJ54" s="175"/>
      <c r="BK54" s="176"/>
      <c r="BL54" s="174" t="s">
        <v>6</v>
      </c>
      <c r="BM54" s="175"/>
      <c r="BN54" s="175"/>
      <c r="BO54" s="176"/>
      <c r="BP54" s="174" t="s">
        <v>7</v>
      </c>
      <c r="BQ54" s="175"/>
      <c r="BR54" s="175"/>
      <c r="BS54" s="176"/>
      <c r="BT54" s="174" t="s">
        <v>8</v>
      </c>
      <c r="BU54" s="175"/>
      <c r="BV54" s="175"/>
      <c r="BW54" s="176"/>
      <c r="BY54" s="118" t="s">
        <v>67</v>
      </c>
      <c r="BZ54" s="174" t="s">
        <v>0</v>
      </c>
      <c r="CA54" s="175"/>
      <c r="CB54" s="175"/>
      <c r="CC54" s="176"/>
      <c r="CD54" s="174" t="s">
        <v>1</v>
      </c>
      <c r="CE54" s="175"/>
      <c r="CF54" s="175"/>
      <c r="CG54" s="176"/>
      <c r="CH54" s="174" t="s">
        <v>2</v>
      </c>
      <c r="CI54" s="175"/>
      <c r="CJ54" s="175"/>
      <c r="CK54" s="176"/>
      <c r="CL54" s="174" t="s">
        <v>3</v>
      </c>
      <c r="CM54" s="175"/>
      <c r="CN54" s="175"/>
      <c r="CO54" s="176"/>
      <c r="CP54" s="174" t="s">
        <v>4</v>
      </c>
      <c r="CQ54" s="175"/>
      <c r="CR54" s="175"/>
      <c r="CS54" s="176"/>
      <c r="CT54" s="174" t="s">
        <v>5</v>
      </c>
      <c r="CU54" s="175"/>
      <c r="CV54" s="175"/>
      <c r="CW54" s="176"/>
      <c r="CX54" s="174" t="s">
        <v>6</v>
      </c>
      <c r="CY54" s="175"/>
      <c r="CZ54" s="175"/>
      <c r="DA54" s="176"/>
      <c r="DB54" s="174" t="s">
        <v>7</v>
      </c>
      <c r="DC54" s="175"/>
      <c r="DD54" s="175"/>
      <c r="DE54" s="176"/>
      <c r="DF54" s="174" t="s">
        <v>8</v>
      </c>
      <c r="DG54" s="175"/>
      <c r="DH54" s="175"/>
      <c r="DI54" s="176"/>
      <c r="DK54" s="118" t="s">
        <v>67</v>
      </c>
      <c r="DL54" s="174" t="s">
        <v>0</v>
      </c>
      <c r="DM54" s="175"/>
      <c r="DN54" s="175"/>
      <c r="DO54" s="176"/>
      <c r="DP54" s="174" t="s">
        <v>1</v>
      </c>
      <c r="DQ54" s="175"/>
      <c r="DR54" s="175"/>
      <c r="DS54" s="176"/>
      <c r="DT54" s="174" t="s">
        <v>2</v>
      </c>
      <c r="DU54" s="175"/>
      <c r="DV54" s="175"/>
      <c r="DW54" s="176"/>
      <c r="DX54" s="174" t="s">
        <v>3</v>
      </c>
      <c r="DY54" s="175"/>
      <c r="DZ54" s="175"/>
      <c r="EA54" s="176"/>
      <c r="EB54" s="174" t="s">
        <v>4</v>
      </c>
      <c r="EC54" s="175"/>
      <c r="ED54" s="175"/>
      <c r="EE54" s="176"/>
      <c r="EF54" s="174" t="s">
        <v>5</v>
      </c>
      <c r="EG54" s="175"/>
      <c r="EH54" s="175"/>
      <c r="EI54" s="176"/>
      <c r="EJ54" s="174" t="s">
        <v>6</v>
      </c>
      <c r="EK54" s="175"/>
      <c r="EL54" s="175"/>
      <c r="EM54" s="176"/>
      <c r="EN54" s="174" t="s">
        <v>7</v>
      </c>
      <c r="EO54" s="175"/>
      <c r="EP54" s="175"/>
      <c r="EQ54" s="176"/>
      <c r="ER54" s="174" t="s">
        <v>8</v>
      </c>
      <c r="ES54" s="175"/>
      <c r="ET54" s="175"/>
      <c r="EU54" s="176"/>
      <c r="EW54" s="118" t="s">
        <v>67</v>
      </c>
      <c r="EX54" s="174" t="s">
        <v>0</v>
      </c>
      <c r="EY54" s="175"/>
      <c r="EZ54" s="175"/>
      <c r="FA54" s="176"/>
      <c r="FB54" s="174" t="s">
        <v>1</v>
      </c>
      <c r="FC54" s="175"/>
      <c r="FD54" s="175"/>
      <c r="FE54" s="176"/>
      <c r="FF54" s="174" t="s">
        <v>2</v>
      </c>
      <c r="FG54" s="175"/>
      <c r="FH54" s="175"/>
      <c r="FI54" s="176"/>
      <c r="FJ54" s="174" t="s">
        <v>3</v>
      </c>
      <c r="FK54" s="175"/>
      <c r="FL54" s="175"/>
      <c r="FM54" s="176"/>
      <c r="FN54" s="174" t="s">
        <v>4</v>
      </c>
      <c r="FO54" s="175"/>
      <c r="FP54" s="175"/>
      <c r="FQ54" s="176"/>
      <c r="FR54" s="174" t="s">
        <v>5</v>
      </c>
      <c r="FS54" s="175"/>
      <c r="FT54" s="175"/>
      <c r="FU54" s="176"/>
      <c r="FV54" s="174" t="s">
        <v>6</v>
      </c>
      <c r="FW54" s="175"/>
      <c r="FX54" s="175"/>
      <c r="FY54" s="176"/>
      <c r="FZ54" s="174" t="s">
        <v>7</v>
      </c>
      <c r="GA54" s="175"/>
      <c r="GB54" s="175"/>
      <c r="GC54" s="176"/>
      <c r="GD54" s="174" t="s">
        <v>8</v>
      </c>
      <c r="GE54" s="175"/>
      <c r="GF54" s="175"/>
      <c r="GG54" s="176"/>
      <c r="GI54" s="118" t="s">
        <v>67</v>
      </c>
      <c r="GJ54" s="174" t="s">
        <v>0</v>
      </c>
      <c r="GK54" s="175"/>
      <c r="GL54" s="175"/>
      <c r="GM54" s="176"/>
      <c r="GN54" s="174" t="s">
        <v>1</v>
      </c>
      <c r="GO54" s="175"/>
      <c r="GP54" s="175"/>
      <c r="GQ54" s="176"/>
      <c r="GR54" s="174" t="s">
        <v>2</v>
      </c>
      <c r="GS54" s="175"/>
      <c r="GT54" s="175"/>
      <c r="GU54" s="176"/>
      <c r="GV54" s="174" t="s">
        <v>3</v>
      </c>
      <c r="GW54" s="175"/>
      <c r="GX54" s="175"/>
      <c r="GY54" s="176"/>
      <c r="GZ54" s="174" t="s">
        <v>4</v>
      </c>
      <c r="HA54" s="175"/>
      <c r="HB54" s="175"/>
      <c r="HC54" s="176"/>
      <c r="HD54" s="174" t="s">
        <v>5</v>
      </c>
      <c r="HE54" s="175"/>
      <c r="HF54" s="175"/>
      <c r="HG54" s="176"/>
      <c r="HH54" s="174" t="s">
        <v>6</v>
      </c>
      <c r="HI54" s="175"/>
      <c r="HJ54" s="175"/>
      <c r="HK54" s="176"/>
      <c r="HL54" s="174" t="s">
        <v>7</v>
      </c>
      <c r="HM54" s="175"/>
      <c r="HN54" s="175"/>
      <c r="HO54" s="176"/>
      <c r="HP54" s="174" t="s">
        <v>8</v>
      </c>
      <c r="HQ54" s="175"/>
      <c r="HR54" s="175"/>
      <c r="HS54" s="176"/>
      <c r="HU54" s="118" t="s">
        <v>67</v>
      </c>
      <c r="HV54" s="174" t="s">
        <v>0</v>
      </c>
      <c r="HW54" s="175"/>
      <c r="HX54" s="175"/>
      <c r="HY54" s="176"/>
      <c r="HZ54" s="174" t="s">
        <v>1</v>
      </c>
      <c r="IA54" s="175"/>
      <c r="IB54" s="175"/>
      <c r="IC54" s="176"/>
      <c r="ID54" s="174" t="s">
        <v>2</v>
      </c>
      <c r="IE54" s="175"/>
      <c r="IF54" s="175"/>
      <c r="IG54" s="176"/>
      <c r="IH54" s="174" t="s">
        <v>3</v>
      </c>
      <c r="II54" s="175"/>
      <c r="IJ54" s="175"/>
      <c r="IK54" s="176"/>
      <c r="IL54" s="174" t="s">
        <v>4</v>
      </c>
      <c r="IM54" s="175"/>
      <c r="IN54" s="175"/>
      <c r="IO54" s="176"/>
      <c r="IP54" s="174" t="s">
        <v>5</v>
      </c>
      <c r="IQ54" s="175"/>
      <c r="IR54" s="175"/>
      <c r="IS54" s="176"/>
      <c r="IT54" s="174" t="s">
        <v>6</v>
      </c>
      <c r="IU54" s="175"/>
      <c r="IV54" s="175"/>
      <c r="IW54" s="176"/>
      <c r="IX54" s="174" t="s">
        <v>7</v>
      </c>
      <c r="IY54" s="175"/>
      <c r="IZ54" s="175"/>
      <c r="JA54" s="176"/>
      <c r="JB54" s="174" t="s">
        <v>8</v>
      </c>
      <c r="JC54" s="175"/>
      <c r="JD54" s="175"/>
      <c r="JE54" s="176"/>
      <c r="JG54" s="118" t="s">
        <v>67</v>
      </c>
      <c r="JH54" s="174" t="s">
        <v>0</v>
      </c>
      <c r="JI54" s="175"/>
      <c r="JJ54" s="175"/>
      <c r="JK54" s="176"/>
      <c r="JL54" s="174" t="s">
        <v>1</v>
      </c>
      <c r="JM54" s="175"/>
      <c r="JN54" s="175"/>
      <c r="JO54" s="176"/>
      <c r="JP54" s="174" t="s">
        <v>2</v>
      </c>
      <c r="JQ54" s="175"/>
      <c r="JR54" s="175"/>
      <c r="JS54" s="176"/>
      <c r="JT54" s="174" t="s">
        <v>3</v>
      </c>
      <c r="JU54" s="175"/>
      <c r="JV54" s="175"/>
      <c r="JW54" s="176"/>
      <c r="JX54" s="174" t="s">
        <v>4</v>
      </c>
      <c r="JY54" s="175"/>
      <c r="JZ54" s="175"/>
      <c r="KA54" s="176"/>
      <c r="KB54" s="174" t="s">
        <v>5</v>
      </c>
      <c r="KC54" s="175"/>
      <c r="KD54" s="175"/>
      <c r="KE54" s="176"/>
      <c r="KF54" s="174" t="s">
        <v>6</v>
      </c>
      <c r="KG54" s="175"/>
      <c r="KH54" s="175"/>
      <c r="KI54" s="176"/>
      <c r="KJ54" s="174" t="s">
        <v>7</v>
      </c>
      <c r="KK54" s="175"/>
      <c r="KL54" s="175"/>
      <c r="KM54" s="176"/>
      <c r="KN54" s="174" t="s">
        <v>8</v>
      </c>
      <c r="KO54" s="175"/>
      <c r="KP54" s="175"/>
      <c r="KQ54" s="176"/>
      <c r="KS54" s="118" t="s">
        <v>67</v>
      </c>
      <c r="KT54" s="174" t="s">
        <v>0</v>
      </c>
      <c r="KU54" s="175"/>
      <c r="KV54" s="175"/>
      <c r="KW54" s="176"/>
      <c r="KX54" s="174" t="s">
        <v>1</v>
      </c>
      <c r="KY54" s="175"/>
      <c r="KZ54" s="175"/>
      <c r="LA54" s="176"/>
      <c r="LB54" s="174" t="s">
        <v>2</v>
      </c>
      <c r="LC54" s="175"/>
      <c r="LD54" s="175"/>
      <c r="LE54" s="176"/>
      <c r="LF54" s="174" t="s">
        <v>3</v>
      </c>
      <c r="LG54" s="175"/>
      <c r="LH54" s="175"/>
      <c r="LI54" s="176"/>
      <c r="LJ54" s="174" t="s">
        <v>4</v>
      </c>
      <c r="LK54" s="175"/>
      <c r="LL54" s="175"/>
      <c r="LM54" s="176"/>
      <c r="LN54" s="174" t="s">
        <v>5</v>
      </c>
      <c r="LO54" s="175"/>
      <c r="LP54" s="175"/>
      <c r="LQ54" s="176"/>
      <c r="LR54" s="174" t="s">
        <v>6</v>
      </c>
      <c r="LS54" s="175"/>
      <c r="LT54" s="175"/>
      <c r="LU54" s="176"/>
      <c r="LV54" s="174" t="s">
        <v>7</v>
      </c>
      <c r="LW54" s="175"/>
      <c r="LX54" s="175"/>
      <c r="LY54" s="176"/>
      <c r="LZ54" s="174" t="s">
        <v>8</v>
      </c>
      <c r="MA54" s="175"/>
      <c r="MB54" s="175"/>
      <c r="MC54" s="176"/>
      <c r="ME54" s="118" t="s">
        <v>67</v>
      </c>
      <c r="MF54" s="174" t="s">
        <v>0</v>
      </c>
      <c r="MG54" s="175"/>
      <c r="MH54" s="175"/>
      <c r="MI54" s="176"/>
      <c r="MJ54" s="174" t="s">
        <v>1</v>
      </c>
      <c r="MK54" s="175"/>
      <c r="ML54" s="175"/>
      <c r="MM54" s="176"/>
      <c r="MN54" s="174" t="s">
        <v>2</v>
      </c>
      <c r="MO54" s="175"/>
      <c r="MP54" s="175"/>
      <c r="MQ54" s="176"/>
      <c r="MR54" s="174" t="s">
        <v>3</v>
      </c>
      <c r="MS54" s="175"/>
      <c r="MT54" s="175"/>
      <c r="MU54" s="176"/>
      <c r="MV54" s="174" t="s">
        <v>4</v>
      </c>
      <c r="MW54" s="175"/>
      <c r="MX54" s="175"/>
      <c r="MY54" s="176"/>
      <c r="MZ54" s="174" t="s">
        <v>5</v>
      </c>
      <c r="NA54" s="175"/>
      <c r="NB54" s="175"/>
      <c r="NC54" s="176"/>
      <c r="ND54" s="174" t="s">
        <v>6</v>
      </c>
      <c r="NE54" s="175"/>
      <c r="NF54" s="175"/>
      <c r="NG54" s="176"/>
      <c r="NH54" s="174" t="s">
        <v>7</v>
      </c>
      <c r="NI54" s="175"/>
      <c r="NJ54" s="175"/>
      <c r="NK54" s="176"/>
      <c r="NL54" s="174" t="s">
        <v>8</v>
      </c>
      <c r="NM54" s="175"/>
      <c r="NN54" s="175"/>
      <c r="NO54" s="176"/>
      <c r="NQ54" s="118" t="s">
        <v>67</v>
      </c>
      <c r="NR54" s="174" t="s">
        <v>0</v>
      </c>
      <c r="NS54" s="175"/>
      <c r="NT54" s="175"/>
      <c r="NU54" s="176"/>
      <c r="NV54" s="174" t="s">
        <v>1</v>
      </c>
      <c r="NW54" s="175"/>
      <c r="NX54" s="175"/>
      <c r="NY54" s="176"/>
      <c r="NZ54" s="174" t="s">
        <v>2</v>
      </c>
      <c r="OA54" s="175"/>
      <c r="OB54" s="175"/>
      <c r="OC54" s="176"/>
      <c r="OD54" s="174" t="s">
        <v>3</v>
      </c>
      <c r="OE54" s="175"/>
      <c r="OF54" s="175"/>
      <c r="OG54" s="176"/>
      <c r="OH54" s="174" t="s">
        <v>4</v>
      </c>
      <c r="OI54" s="175"/>
      <c r="OJ54" s="175"/>
      <c r="OK54" s="176"/>
      <c r="OL54" s="174" t="s">
        <v>5</v>
      </c>
      <c r="OM54" s="175"/>
      <c r="ON54" s="175"/>
      <c r="OO54" s="176"/>
      <c r="OP54" s="174" t="s">
        <v>6</v>
      </c>
      <c r="OQ54" s="175"/>
      <c r="OR54" s="175"/>
      <c r="OS54" s="176"/>
      <c r="OT54" s="174" t="s">
        <v>7</v>
      </c>
      <c r="OU54" s="175"/>
      <c r="OV54" s="175"/>
      <c r="OW54" s="176"/>
      <c r="OX54" s="174" t="s">
        <v>8</v>
      </c>
      <c r="OY54" s="175"/>
      <c r="OZ54" s="175"/>
      <c r="PA54" s="176"/>
      <c r="PC54" s="118" t="s">
        <v>67</v>
      </c>
      <c r="PD54" s="174" t="s">
        <v>0</v>
      </c>
      <c r="PE54" s="175"/>
      <c r="PF54" s="175"/>
      <c r="PG54" s="176"/>
      <c r="PH54" s="174" t="s">
        <v>1</v>
      </c>
      <c r="PI54" s="175"/>
      <c r="PJ54" s="175"/>
      <c r="PK54" s="176"/>
      <c r="PL54" s="174" t="s">
        <v>2</v>
      </c>
      <c r="PM54" s="175"/>
      <c r="PN54" s="175"/>
      <c r="PO54" s="176"/>
      <c r="PP54" s="174" t="s">
        <v>3</v>
      </c>
      <c r="PQ54" s="175"/>
      <c r="PR54" s="175"/>
      <c r="PS54" s="176"/>
      <c r="PT54" s="174" t="s">
        <v>4</v>
      </c>
      <c r="PU54" s="175"/>
      <c r="PV54" s="175"/>
      <c r="PW54" s="176"/>
      <c r="PX54" s="174" t="s">
        <v>5</v>
      </c>
      <c r="PY54" s="175"/>
      <c r="PZ54" s="175"/>
      <c r="QA54" s="176"/>
      <c r="QB54" s="174" t="s">
        <v>6</v>
      </c>
      <c r="QC54" s="175"/>
      <c r="QD54" s="175"/>
      <c r="QE54" s="176"/>
      <c r="QF54" s="174" t="s">
        <v>7</v>
      </c>
      <c r="QG54" s="175"/>
      <c r="QH54" s="175"/>
      <c r="QI54" s="176"/>
      <c r="QJ54" s="174" t="s">
        <v>8</v>
      </c>
      <c r="QK54" s="175"/>
      <c r="QL54" s="175"/>
      <c r="QM54" s="176"/>
      <c r="QO54" s="118" t="s">
        <v>67</v>
      </c>
      <c r="QP54" s="174" t="s">
        <v>0</v>
      </c>
      <c r="QQ54" s="175"/>
      <c r="QR54" s="175"/>
      <c r="QS54" s="176"/>
      <c r="QT54" s="174" t="s">
        <v>1</v>
      </c>
      <c r="QU54" s="175"/>
      <c r="QV54" s="175"/>
      <c r="QW54" s="176"/>
      <c r="QX54" s="174" t="s">
        <v>2</v>
      </c>
      <c r="QY54" s="175"/>
      <c r="QZ54" s="175"/>
      <c r="RA54" s="176"/>
      <c r="RB54" s="174" t="s">
        <v>3</v>
      </c>
      <c r="RC54" s="175"/>
      <c r="RD54" s="175"/>
      <c r="RE54" s="176"/>
      <c r="RF54" s="174" t="s">
        <v>4</v>
      </c>
      <c r="RG54" s="175"/>
      <c r="RH54" s="175"/>
      <c r="RI54" s="176"/>
      <c r="RJ54" s="174" t="s">
        <v>5</v>
      </c>
      <c r="RK54" s="175"/>
      <c r="RL54" s="175"/>
      <c r="RM54" s="176"/>
      <c r="RN54" s="174" t="s">
        <v>6</v>
      </c>
      <c r="RO54" s="175"/>
      <c r="RP54" s="175"/>
      <c r="RQ54" s="176"/>
      <c r="RR54" s="174" t="s">
        <v>7</v>
      </c>
      <c r="RS54" s="175"/>
      <c r="RT54" s="175"/>
      <c r="RU54" s="176"/>
      <c r="RV54" s="174" t="s">
        <v>8</v>
      </c>
      <c r="RW54" s="175"/>
      <c r="RX54" s="175"/>
      <c r="RY54" s="176"/>
    </row>
    <row r="55" spans="1:493" x14ac:dyDescent="0.2">
      <c r="A55" s="118" t="s">
        <v>13</v>
      </c>
      <c r="B55" s="35" t="s">
        <v>10</v>
      </c>
      <c r="C55" s="20">
        <v>0.75</v>
      </c>
      <c r="D55" s="35" t="s">
        <v>12</v>
      </c>
      <c r="E55" s="20">
        <f>1-C55</f>
        <v>0.25</v>
      </c>
      <c r="F55" s="34" t="s">
        <v>11</v>
      </c>
      <c r="G55" s="20">
        <v>0.95830000000000004</v>
      </c>
      <c r="H55" s="34" t="s">
        <v>9</v>
      </c>
      <c r="I55" s="20">
        <f>1-G55</f>
        <v>4.1699999999999959E-2</v>
      </c>
      <c r="J55" s="34" t="s">
        <v>11</v>
      </c>
      <c r="K55" s="20">
        <v>1</v>
      </c>
      <c r="L55" s="34" t="s">
        <v>9</v>
      </c>
      <c r="M55" s="20">
        <f>1-K55</f>
        <v>0</v>
      </c>
      <c r="N55" s="34" t="s">
        <v>11</v>
      </c>
      <c r="O55" s="20">
        <v>0.875</v>
      </c>
      <c r="P55" s="34" t="s">
        <v>9</v>
      </c>
      <c r="Q55" s="20">
        <f>1-O55</f>
        <v>0.125</v>
      </c>
      <c r="R55" s="34" t="s">
        <v>11</v>
      </c>
      <c r="S55" s="20">
        <v>0.66669999999999996</v>
      </c>
      <c r="T55" s="34" t="s">
        <v>9</v>
      </c>
      <c r="U55" s="20">
        <f>1-S55</f>
        <v>0.33330000000000004</v>
      </c>
      <c r="V55" s="34" t="s">
        <v>11</v>
      </c>
      <c r="W55" s="69">
        <v>1</v>
      </c>
      <c r="X55" s="34" t="s">
        <v>9</v>
      </c>
      <c r="Y55" s="20">
        <f>1-W55</f>
        <v>0</v>
      </c>
      <c r="Z55" s="34" t="s">
        <v>11</v>
      </c>
      <c r="AA55" s="20">
        <v>1</v>
      </c>
      <c r="AB55" s="34" t="s">
        <v>9</v>
      </c>
      <c r="AC55" s="20">
        <f>1-AA55</f>
        <v>0</v>
      </c>
      <c r="AD55" s="34" t="s">
        <v>11</v>
      </c>
      <c r="AE55" s="20">
        <v>1</v>
      </c>
      <c r="AF55" s="34" t="s">
        <v>9</v>
      </c>
      <c r="AG55" s="20">
        <f>1-AE55</f>
        <v>0</v>
      </c>
      <c r="AH55" s="34" t="s">
        <v>11</v>
      </c>
      <c r="AI55" s="69">
        <v>0.18179999999999999</v>
      </c>
      <c r="AJ55" s="34" t="s">
        <v>9</v>
      </c>
      <c r="AK55" s="20">
        <f>1-AI55</f>
        <v>0.81820000000000004</v>
      </c>
      <c r="AM55" s="118" t="s">
        <v>13</v>
      </c>
      <c r="AN55" s="35" t="s">
        <v>10</v>
      </c>
      <c r="AO55" s="20">
        <v>0.75</v>
      </c>
      <c r="AP55" s="35" t="s">
        <v>12</v>
      </c>
      <c r="AQ55" s="20">
        <f>1-AO55</f>
        <v>0.25</v>
      </c>
      <c r="AR55" s="34" t="s">
        <v>11</v>
      </c>
      <c r="AS55" s="20">
        <v>0.95830000000000004</v>
      </c>
      <c r="AT55" s="34" t="s">
        <v>9</v>
      </c>
      <c r="AU55" s="20">
        <f>1-AS55</f>
        <v>4.1699999999999959E-2</v>
      </c>
      <c r="AV55" s="34" t="s">
        <v>11</v>
      </c>
      <c r="AW55" s="20">
        <v>1</v>
      </c>
      <c r="AX55" s="34" t="s">
        <v>9</v>
      </c>
      <c r="AY55" s="20">
        <f>1-AW55</f>
        <v>0</v>
      </c>
      <c r="AZ55" s="34" t="s">
        <v>11</v>
      </c>
      <c r="BA55" s="20">
        <v>0.875</v>
      </c>
      <c r="BB55" s="34" t="s">
        <v>9</v>
      </c>
      <c r="BC55" s="20">
        <f>1-BA55</f>
        <v>0.125</v>
      </c>
      <c r="BD55" s="34" t="s">
        <v>11</v>
      </c>
      <c r="BE55" s="20">
        <v>0.66669999999999996</v>
      </c>
      <c r="BF55" s="34" t="s">
        <v>9</v>
      </c>
      <c r="BG55" s="20">
        <f>1-BE55</f>
        <v>0.33330000000000004</v>
      </c>
      <c r="BH55" s="34" t="s">
        <v>11</v>
      </c>
      <c r="BI55" s="69">
        <v>1</v>
      </c>
      <c r="BJ55" s="34" t="s">
        <v>9</v>
      </c>
      <c r="BK55" s="20">
        <f>1-BI55</f>
        <v>0</v>
      </c>
      <c r="BL55" s="34" t="s">
        <v>11</v>
      </c>
      <c r="BM55" s="20">
        <v>1</v>
      </c>
      <c r="BN55" s="34" t="s">
        <v>9</v>
      </c>
      <c r="BO55" s="20">
        <f>1-BM55</f>
        <v>0</v>
      </c>
      <c r="BP55" s="34" t="s">
        <v>11</v>
      </c>
      <c r="BQ55" s="20">
        <v>0.70830000000000004</v>
      </c>
      <c r="BR55" s="34" t="s">
        <v>9</v>
      </c>
      <c r="BS55" s="20">
        <f>1-BQ55</f>
        <v>0.29169999999999996</v>
      </c>
      <c r="BT55" s="34" t="s">
        <v>11</v>
      </c>
      <c r="BU55" s="69">
        <v>1</v>
      </c>
      <c r="BV55" s="34" t="s">
        <v>9</v>
      </c>
      <c r="BW55" s="20">
        <f>1-BU55</f>
        <v>0</v>
      </c>
      <c r="BY55" s="118" t="s">
        <v>13</v>
      </c>
      <c r="BZ55" s="35" t="s">
        <v>10</v>
      </c>
      <c r="CA55" s="20">
        <v>0.75</v>
      </c>
      <c r="CB55" s="35" t="s">
        <v>12</v>
      </c>
      <c r="CC55" s="20">
        <f>1-CA55</f>
        <v>0.25</v>
      </c>
      <c r="CD55" s="34" t="s">
        <v>11</v>
      </c>
      <c r="CE55" s="20">
        <v>0.95830000000000004</v>
      </c>
      <c r="CF55" s="34" t="s">
        <v>9</v>
      </c>
      <c r="CG55" s="20">
        <f>1-CE55</f>
        <v>4.1699999999999959E-2</v>
      </c>
      <c r="CH55" s="34" t="s">
        <v>11</v>
      </c>
      <c r="CI55" s="20">
        <v>1</v>
      </c>
      <c r="CJ55" s="34" t="s">
        <v>9</v>
      </c>
      <c r="CK55" s="20">
        <f>1-CI55</f>
        <v>0</v>
      </c>
      <c r="CL55" s="34" t="s">
        <v>11</v>
      </c>
      <c r="CM55" s="20">
        <v>0.875</v>
      </c>
      <c r="CN55" s="34" t="s">
        <v>9</v>
      </c>
      <c r="CO55" s="20">
        <f>1-CM55</f>
        <v>0.125</v>
      </c>
      <c r="CP55" s="34" t="s">
        <v>11</v>
      </c>
      <c r="CQ55" s="20">
        <v>0.66669999999999996</v>
      </c>
      <c r="CR55" s="34" t="s">
        <v>9</v>
      </c>
      <c r="CS55" s="20">
        <f>1-CQ55</f>
        <v>0.33330000000000004</v>
      </c>
      <c r="CT55" s="34" t="s">
        <v>11</v>
      </c>
      <c r="CU55" s="69">
        <v>1</v>
      </c>
      <c r="CV55" s="34" t="s">
        <v>9</v>
      </c>
      <c r="CW55" s="20">
        <f>1-CU55</f>
        <v>0</v>
      </c>
      <c r="CX55" s="34" t="s">
        <v>11</v>
      </c>
      <c r="CY55" s="20">
        <v>1</v>
      </c>
      <c r="CZ55" s="34" t="s">
        <v>9</v>
      </c>
      <c r="DA55" s="20">
        <f>1-CY55</f>
        <v>0</v>
      </c>
      <c r="DB55" s="34" t="s">
        <v>11</v>
      </c>
      <c r="DC55" s="20">
        <v>0.70830000000000004</v>
      </c>
      <c r="DD55" s="34" t="s">
        <v>9</v>
      </c>
      <c r="DE55" s="20">
        <f>1-DC55</f>
        <v>0.29169999999999996</v>
      </c>
      <c r="DF55" s="34" t="s">
        <v>11</v>
      </c>
      <c r="DG55" s="69">
        <v>0.18179999999999999</v>
      </c>
      <c r="DH55" s="34" t="s">
        <v>9</v>
      </c>
      <c r="DI55" s="20">
        <f>1-DG55</f>
        <v>0.81820000000000004</v>
      </c>
      <c r="DK55" s="118" t="s">
        <v>13</v>
      </c>
      <c r="DL55" s="35" t="s">
        <v>10</v>
      </c>
      <c r="DM55" s="20">
        <v>0.75</v>
      </c>
      <c r="DN55" s="35" t="s">
        <v>12</v>
      </c>
      <c r="DO55" s="20">
        <f>1-DM55</f>
        <v>0.25</v>
      </c>
      <c r="DP55" s="34" t="s">
        <v>11</v>
      </c>
      <c r="DQ55" s="20">
        <v>0.95830000000000004</v>
      </c>
      <c r="DR55" s="34" t="s">
        <v>9</v>
      </c>
      <c r="DS55" s="20">
        <f>1-DQ55</f>
        <v>4.1699999999999959E-2</v>
      </c>
      <c r="DT55" s="34" t="s">
        <v>11</v>
      </c>
      <c r="DU55" s="20">
        <v>1</v>
      </c>
      <c r="DV55" s="34" t="s">
        <v>9</v>
      </c>
      <c r="DW55" s="20">
        <f>1-DU55</f>
        <v>0</v>
      </c>
      <c r="DX55" s="34" t="s">
        <v>11</v>
      </c>
      <c r="DY55" s="20">
        <v>0.83330000000000004</v>
      </c>
      <c r="DZ55" s="34" t="s">
        <v>9</v>
      </c>
      <c r="EA55" s="20">
        <f>1-DY55</f>
        <v>0.16669999999999996</v>
      </c>
      <c r="EB55" s="34" t="s">
        <v>11</v>
      </c>
      <c r="EC55" s="20">
        <v>0.79169999999999996</v>
      </c>
      <c r="ED55" s="34" t="s">
        <v>9</v>
      </c>
      <c r="EE55" s="20">
        <f>1-EC55</f>
        <v>0.20830000000000004</v>
      </c>
      <c r="EF55" s="34" t="s">
        <v>11</v>
      </c>
      <c r="EG55" s="69">
        <v>1</v>
      </c>
      <c r="EH55" s="34" t="s">
        <v>9</v>
      </c>
      <c r="EI55" s="20">
        <f>1-EG55</f>
        <v>0</v>
      </c>
      <c r="EJ55" s="34" t="s">
        <v>11</v>
      </c>
      <c r="EK55" s="20">
        <v>1</v>
      </c>
      <c r="EL55" s="34" t="s">
        <v>9</v>
      </c>
      <c r="EM55" s="20">
        <f>1-EK55</f>
        <v>0</v>
      </c>
      <c r="EN55" s="34" t="s">
        <v>11</v>
      </c>
      <c r="EO55" s="20">
        <v>0.70830000000000004</v>
      </c>
      <c r="EP55" s="34" t="s">
        <v>9</v>
      </c>
      <c r="EQ55" s="20">
        <f>1-EO55</f>
        <v>0.29169999999999996</v>
      </c>
      <c r="ER55" s="34" t="s">
        <v>11</v>
      </c>
      <c r="ES55" s="69">
        <v>0.18179999999999999</v>
      </c>
      <c r="ET55" s="34" t="s">
        <v>9</v>
      </c>
      <c r="EU55" s="20">
        <f>1-ES55</f>
        <v>0.81820000000000004</v>
      </c>
      <c r="EW55" s="118" t="s">
        <v>13</v>
      </c>
      <c r="EX55" s="35" t="s">
        <v>10</v>
      </c>
      <c r="EY55" s="20">
        <v>0.79169999999999996</v>
      </c>
      <c r="EZ55" s="35" t="s">
        <v>12</v>
      </c>
      <c r="FA55" s="20">
        <f>1-EY55</f>
        <v>0.20830000000000004</v>
      </c>
      <c r="FB55" s="34" t="s">
        <v>11</v>
      </c>
      <c r="FC55" s="20">
        <v>0.95830000000000004</v>
      </c>
      <c r="FD55" s="34" t="s">
        <v>9</v>
      </c>
      <c r="FE55" s="20">
        <f>1-FC55</f>
        <v>4.1699999999999959E-2</v>
      </c>
      <c r="FF55" s="34" t="s">
        <v>11</v>
      </c>
      <c r="FG55" s="20">
        <v>1</v>
      </c>
      <c r="FH55" s="34" t="s">
        <v>9</v>
      </c>
      <c r="FI55" s="20">
        <f>1-FG55</f>
        <v>0</v>
      </c>
      <c r="FJ55" s="34" t="s">
        <v>11</v>
      </c>
      <c r="FK55" s="20">
        <v>0.875</v>
      </c>
      <c r="FL55" s="34" t="s">
        <v>9</v>
      </c>
      <c r="FM55" s="20">
        <f>1-FK55</f>
        <v>0.125</v>
      </c>
      <c r="FN55" s="34" t="s">
        <v>11</v>
      </c>
      <c r="FO55" s="20">
        <v>0.83330000000000004</v>
      </c>
      <c r="FP55" s="34" t="s">
        <v>9</v>
      </c>
      <c r="FQ55" s="20">
        <f>1-FO55</f>
        <v>0.16669999999999996</v>
      </c>
      <c r="FR55" s="34" t="s">
        <v>11</v>
      </c>
      <c r="FS55" s="69">
        <v>1</v>
      </c>
      <c r="FT55" s="34" t="s">
        <v>9</v>
      </c>
      <c r="FU55" s="20">
        <f>1-FS55</f>
        <v>0</v>
      </c>
      <c r="FV55" s="34" t="s">
        <v>11</v>
      </c>
      <c r="FW55" s="20">
        <v>1</v>
      </c>
      <c r="FX55" s="34" t="s">
        <v>9</v>
      </c>
      <c r="FY55" s="20">
        <f>1-FW55</f>
        <v>0</v>
      </c>
      <c r="FZ55" s="34" t="s">
        <v>11</v>
      </c>
      <c r="GA55" s="20">
        <v>0.66669999999999996</v>
      </c>
      <c r="GB55" s="34" t="s">
        <v>9</v>
      </c>
      <c r="GC55" s="20">
        <f>1-GA55</f>
        <v>0.33330000000000004</v>
      </c>
      <c r="GD55" s="34" t="s">
        <v>11</v>
      </c>
      <c r="GE55" s="69">
        <v>0.18179999999999999</v>
      </c>
      <c r="GF55" s="34" t="s">
        <v>9</v>
      </c>
      <c r="GG55" s="20">
        <f>1-GE55</f>
        <v>0.81820000000000004</v>
      </c>
      <c r="GI55" s="118" t="s">
        <v>13</v>
      </c>
      <c r="GJ55" s="35" t="s">
        <v>10</v>
      </c>
      <c r="GK55" s="20">
        <v>0.83330000000000004</v>
      </c>
      <c r="GL55" s="35" t="s">
        <v>12</v>
      </c>
      <c r="GM55" s="20">
        <f>1-GK55</f>
        <v>0.16669999999999996</v>
      </c>
      <c r="GN55" s="34" t="s">
        <v>11</v>
      </c>
      <c r="GO55" s="20">
        <v>0.95830000000000004</v>
      </c>
      <c r="GP55" s="34" t="s">
        <v>9</v>
      </c>
      <c r="GQ55" s="20">
        <f>1-GO55</f>
        <v>4.1699999999999959E-2</v>
      </c>
      <c r="GR55" s="34" t="s">
        <v>11</v>
      </c>
      <c r="GS55" s="20">
        <v>1</v>
      </c>
      <c r="GT55" s="34" t="s">
        <v>9</v>
      </c>
      <c r="GU55" s="20">
        <f>1-GS55</f>
        <v>0</v>
      </c>
      <c r="GV55" s="34" t="s">
        <v>11</v>
      </c>
      <c r="GW55" s="20">
        <v>0.875</v>
      </c>
      <c r="GX55" s="34" t="s">
        <v>9</v>
      </c>
      <c r="GY55" s="20">
        <f>1-GW55</f>
        <v>0.125</v>
      </c>
      <c r="GZ55" s="34" t="s">
        <v>11</v>
      </c>
      <c r="HA55" s="20">
        <v>0.875</v>
      </c>
      <c r="HB55" s="34" t="s">
        <v>9</v>
      </c>
      <c r="HC55" s="20">
        <f>1-HA55</f>
        <v>0.125</v>
      </c>
      <c r="HD55" s="34" t="s">
        <v>11</v>
      </c>
      <c r="HE55" s="69">
        <v>1</v>
      </c>
      <c r="HF55" s="34" t="s">
        <v>9</v>
      </c>
      <c r="HG55" s="20">
        <f>1-HE55</f>
        <v>0</v>
      </c>
      <c r="HH55" s="34" t="s">
        <v>11</v>
      </c>
      <c r="HI55" s="20">
        <v>1</v>
      </c>
      <c r="HJ55" s="34" t="s">
        <v>9</v>
      </c>
      <c r="HK55" s="20">
        <f>1-HI55</f>
        <v>0</v>
      </c>
      <c r="HL55" s="34" t="s">
        <v>11</v>
      </c>
      <c r="HM55" s="20">
        <v>0.75</v>
      </c>
      <c r="HN55" s="34" t="s">
        <v>9</v>
      </c>
      <c r="HO55" s="20">
        <f>1-HM55</f>
        <v>0.25</v>
      </c>
      <c r="HP55" s="34" t="s">
        <v>11</v>
      </c>
      <c r="HQ55" s="69">
        <v>0.18179999999999999</v>
      </c>
      <c r="HR55" s="34" t="s">
        <v>9</v>
      </c>
      <c r="HS55" s="20">
        <f>1-HQ55</f>
        <v>0.81820000000000004</v>
      </c>
      <c r="HU55" s="118" t="s">
        <v>13</v>
      </c>
      <c r="HV55" s="35" t="s">
        <v>10</v>
      </c>
      <c r="HW55" s="20">
        <v>0.79169999999999996</v>
      </c>
      <c r="HX55" s="35" t="s">
        <v>12</v>
      </c>
      <c r="HY55" s="20">
        <f>1-HW55</f>
        <v>0.20830000000000004</v>
      </c>
      <c r="HZ55" s="34" t="s">
        <v>11</v>
      </c>
      <c r="IA55" s="20">
        <v>0.95830000000000004</v>
      </c>
      <c r="IB55" s="34" t="s">
        <v>9</v>
      </c>
      <c r="IC55" s="20">
        <f>1-IA55</f>
        <v>4.1699999999999959E-2</v>
      </c>
      <c r="ID55" s="34" t="s">
        <v>11</v>
      </c>
      <c r="IE55" s="20">
        <v>1</v>
      </c>
      <c r="IF55" s="34" t="s">
        <v>9</v>
      </c>
      <c r="IG55" s="20">
        <f>1-IE55</f>
        <v>0</v>
      </c>
      <c r="IH55" s="34" t="s">
        <v>11</v>
      </c>
      <c r="II55" s="20">
        <v>0.95830000000000004</v>
      </c>
      <c r="IJ55" s="34" t="s">
        <v>9</v>
      </c>
      <c r="IK55" s="20">
        <f>1-II55</f>
        <v>4.1699999999999959E-2</v>
      </c>
      <c r="IL55" s="34" t="s">
        <v>11</v>
      </c>
      <c r="IM55" s="20">
        <v>0.95830000000000004</v>
      </c>
      <c r="IN55" s="34" t="s">
        <v>9</v>
      </c>
      <c r="IO55" s="20">
        <f>1-IM55</f>
        <v>4.1699999999999959E-2</v>
      </c>
      <c r="IP55" s="34" t="s">
        <v>11</v>
      </c>
      <c r="IQ55" s="69">
        <v>1</v>
      </c>
      <c r="IR55" s="34" t="s">
        <v>9</v>
      </c>
      <c r="IS55" s="20">
        <f>1-IQ55</f>
        <v>0</v>
      </c>
      <c r="IT55" s="34" t="s">
        <v>11</v>
      </c>
      <c r="IU55" s="20">
        <v>1</v>
      </c>
      <c r="IV55" s="34" t="s">
        <v>9</v>
      </c>
      <c r="IW55" s="20">
        <f>1-IU55</f>
        <v>0</v>
      </c>
      <c r="IX55" s="34" t="s">
        <v>11</v>
      </c>
      <c r="IY55" s="20">
        <v>0.75</v>
      </c>
      <c r="IZ55" s="34" t="s">
        <v>9</v>
      </c>
      <c r="JA55" s="20">
        <f>1-IY55</f>
        <v>0.25</v>
      </c>
      <c r="JB55" s="34" t="s">
        <v>11</v>
      </c>
      <c r="JC55" s="69">
        <v>0.18179999999999999</v>
      </c>
      <c r="JD55" s="34" t="s">
        <v>9</v>
      </c>
      <c r="JE55" s="20">
        <f>1-JC55</f>
        <v>0.81820000000000004</v>
      </c>
      <c r="JG55" s="118" t="s">
        <v>13</v>
      </c>
      <c r="JH55" s="35" t="s">
        <v>10</v>
      </c>
      <c r="JI55" s="20">
        <v>0.875</v>
      </c>
      <c r="JJ55" s="35" t="s">
        <v>12</v>
      </c>
      <c r="JK55" s="20">
        <f>1-JI55</f>
        <v>0.125</v>
      </c>
      <c r="JL55" s="34" t="s">
        <v>11</v>
      </c>
      <c r="JM55" s="20">
        <v>0.95830000000000004</v>
      </c>
      <c r="JN55" s="34" t="s">
        <v>9</v>
      </c>
      <c r="JO55" s="20">
        <f>1-JM55</f>
        <v>4.1699999999999959E-2</v>
      </c>
      <c r="JP55" s="34" t="s">
        <v>11</v>
      </c>
      <c r="JQ55" s="20">
        <v>1</v>
      </c>
      <c r="JR55" s="34" t="s">
        <v>9</v>
      </c>
      <c r="JS55" s="20">
        <f>1-JQ55</f>
        <v>0</v>
      </c>
      <c r="JT55" s="34" t="s">
        <v>11</v>
      </c>
      <c r="JU55" s="20">
        <v>1</v>
      </c>
      <c r="JV55" s="34" t="s">
        <v>9</v>
      </c>
      <c r="JW55" s="20">
        <f>1-JU55</f>
        <v>0</v>
      </c>
      <c r="JX55" s="34" t="s">
        <v>11</v>
      </c>
      <c r="JY55" s="20">
        <v>1</v>
      </c>
      <c r="JZ55" s="34" t="s">
        <v>9</v>
      </c>
      <c r="KA55" s="20">
        <f>1-JY55</f>
        <v>0</v>
      </c>
      <c r="KB55" s="34" t="s">
        <v>11</v>
      </c>
      <c r="KC55" s="69">
        <v>1</v>
      </c>
      <c r="KD55" s="34" t="s">
        <v>9</v>
      </c>
      <c r="KE55" s="20">
        <f>1-KC55</f>
        <v>0</v>
      </c>
      <c r="KF55" s="34" t="s">
        <v>11</v>
      </c>
      <c r="KG55" s="20">
        <v>1</v>
      </c>
      <c r="KH55" s="34" t="s">
        <v>9</v>
      </c>
      <c r="KI55" s="20">
        <f>1-KG55</f>
        <v>0</v>
      </c>
      <c r="KJ55" s="34" t="s">
        <v>11</v>
      </c>
      <c r="KK55" s="20">
        <v>0.79169999999999996</v>
      </c>
      <c r="KL55" s="34" t="s">
        <v>9</v>
      </c>
      <c r="KM55" s="20">
        <f>1-KK55</f>
        <v>0.20830000000000004</v>
      </c>
      <c r="KN55" s="34" t="s">
        <v>11</v>
      </c>
      <c r="KO55" s="69">
        <v>0.72729999999999995</v>
      </c>
      <c r="KP55" s="34" t="s">
        <v>9</v>
      </c>
      <c r="KQ55" s="20">
        <f>1-KO55</f>
        <v>0.27270000000000005</v>
      </c>
      <c r="KS55" s="118" t="s">
        <v>13</v>
      </c>
      <c r="KT55" s="35" t="s">
        <v>10</v>
      </c>
      <c r="KU55" s="20">
        <v>0.875</v>
      </c>
      <c r="KV55" s="35" t="s">
        <v>12</v>
      </c>
      <c r="KW55" s="20">
        <f>1-KU55</f>
        <v>0.125</v>
      </c>
      <c r="KX55" s="34" t="s">
        <v>11</v>
      </c>
      <c r="KY55" s="20">
        <v>0.95830000000000004</v>
      </c>
      <c r="KZ55" s="34" t="s">
        <v>9</v>
      </c>
      <c r="LA55" s="20">
        <f>1-KY55</f>
        <v>4.1699999999999959E-2</v>
      </c>
      <c r="LB55" s="34" t="s">
        <v>11</v>
      </c>
      <c r="LC55" s="20">
        <v>1</v>
      </c>
      <c r="LD55" s="34" t="s">
        <v>9</v>
      </c>
      <c r="LE55" s="20">
        <f>1-LC55</f>
        <v>0</v>
      </c>
      <c r="LF55" s="34" t="s">
        <v>11</v>
      </c>
      <c r="LG55" s="20">
        <v>1</v>
      </c>
      <c r="LH55" s="34" t="s">
        <v>9</v>
      </c>
      <c r="LI55" s="20">
        <f>1-LG55</f>
        <v>0</v>
      </c>
      <c r="LJ55" s="34" t="s">
        <v>11</v>
      </c>
      <c r="LK55" s="20">
        <v>1</v>
      </c>
      <c r="LL55" s="34" t="s">
        <v>9</v>
      </c>
      <c r="LM55" s="20">
        <f>1-LK55</f>
        <v>0</v>
      </c>
      <c r="LN55" s="34" t="s">
        <v>11</v>
      </c>
      <c r="LO55" s="69">
        <v>1</v>
      </c>
      <c r="LP55" s="34" t="s">
        <v>9</v>
      </c>
      <c r="LQ55" s="20">
        <f>1-LO55</f>
        <v>0</v>
      </c>
      <c r="LR55" s="34" t="s">
        <v>11</v>
      </c>
      <c r="LS55" s="20">
        <v>1</v>
      </c>
      <c r="LT55" s="34" t="s">
        <v>9</v>
      </c>
      <c r="LU55" s="20">
        <f>1-LS55</f>
        <v>0</v>
      </c>
      <c r="LV55" s="34" t="s">
        <v>11</v>
      </c>
      <c r="LW55" s="20">
        <v>0.75</v>
      </c>
      <c r="LX55" s="34" t="s">
        <v>9</v>
      </c>
      <c r="LY55" s="20">
        <f>1-LW55</f>
        <v>0.25</v>
      </c>
      <c r="LZ55" s="34" t="s">
        <v>11</v>
      </c>
      <c r="MA55" s="69">
        <v>0.95450000000000002</v>
      </c>
      <c r="MB55" s="34" t="s">
        <v>9</v>
      </c>
      <c r="MC55" s="20">
        <f>1-MA55</f>
        <v>4.5499999999999985E-2</v>
      </c>
      <c r="ME55" s="118" t="s">
        <v>13</v>
      </c>
      <c r="MF55" s="35" t="s">
        <v>10</v>
      </c>
      <c r="MG55" s="20">
        <v>0.79169999999999996</v>
      </c>
      <c r="MH55" s="35" t="s">
        <v>12</v>
      </c>
      <c r="MI55" s="20">
        <f>1-MG55</f>
        <v>0.20830000000000004</v>
      </c>
      <c r="MJ55" s="34" t="s">
        <v>11</v>
      </c>
      <c r="MK55" s="20">
        <v>1</v>
      </c>
      <c r="ML55" s="34" t="s">
        <v>9</v>
      </c>
      <c r="MM55" s="20">
        <f>1-MK55</f>
        <v>0</v>
      </c>
      <c r="MN55" s="34" t="s">
        <v>11</v>
      </c>
      <c r="MO55" s="20">
        <v>1</v>
      </c>
      <c r="MP55" s="34" t="s">
        <v>9</v>
      </c>
      <c r="MQ55" s="20">
        <f>1-MO55</f>
        <v>0</v>
      </c>
      <c r="MR55" s="34" t="s">
        <v>11</v>
      </c>
      <c r="MS55" s="20">
        <v>1</v>
      </c>
      <c r="MT55" s="34" t="s">
        <v>9</v>
      </c>
      <c r="MU55" s="20">
        <f>1-MS55</f>
        <v>0</v>
      </c>
      <c r="MV55" s="34" t="s">
        <v>11</v>
      </c>
      <c r="MW55" s="20">
        <v>1</v>
      </c>
      <c r="MX55" s="34" t="s">
        <v>9</v>
      </c>
      <c r="MY55" s="20">
        <f>1-MW55</f>
        <v>0</v>
      </c>
      <c r="MZ55" s="34" t="s">
        <v>11</v>
      </c>
      <c r="NA55" s="69">
        <v>1</v>
      </c>
      <c r="NB55" s="34" t="s">
        <v>9</v>
      </c>
      <c r="NC55" s="20">
        <f>1-NA55</f>
        <v>0</v>
      </c>
      <c r="ND55" s="34" t="s">
        <v>11</v>
      </c>
      <c r="NE55" s="20">
        <v>1</v>
      </c>
      <c r="NF55" s="34" t="s">
        <v>9</v>
      </c>
      <c r="NG55" s="20">
        <f>1-NE55</f>
        <v>0</v>
      </c>
      <c r="NH55" s="34" t="s">
        <v>11</v>
      </c>
      <c r="NI55" s="20">
        <v>0.75</v>
      </c>
      <c r="NJ55" s="34" t="s">
        <v>9</v>
      </c>
      <c r="NK55" s="20">
        <f>1-NI55</f>
        <v>0.25</v>
      </c>
      <c r="NL55" s="34" t="s">
        <v>11</v>
      </c>
      <c r="NM55" s="69">
        <v>0.90910000000000002</v>
      </c>
      <c r="NN55" s="34" t="s">
        <v>9</v>
      </c>
      <c r="NO55" s="20">
        <f>1-NM55</f>
        <v>9.0899999999999981E-2</v>
      </c>
      <c r="NQ55" s="118" t="s">
        <v>13</v>
      </c>
      <c r="NR55" s="35" t="s">
        <v>10</v>
      </c>
      <c r="NS55" s="20">
        <v>0.58330000000000004</v>
      </c>
      <c r="NT55" s="35" t="s">
        <v>12</v>
      </c>
      <c r="NU55" s="20">
        <f>1-NS55</f>
        <v>0.41669999999999996</v>
      </c>
      <c r="NV55" s="34" t="s">
        <v>11</v>
      </c>
      <c r="NW55" s="20">
        <v>1</v>
      </c>
      <c r="NX55" s="34" t="s">
        <v>9</v>
      </c>
      <c r="NY55" s="20">
        <f>1-NW55</f>
        <v>0</v>
      </c>
      <c r="NZ55" s="34" t="s">
        <v>11</v>
      </c>
      <c r="OA55" s="20">
        <v>1</v>
      </c>
      <c r="OB55" s="34" t="s">
        <v>9</v>
      </c>
      <c r="OC55" s="20">
        <f>1-OA55</f>
        <v>0</v>
      </c>
      <c r="OD55" s="34" t="s">
        <v>11</v>
      </c>
      <c r="OE55" s="20">
        <v>1</v>
      </c>
      <c r="OF55" s="34" t="s">
        <v>9</v>
      </c>
      <c r="OG55" s="20">
        <f>1-OE55</f>
        <v>0</v>
      </c>
      <c r="OH55" s="34" t="s">
        <v>11</v>
      </c>
      <c r="OI55" s="20">
        <v>1</v>
      </c>
      <c r="OJ55" s="34" t="s">
        <v>9</v>
      </c>
      <c r="OK55" s="20">
        <f>1-OI55</f>
        <v>0</v>
      </c>
      <c r="OL55" s="34" t="s">
        <v>11</v>
      </c>
      <c r="OM55" s="69">
        <v>1</v>
      </c>
      <c r="ON55" s="34" t="s">
        <v>9</v>
      </c>
      <c r="OO55" s="20">
        <f>1-OM55</f>
        <v>0</v>
      </c>
      <c r="OP55" s="34" t="s">
        <v>11</v>
      </c>
      <c r="OQ55" s="20">
        <v>1</v>
      </c>
      <c r="OR55" s="34" t="s">
        <v>9</v>
      </c>
      <c r="OS55" s="20">
        <f>1-OQ55</f>
        <v>0</v>
      </c>
      <c r="OT55" s="34" t="s">
        <v>11</v>
      </c>
      <c r="OU55" s="20">
        <v>0.875</v>
      </c>
      <c r="OV55" s="34" t="s">
        <v>9</v>
      </c>
      <c r="OW55" s="20">
        <f>1-OU55</f>
        <v>0.125</v>
      </c>
      <c r="OX55" s="34" t="s">
        <v>11</v>
      </c>
      <c r="OY55" s="69">
        <v>1</v>
      </c>
      <c r="OZ55" s="34" t="s">
        <v>9</v>
      </c>
      <c r="PA55" s="20">
        <f>1-OY55</f>
        <v>0</v>
      </c>
      <c r="PC55" s="118" t="s">
        <v>13</v>
      </c>
      <c r="PD55" s="35" t="s">
        <v>10</v>
      </c>
      <c r="PE55" s="20">
        <v>0.70830000000000004</v>
      </c>
      <c r="PF55" s="35" t="s">
        <v>12</v>
      </c>
      <c r="PG55" s="20">
        <f>1-PE55</f>
        <v>0.29169999999999996</v>
      </c>
      <c r="PH55" s="34" t="s">
        <v>11</v>
      </c>
      <c r="PI55" s="20">
        <v>1</v>
      </c>
      <c r="PJ55" s="34" t="s">
        <v>9</v>
      </c>
      <c r="PK55" s="20">
        <f>1-PI55</f>
        <v>0</v>
      </c>
      <c r="PL55" s="34" t="s">
        <v>11</v>
      </c>
      <c r="PM55" s="20">
        <v>1</v>
      </c>
      <c r="PN55" s="34" t="s">
        <v>9</v>
      </c>
      <c r="PO55" s="20">
        <f>1-PM55</f>
        <v>0</v>
      </c>
      <c r="PP55" s="34" t="s">
        <v>11</v>
      </c>
      <c r="PQ55" s="20">
        <v>1</v>
      </c>
      <c r="PR55" s="34" t="s">
        <v>9</v>
      </c>
      <c r="PS55" s="20">
        <f>1-PQ55</f>
        <v>0</v>
      </c>
      <c r="PT55" s="34" t="s">
        <v>11</v>
      </c>
      <c r="PU55" s="20">
        <v>1</v>
      </c>
      <c r="PV55" s="34" t="s">
        <v>9</v>
      </c>
      <c r="PW55" s="20">
        <f>1-PU55</f>
        <v>0</v>
      </c>
      <c r="PX55" s="34" t="s">
        <v>11</v>
      </c>
      <c r="PY55" s="69">
        <v>1</v>
      </c>
      <c r="PZ55" s="34" t="s">
        <v>9</v>
      </c>
      <c r="QA55" s="20">
        <f>1-PY55</f>
        <v>0</v>
      </c>
      <c r="QB55" s="34" t="s">
        <v>11</v>
      </c>
      <c r="QC55" s="20">
        <v>1</v>
      </c>
      <c r="QD55" s="34" t="s">
        <v>9</v>
      </c>
      <c r="QE55" s="20">
        <f>1-QC55</f>
        <v>0</v>
      </c>
      <c r="QF55" s="34" t="s">
        <v>11</v>
      </c>
      <c r="QG55" s="20">
        <v>0.83330000000000004</v>
      </c>
      <c r="QH55" s="34" t="s">
        <v>9</v>
      </c>
      <c r="QI55" s="20">
        <f>1-QG55</f>
        <v>0.16669999999999996</v>
      </c>
      <c r="QJ55" s="34" t="s">
        <v>11</v>
      </c>
      <c r="QK55" s="69">
        <v>1</v>
      </c>
      <c r="QL55" s="34" t="s">
        <v>9</v>
      </c>
      <c r="QM55" s="20">
        <f>1-QK55</f>
        <v>0</v>
      </c>
      <c r="QO55" s="118" t="s">
        <v>13</v>
      </c>
      <c r="QP55" s="35" t="s">
        <v>10</v>
      </c>
      <c r="QQ55" s="20">
        <v>0.79169999999999996</v>
      </c>
      <c r="QR55" s="35" t="s">
        <v>12</v>
      </c>
      <c r="QS55" s="20">
        <f>1-QQ55</f>
        <v>0.20830000000000004</v>
      </c>
      <c r="QT55" s="34" t="s">
        <v>11</v>
      </c>
      <c r="QU55" s="20">
        <v>1</v>
      </c>
      <c r="QV55" s="34" t="s">
        <v>9</v>
      </c>
      <c r="QW55" s="20">
        <f>1-QU55</f>
        <v>0</v>
      </c>
      <c r="QX55" s="34" t="s">
        <v>11</v>
      </c>
      <c r="QY55" s="20">
        <v>1</v>
      </c>
      <c r="QZ55" s="34" t="s">
        <v>9</v>
      </c>
      <c r="RA55" s="20">
        <f>1-QY55</f>
        <v>0</v>
      </c>
      <c r="RB55" s="34" t="s">
        <v>11</v>
      </c>
      <c r="RC55" s="20">
        <v>0.91669999999999996</v>
      </c>
      <c r="RD55" s="34" t="s">
        <v>9</v>
      </c>
      <c r="RE55" s="20">
        <f>1-RC55</f>
        <v>8.3300000000000041E-2</v>
      </c>
      <c r="RF55" s="34" t="s">
        <v>11</v>
      </c>
      <c r="RG55" s="20">
        <v>1</v>
      </c>
      <c r="RH55" s="34" t="s">
        <v>9</v>
      </c>
      <c r="RI55" s="20">
        <f>1-RG55</f>
        <v>0</v>
      </c>
      <c r="RJ55" s="34" t="s">
        <v>11</v>
      </c>
      <c r="RK55" s="69">
        <v>1</v>
      </c>
      <c r="RL55" s="34" t="s">
        <v>9</v>
      </c>
      <c r="RM55" s="20">
        <f>1-RK55</f>
        <v>0</v>
      </c>
      <c r="RN55" s="34" t="s">
        <v>11</v>
      </c>
      <c r="RO55" s="20">
        <v>1</v>
      </c>
      <c r="RP55" s="34" t="s">
        <v>9</v>
      </c>
      <c r="RQ55" s="20">
        <f>1-RO55</f>
        <v>0</v>
      </c>
      <c r="RR55" s="34" t="s">
        <v>11</v>
      </c>
      <c r="RS55" s="20">
        <v>0.75</v>
      </c>
      <c r="RT55" s="34" t="s">
        <v>9</v>
      </c>
      <c r="RU55" s="20">
        <f>1-RS55</f>
        <v>0.25</v>
      </c>
      <c r="RV55" s="34" t="s">
        <v>11</v>
      </c>
      <c r="RW55" s="69">
        <v>0.90910000000000002</v>
      </c>
      <c r="RX55" s="34" t="s">
        <v>9</v>
      </c>
      <c r="RY55" s="20">
        <f>1-RW55</f>
        <v>9.0899999999999981E-2</v>
      </c>
    </row>
    <row r="56" spans="1:493" x14ac:dyDescent="0.2">
      <c r="A56" s="118" t="s">
        <v>1</v>
      </c>
      <c r="B56" s="34" t="s">
        <v>11</v>
      </c>
      <c r="C56" s="69">
        <v>1</v>
      </c>
      <c r="D56" s="34" t="s">
        <v>9</v>
      </c>
      <c r="E56" s="69">
        <f t="shared" ref="E56:E63" si="234">1-C56</f>
        <v>0</v>
      </c>
      <c r="F56" s="35" t="s">
        <v>10</v>
      </c>
      <c r="G56" s="69">
        <v>0.15379999999999999</v>
      </c>
      <c r="H56" s="35" t="s">
        <v>12</v>
      </c>
      <c r="I56" s="69">
        <f t="shared" ref="I56:I63" si="235">1-G56</f>
        <v>0.84620000000000006</v>
      </c>
      <c r="J56" s="34" t="s">
        <v>11</v>
      </c>
      <c r="K56" s="20">
        <v>1</v>
      </c>
      <c r="L56" s="34" t="s">
        <v>9</v>
      </c>
      <c r="M56" s="20">
        <f t="shared" ref="M56:M63" si="236">1-K56</f>
        <v>0</v>
      </c>
      <c r="N56" s="34" t="s">
        <v>11</v>
      </c>
      <c r="O56" s="20">
        <v>1</v>
      </c>
      <c r="P56" s="34" t="s">
        <v>9</v>
      </c>
      <c r="Q56" s="20">
        <f t="shared" ref="Q56:Q63" si="237">1-O56</f>
        <v>0</v>
      </c>
      <c r="R56" s="34" t="s">
        <v>11</v>
      </c>
      <c r="S56" s="20">
        <v>1</v>
      </c>
      <c r="T56" s="34" t="s">
        <v>9</v>
      </c>
      <c r="U56" s="20">
        <f t="shared" ref="U56:U63" si="238">1-S56</f>
        <v>0</v>
      </c>
      <c r="V56" s="34" t="s">
        <v>11</v>
      </c>
      <c r="W56" s="20">
        <v>1</v>
      </c>
      <c r="X56" s="34" t="s">
        <v>9</v>
      </c>
      <c r="Y56" s="20">
        <f t="shared" ref="Y56:Y63" si="239">1-W56</f>
        <v>0</v>
      </c>
      <c r="Z56" s="34" t="s">
        <v>11</v>
      </c>
      <c r="AA56" s="20">
        <v>1</v>
      </c>
      <c r="AB56" s="34" t="s">
        <v>9</v>
      </c>
      <c r="AC56" s="20">
        <f t="shared" ref="AC56:AC63" si="240">1-AA56</f>
        <v>0</v>
      </c>
      <c r="AD56" s="34" t="s">
        <v>11</v>
      </c>
      <c r="AE56" s="69">
        <v>1</v>
      </c>
      <c r="AF56" s="34" t="s">
        <v>9</v>
      </c>
      <c r="AG56" s="20">
        <f t="shared" ref="AG56:AG63" si="241">1-AE56</f>
        <v>0</v>
      </c>
      <c r="AH56" s="34" t="s">
        <v>11</v>
      </c>
      <c r="AI56" s="69">
        <v>1</v>
      </c>
      <c r="AJ56" s="34" t="s">
        <v>9</v>
      </c>
      <c r="AK56" s="20">
        <f t="shared" ref="AK56:AK63" si="242">1-AI56</f>
        <v>0</v>
      </c>
      <c r="AM56" s="118" t="s">
        <v>1</v>
      </c>
      <c r="AN56" s="34" t="s">
        <v>11</v>
      </c>
      <c r="AO56" s="69">
        <v>1</v>
      </c>
      <c r="AP56" s="34" t="s">
        <v>9</v>
      </c>
      <c r="AQ56" s="69">
        <f t="shared" ref="AQ56:AQ63" si="243">1-AO56</f>
        <v>0</v>
      </c>
      <c r="AR56" s="35" t="s">
        <v>10</v>
      </c>
      <c r="AS56" s="69">
        <v>0.1923</v>
      </c>
      <c r="AT56" s="35" t="s">
        <v>12</v>
      </c>
      <c r="AU56" s="69">
        <f t="shared" ref="AU56:AU63" si="244">1-AS56</f>
        <v>0.80769999999999997</v>
      </c>
      <c r="AV56" s="34" t="s">
        <v>11</v>
      </c>
      <c r="AW56" s="20">
        <v>1</v>
      </c>
      <c r="AX56" s="34" t="s">
        <v>9</v>
      </c>
      <c r="AY56" s="20">
        <f t="shared" ref="AY56:AY63" si="245">1-AW56</f>
        <v>0</v>
      </c>
      <c r="AZ56" s="34" t="s">
        <v>11</v>
      </c>
      <c r="BA56" s="20">
        <v>1</v>
      </c>
      <c r="BB56" s="34" t="s">
        <v>9</v>
      </c>
      <c r="BC56" s="20">
        <f t="shared" ref="BC56:BC63" si="246">1-BA56</f>
        <v>0</v>
      </c>
      <c r="BD56" s="34" t="s">
        <v>11</v>
      </c>
      <c r="BE56" s="20">
        <v>1</v>
      </c>
      <c r="BF56" s="34" t="s">
        <v>9</v>
      </c>
      <c r="BG56" s="20">
        <f t="shared" ref="BG56:BG63" si="247">1-BE56</f>
        <v>0</v>
      </c>
      <c r="BH56" s="34" t="s">
        <v>11</v>
      </c>
      <c r="BI56" s="20">
        <v>1</v>
      </c>
      <c r="BJ56" s="34" t="s">
        <v>9</v>
      </c>
      <c r="BK56" s="20">
        <f t="shared" ref="BK56:BK63" si="248">1-BI56</f>
        <v>0</v>
      </c>
      <c r="BL56" s="34" t="s">
        <v>11</v>
      </c>
      <c r="BM56" s="20">
        <v>1</v>
      </c>
      <c r="BN56" s="34" t="s">
        <v>9</v>
      </c>
      <c r="BO56" s="20">
        <f t="shared" ref="BO56:BO63" si="249">1-BM56</f>
        <v>0</v>
      </c>
      <c r="BP56" s="34" t="s">
        <v>11</v>
      </c>
      <c r="BQ56" s="69">
        <v>1</v>
      </c>
      <c r="BR56" s="34" t="s">
        <v>9</v>
      </c>
      <c r="BS56" s="20">
        <f t="shared" ref="BS56:BS63" si="250">1-BQ56</f>
        <v>0</v>
      </c>
      <c r="BT56" s="34" t="s">
        <v>11</v>
      </c>
      <c r="BU56" s="69">
        <v>1</v>
      </c>
      <c r="BV56" s="34" t="s">
        <v>9</v>
      </c>
      <c r="BW56" s="20">
        <f t="shared" ref="BW56:BW63" si="251">1-BU56</f>
        <v>0</v>
      </c>
      <c r="BY56" s="118" t="s">
        <v>1</v>
      </c>
      <c r="BZ56" s="34" t="s">
        <v>11</v>
      </c>
      <c r="CA56" s="69">
        <v>1</v>
      </c>
      <c r="CB56" s="34" t="s">
        <v>9</v>
      </c>
      <c r="CC56" s="69">
        <f t="shared" ref="CC56:CC63" si="252">1-CA56</f>
        <v>0</v>
      </c>
      <c r="CD56" s="35" t="s">
        <v>10</v>
      </c>
      <c r="CE56" s="69">
        <v>0.1923</v>
      </c>
      <c r="CF56" s="35" t="s">
        <v>12</v>
      </c>
      <c r="CG56" s="69">
        <f t="shared" ref="CG56:CG63" si="253">1-CE56</f>
        <v>0.80769999999999997</v>
      </c>
      <c r="CH56" s="34" t="s">
        <v>11</v>
      </c>
      <c r="CI56" s="20">
        <v>1</v>
      </c>
      <c r="CJ56" s="34" t="s">
        <v>9</v>
      </c>
      <c r="CK56" s="20">
        <f t="shared" ref="CK56:CK63" si="254">1-CI56</f>
        <v>0</v>
      </c>
      <c r="CL56" s="34" t="s">
        <v>11</v>
      </c>
      <c r="CM56" s="20">
        <v>1</v>
      </c>
      <c r="CN56" s="34" t="s">
        <v>9</v>
      </c>
      <c r="CO56" s="20">
        <f t="shared" ref="CO56:CO63" si="255">1-CM56</f>
        <v>0</v>
      </c>
      <c r="CP56" s="34" t="s">
        <v>11</v>
      </c>
      <c r="CQ56" s="20">
        <v>1</v>
      </c>
      <c r="CR56" s="34" t="s">
        <v>9</v>
      </c>
      <c r="CS56" s="20">
        <f t="shared" ref="CS56:CS63" si="256">1-CQ56</f>
        <v>0</v>
      </c>
      <c r="CT56" s="34" t="s">
        <v>11</v>
      </c>
      <c r="CU56" s="20">
        <v>1</v>
      </c>
      <c r="CV56" s="34" t="s">
        <v>9</v>
      </c>
      <c r="CW56" s="20">
        <f t="shared" ref="CW56:CW63" si="257">1-CU56</f>
        <v>0</v>
      </c>
      <c r="CX56" s="34" t="s">
        <v>11</v>
      </c>
      <c r="CY56" s="20">
        <v>1</v>
      </c>
      <c r="CZ56" s="34" t="s">
        <v>9</v>
      </c>
      <c r="DA56" s="20">
        <f t="shared" ref="DA56:DA63" si="258">1-CY56</f>
        <v>0</v>
      </c>
      <c r="DB56" s="34" t="s">
        <v>11</v>
      </c>
      <c r="DC56" s="69">
        <v>1</v>
      </c>
      <c r="DD56" s="34" t="s">
        <v>9</v>
      </c>
      <c r="DE56" s="20">
        <f t="shared" ref="DE56:DE63" si="259">1-DC56</f>
        <v>0</v>
      </c>
      <c r="DF56" s="34" t="s">
        <v>11</v>
      </c>
      <c r="DG56" s="69">
        <v>1</v>
      </c>
      <c r="DH56" s="34" t="s">
        <v>9</v>
      </c>
      <c r="DI56" s="20">
        <f t="shared" ref="DI56:DI63" si="260">1-DG56</f>
        <v>0</v>
      </c>
      <c r="DK56" s="118" t="s">
        <v>1</v>
      </c>
      <c r="DL56" s="34" t="s">
        <v>11</v>
      </c>
      <c r="DM56" s="69">
        <v>1</v>
      </c>
      <c r="DN56" s="34" t="s">
        <v>9</v>
      </c>
      <c r="DO56" s="69">
        <f t="shared" ref="DO56:DO63" si="261">1-DM56</f>
        <v>0</v>
      </c>
      <c r="DP56" s="35" t="s">
        <v>10</v>
      </c>
      <c r="DQ56" s="69">
        <v>0.1923</v>
      </c>
      <c r="DR56" s="35" t="s">
        <v>12</v>
      </c>
      <c r="DS56" s="69">
        <f t="shared" ref="DS56:DS63" si="262">1-DQ56</f>
        <v>0.80769999999999997</v>
      </c>
      <c r="DT56" s="34" t="s">
        <v>11</v>
      </c>
      <c r="DU56" s="20">
        <v>1</v>
      </c>
      <c r="DV56" s="34" t="s">
        <v>9</v>
      </c>
      <c r="DW56" s="20">
        <f t="shared" ref="DW56:DW63" si="263">1-DU56</f>
        <v>0</v>
      </c>
      <c r="DX56" s="34" t="s">
        <v>11</v>
      </c>
      <c r="DY56" s="20">
        <v>1</v>
      </c>
      <c r="DZ56" s="34" t="s">
        <v>9</v>
      </c>
      <c r="EA56" s="20">
        <f t="shared" ref="EA56:EA63" si="264">1-DY56</f>
        <v>0</v>
      </c>
      <c r="EB56" s="34" t="s">
        <v>11</v>
      </c>
      <c r="EC56" s="20">
        <v>1</v>
      </c>
      <c r="ED56" s="34" t="s">
        <v>9</v>
      </c>
      <c r="EE56" s="20">
        <f t="shared" ref="EE56:EE63" si="265">1-EC56</f>
        <v>0</v>
      </c>
      <c r="EF56" s="34" t="s">
        <v>11</v>
      </c>
      <c r="EG56" s="20">
        <v>1</v>
      </c>
      <c r="EH56" s="34" t="s">
        <v>9</v>
      </c>
      <c r="EI56" s="20">
        <f t="shared" ref="EI56:EI63" si="266">1-EG56</f>
        <v>0</v>
      </c>
      <c r="EJ56" s="34" t="s">
        <v>11</v>
      </c>
      <c r="EK56" s="20">
        <v>1</v>
      </c>
      <c r="EL56" s="34" t="s">
        <v>9</v>
      </c>
      <c r="EM56" s="20">
        <f t="shared" ref="EM56:EM63" si="267">1-EK56</f>
        <v>0</v>
      </c>
      <c r="EN56" s="34" t="s">
        <v>11</v>
      </c>
      <c r="EO56" s="69">
        <v>1</v>
      </c>
      <c r="EP56" s="34" t="s">
        <v>9</v>
      </c>
      <c r="EQ56" s="20">
        <f t="shared" ref="EQ56:EQ63" si="268">1-EO56</f>
        <v>0</v>
      </c>
      <c r="ER56" s="34" t="s">
        <v>11</v>
      </c>
      <c r="ES56" s="69">
        <v>1</v>
      </c>
      <c r="ET56" s="34" t="s">
        <v>9</v>
      </c>
      <c r="EU56" s="20">
        <f t="shared" ref="EU56:EU63" si="269">1-ES56</f>
        <v>0</v>
      </c>
      <c r="EW56" s="118" t="s">
        <v>1</v>
      </c>
      <c r="EX56" s="34" t="s">
        <v>11</v>
      </c>
      <c r="EY56" s="69">
        <v>1</v>
      </c>
      <c r="EZ56" s="34" t="s">
        <v>9</v>
      </c>
      <c r="FA56" s="69">
        <f t="shared" ref="FA56:FA63" si="270">1-EY56</f>
        <v>0</v>
      </c>
      <c r="FB56" s="35" t="s">
        <v>10</v>
      </c>
      <c r="FC56" s="69">
        <v>0.1923</v>
      </c>
      <c r="FD56" s="35" t="s">
        <v>12</v>
      </c>
      <c r="FE56" s="69">
        <f t="shared" ref="FE56:FE63" si="271">1-FC56</f>
        <v>0.80769999999999997</v>
      </c>
      <c r="FF56" s="34" t="s">
        <v>11</v>
      </c>
      <c r="FG56" s="20">
        <v>1</v>
      </c>
      <c r="FH56" s="34" t="s">
        <v>9</v>
      </c>
      <c r="FI56" s="20">
        <f t="shared" ref="FI56:FI63" si="272">1-FG56</f>
        <v>0</v>
      </c>
      <c r="FJ56" s="34" t="s">
        <v>11</v>
      </c>
      <c r="FK56" s="20">
        <v>1</v>
      </c>
      <c r="FL56" s="34" t="s">
        <v>9</v>
      </c>
      <c r="FM56" s="20">
        <f t="shared" ref="FM56:FM63" si="273">1-FK56</f>
        <v>0</v>
      </c>
      <c r="FN56" s="34" t="s">
        <v>11</v>
      </c>
      <c r="FO56" s="20">
        <v>0.96150000000000002</v>
      </c>
      <c r="FP56" s="34" t="s">
        <v>9</v>
      </c>
      <c r="FQ56" s="20">
        <f t="shared" ref="FQ56:FQ63" si="274">1-FO56</f>
        <v>3.8499999999999979E-2</v>
      </c>
      <c r="FR56" s="34" t="s">
        <v>11</v>
      </c>
      <c r="FS56" s="20">
        <v>1</v>
      </c>
      <c r="FT56" s="34" t="s">
        <v>9</v>
      </c>
      <c r="FU56" s="20">
        <f t="shared" ref="FU56:FU63" si="275">1-FS56</f>
        <v>0</v>
      </c>
      <c r="FV56" s="34" t="s">
        <v>11</v>
      </c>
      <c r="FW56" s="20">
        <v>1</v>
      </c>
      <c r="FX56" s="34" t="s">
        <v>9</v>
      </c>
      <c r="FY56" s="20">
        <f t="shared" ref="FY56:FY63" si="276">1-FW56</f>
        <v>0</v>
      </c>
      <c r="FZ56" s="34" t="s">
        <v>11</v>
      </c>
      <c r="GA56" s="69">
        <v>1</v>
      </c>
      <c r="GB56" s="34" t="s">
        <v>9</v>
      </c>
      <c r="GC56" s="20">
        <f t="shared" ref="GC56:GC63" si="277">1-GA56</f>
        <v>0</v>
      </c>
      <c r="GD56" s="34" t="s">
        <v>11</v>
      </c>
      <c r="GE56" s="69">
        <v>1</v>
      </c>
      <c r="GF56" s="34" t="s">
        <v>9</v>
      </c>
      <c r="GG56" s="20">
        <f t="shared" ref="GG56:GG63" si="278">1-GE56</f>
        <v>0</v>
      </c>
      <c r="GI56" s="118" t="s">
        <v>1</v>
      </c>
      <c r="GJ56" s="34" t="s">
        <v>11</v>
      </c>
      <c r="GK56" s="69">
        <v>1</v>
      </c>
      <c r="GL56" s="34" t="s">
        <v>9</v>
      </c>
      <c r="GM56" s="69">
        <f t="shared" ref="GM56:GM63" si="279">1-GK56</f>
        <v>0</v>
      </c>
      <c r="GN56" s="35" t="s">
        <v>10</v>
      </c>
      <c r="GO56" s="69">
        <v>0.23080000000000001</v>
      </c>
      <c r="GP56" s="35" t="s">
        <v>12</v>
      </c>
      <c r="GQ56" s="69">
        <f t="shared" ref="GQ56:GQ63" si="280">1-GO56</f>
        <v>0.76919999999999999</v>
      </c>
      <c r="GR56" s="34" t="s">
        <v>11</v>
      </c>
      <c r="GS56" s="20">
        <v>1</v>
      </c>
      <c r="GT56" s="34" t="s">
        <v>9</v>
      </c>
      <c r="GU56" s="20">
        <f t="shared" ref="GU56:GU63" si="281">1-GS56</f>
        <v>0</v>
      </c>
      <c r="GV56" s="34" t="s">
        <v>11</v>
      </c>
      <c r="GW56" s="20">
        <v>1</v>
      </c>
      <c r="GX56" s="34" t="s">
        <v>9</v>
      </c>
      <c r="GY56" s="20">
        <f t="shared" ref="GY56:GY63" si="282">1-GW56</f>
        <v>0</v>
      </c>
      <c r="GZ56" s="34" t="s">
        <v>11</v>
      </c>
      <c r="HA56" s="20">
        <v>0.96150000000000002</v>
      </c>
      <c r="HB56" s="34" t="s">
        <v>9</v>
      </c>
      <c r="HC56" s="20">
        <f t="shared" ref="HC56:HC63" si="283">1-HA56</f>
        <v>3.8499999999999979E-2</v>
      </c>
      <c r="HD56" s="34" t="s">
        <v>11</v>
      </c>
      <c r="HE56" s="20">
        <v>1</v>
      </c>
      <c r="HF56" s="34" t="s">
        <v>9</v>
      </c>
      <c r="HG56" s="20">
        <f t="shared" ref="HG56:HG63" si="284">1-HE56</f>
        <v>0</v>
      </c>
      <c r="HH56" s="34" t="s">
        <v>11</v>
      </c>
      <c r="HI56" s="20">
        <v>1</v>
      </c>
      <c r="HJ56" s="34" t="s">
        <v>9</v>
      </c>
      <c r="HK56" s="20">
        <f t="shared" ref="HK56:HK63" si="285">1-HI56</f>
        <v>0</v>
      </c>
      <c r="HL56" s="34" t="s">
        <v>11</v>
      </c>
      <c r="HM56" s="69">
        <v>1</v>
      </c>
      <c r="HN56" s="34" t="s">
        <v>9</v>
      </c>
      <c r="HO56" s="20">
        <f t="shared" ref="HO56:HO63" si="286">1-HM56</f>
        <v>0</v>
      </c>
      <c r="HP56" s="34" t="s">
        <v>11</v>
      </c>
      <c r="HQ56" s="69">
        <v>1</v>
      </c>
      <c r="HR56" s="34" t="s">
        <v>9</v>
      </c>
      <c r="HS56" s="20">
        <f t="shared" ref="HS56:HS63" si="287">1-HQ56</f>
        <v>0</v>
      </c>
      <c r="HU56" s="118" t="s">
        <v>1</v>
      </c>
      <c r="HV56" s="34" t="s">
        <v>11</v>
      </c>
      <c r="HW56" s="69">
        <v>1</v>
      </c>
      <c r="HX56" s="34" t="s">
        <v>9</v>
      </c>
      <c r="HY56" s="69">
        <f t="shared" ref="HY56:HY63" si="288">1-HW56</f>
        <v>0</v>
      </c>
      <c r="HZ56" s="35" t="s">
        <v>10</v>
      </c>
      <c r="IA56" s="69">
        <v>0.26919999999999999</v>
      </c>
      <c r="IB56" s="35" t="s">
        <v>12</v>
      </c>
      <c r="IC56" s="69">
        <f t="shared" ref="IC56:IC63" si="289">1-IA56</f>
        <v>0.73080000000000001</v>
      </c>
      <c r="ID56" s="34" t="s">
        <v>11</v>
      </c>
      <c r="IE56" s="20">
        <v>1</v>
      </c>
      <c r="IF56" s="34" t="s">
        <v>9</v>
      </c>
      <c r="IG56" s="20">
        <f t="shared" ref="IG56:IG63" si="290">1-IE56</f>
        <v>0</v>
      </c>
      <c r="IH56" s="34" t="s">
        <v>11</v>
      </c>
      <c r="II56" s="20">
        <v>1</v>
      </c>
      <c r="IJ56" s="34" t="s">
        <v>9</v>
      </c>
      <c r="IK56" s="20">
        <f t="shared" ref="IK56:IK63" si="291">1-II56</f>
        <v>0</v>
      </c>
      <c r="IL56" s="34" t="s">
        <v>11</v>
      </c>
      <c r="IM56" s="20">
        <v>0.96150000000000002</v>
      </c>
      <c r="IN56" s="34" t="s">
        <v>9</v>
      </c>
      <c r="IO56" s="20">
        <f t="shared" ref="IO56:IO63" si="292">1-IM56</f>
        <v>3.8499999999999979E-2</v>
      </c>
      <c r="IP56" s="34" t="s">
        <v>11</v>
      </c>
      <c r="IQ56" s="20">
        <v>1</v>
      </c>
      <c r="IR56" s="34" t="s">
        <v>9</v>
      </c>
      <c r="IS56" s="20">
        <f t="shared" ref="IS56:IS63" si="293">1-IQ56</f>
        <v>0</v>
      </c>
      <c r="IT56" s="34" t="s">
        <v>11</v>
      </c>
      <c r="IU56" s="20">
        <v>1</v>
      </c>
      <c r="IV56" s="34" t="s">
        <v>9</v>
      </c>
      <c r="IW56" s="20">
        <f t="shared" ref="IW56:IW63" si="294">1-IU56</f>
        <v>0</v>
      </c>
      <c r="IX56" s="34" t="s">
        <v>11</v>
      </c>
      <c r="IY56" s="69">
        <v>1</v>
      </c>
      <c r="IZ56" s="34" t="s">
        <v>9</v>
      </c>
      <c r="JA56" s="20">
        <f t="shared" ref="JA56:JA63" si="295">1-IY56</f>
        <v>0</v>
      </c>
      <c r="JB56" s="34" t="s">
        <v>11</v>
      </c>
      <c r="JC56" s="69">
        <v>1</v>
      </c>
      <c r="JD56" s="34" t="s">
        <v>9</v>
      </c>
      <c r="JE56" s="20">
        <f t="shared" ref="JE56:JE63" si="296">1-JC56</f>
        <v>0</v>
      </c>
      <c r="JG56" s="118" t="s">
        <v>1</v>
      </c>
      <c r="JH56" s="34" t="s">
        <v>11</v>
      </c>
      <c r="JI56" s="69">
        <v>1</v>
      </c>
      <c r="JJ56" s="34" t="s">
        <v>9</v>
      </c>
      <c r="JK56" s="69">
        <f t="shared" ref="JK56:JK63" si="297">1-JI56</f>
        <v>0</v>
      </c>
      <c r="JL56" s="35" t="s">
        <v>10</v>
      </c>
      <c r="JM56" s="69">
        <v>0.23080000000000001</v>
      </c>
      <c r="JN56" s="35" t="s">
        <v>12</v>
      </c>
      <c r="JO56" s="69">
        <f t="shared" ref="JO56:JO63" si="298">1-JM56</f>
        <v>0.76919999999999999</v>
      </c>
      <c r="JP56" s="34" t="s">
        <v>11</v>
      </c>
      <c r="JQ56" s="20">
        <v>1</v>
      </c>
      <c r="JR56" s="34" t="s">
        <v>9</v>
      </c>
      <c r="JS56" s="20">
        <f t="shared" ref="JS56:JS63" si="299">1-JQ56</f>
        <v>0</v>
      </c>
      <c r="JT56" s="34" t="s">
        <v>11</v>
      </c>
      <c r="JU56" s="20">
        <v>1</v>
      </c>
      <c r="JV56" s="34" t="s">
        <v>9</v>
      </c>
      <c r="JW56" s="20">
        <f t="shared" ref="JW56:JW63" si="300">1-JU56</f>
        <v>0</v>
      </c>
      <c r="JX56" s="34" t="s">
        <v>11</v>
      </c>
      <c r="JY56" s="20">
        <v>0.96150000000000002</v>
      </c>
      <c r="JZ56" s="34" t="s">
        <v>9</v>
      </c>
      <c r="KA56" s="20">
        <f t="shared" ref="KA56:KA63" si="301">1-JY56</f>
        <v>3.8499999999999979E-2</v>
      </c>
      <c r="KB56" s="34" t="s">
        <v>11</v>
      </c>
      <c r="KC56" s="20">
        <v>1</v>
      </c>
      <c r="KD56" s="34" t="s">
        <v>9</v>
      </c>
      <c r="KE56" s="20">
        <f t="shared" ref="KE56:KE63" si="302">1-KC56</f>
        <v>0</v>
      </c>
      <c r="KF56" s="34" t="s">
        <v>11</v>
      </c>
      <c r="KG56" s="20">
        <v>1</v>
      </c>
      <c r="KH56" s="34" t="s">
        <v>9</v>
      </c>
      <c r="KI56" s="20">
        <f t="shared" ref="KI56:KI63" si="303">1-KG56</f>
        <v>0</v>
      </c>
      <c r="KJ56" s="34" t="s">
        <v>11</v>
      </c>
      <c r="KK56" s="69">
        <v>1</v>
      </c>
      <c r="KL56" s="34" t="s">
        <v>9</v>
      </c>
      <c r="KM56" s="20">
        <f t="shared" ref="KM56:KM63" si="304">1-KK56</f>
        <v>0</v>
      </c>
      <c r="KN56" s="34" t="s">
        <v>11</v>
      </c>
      <c r="KO56" s="69">
        <v>1</v>
      </c>
      <c r="KP56" s="34" t="s">
        <v>9</v>
      </c>
      <c r="KQ56" s="20">
        <f t="shared" ref="KQ56:KQ63" si="305">1-KO56</f>
        <v>0</v>
      </c>
      <c r="KS56" s="118" t="s">
        <v>1</v>
      </c>
      <c r="KT56" s="34" t="s">
        <v>11</v>
      </c>
      <c r="KU56" s="69">
        <v>1</v>
      </c>
      <c r="KV56" s="34" t="s">
        <v>9</v>
      </c>
      <c r="KW56" s="69">
        <f t="shared" ref="KW56:KW63" si="306">1-KU56</f>
        <v>0</v>
      </c>
      <c r="KX56" s="35" t="s">
        <v>10</v>
      </c>
      <c r="KY56" s="69">
        <v>0.26919999999999999</v>
      </c>
      <c r="KZ56" s="35" t="s">
        <v>12</v>
      </c>
      <c r="LA56" s="69">
        <f t="shared" ref="LA56:LA63" si="307">1-KY56</f>
        <v>0.73080000000000001</v>
      </c>
      <c r="LB56" s="34" t="s">
        <v>11</v>
      </c>
      <c r="LC56" s="20">
        <v>1</v>
      </c>
      <c r="LD56" s="34" t="s">
        <v>9</v>
      </c>
      <c r="LE56" s="20">
        <f t="shared" ref="LE56:LE63" si="308">1-LC56</f>
        <v>0</v>
      </c>
      <c r="LF56" s="34" t="s">
        <v>11</v>
      </c>
      <c r="LG56" s="20">
        <v>1</v>
      </c>
      <c r="LH56" s="34" t="s">
        <v>9</v>
      </c>
      <c r="LI56" s="20">
        <f t="shared" ref="LI56:LI63" si="309">1-LG56</f>
        <v>0</v>
      </c>
      <c r="LJ56" s="34" t="s">
        <v>11</v>
      </c>
      <c r="LK56" s="20">
        <v>0.96150000000000002</v>
      </c>
      <c r="LL56" s="34" t="s">
        <v>9</v>
      </c>
      <c r="LM56" s="20">
        <f t="shared" ref="LM56:LM63" si="310">1-LK56</f>
        <v>3.8499999999999979E-2</v>
      </c>
      <c r="LN56" s="34" t="s">
        <v>11</v>
      </c>
      <c r="LO56" s="20">
        <v>1</v>
      </c>
      <c r="LP56" s="34" t="s">
        <v>9</v>
      </c>
      <c r="LQ56" s="20">
        <f t="shared" ref="LQ56:LQ63" si="311">1-LO56</f>
        <v>0</v>
      </c>
      <c r="LR56" s="34" t="s">
        <v>11</v>
      </c>
      <c r="LS56" s="20">
        <v>1</v>
      </c>
      <c r="LT56" s="34" t="s">
        <v>9</v>
      </c>
      <c r="LU56" s="20">
        <f t="shared" ref="LU56:LU63" si="312">1-LS56</f>
        <v>0</v>
      </c>
      <c r="LV56" s="34" t="s">
        <v>11</v>
      </c>
      <c r="LW56" s="69">
        <v>1</v>
      </c>
      <c r="LX56" s="34" t="s">
        <v>9</v>
      </c>
      <c r="LY56" s="20">
        <f t="shared" ref="LY56:LY63" si="313">1-LW56</f>
        <v>0</v>
      </c>
      <c r="LZ56" s="34" t="s">
        <v>11</v>
      </c>
      <c r="MA56" s="69">
        <v>1</v>
      </c>
      <c r="MB56" s="34" t="s">
        <v>9</v>
      </c>
      <c r="MC56" s="20">
        <f t="shared" ref="MC56:MC63" si="314">1-MA56</f>
        <v>0</v>
      </c>
      <c r="ME56" s="118" t="s">
        <v>1</v>
      </c>
      <c r="MF56" s="34" t="s">
        <v>11</v>
      </c>
      <c r="MG56" s="69">
        <v>1</v>
      </c>
      <c r="MH56" s="34" t="s">
        <v>9</v>
      </c>
      <c r="MI56" s="69">
        <f t="shared" ref="MI56:MI63" si="315">1-MG56</f>
        <v>0</v>
      </c>
      <c r="MJ56" s="35" t="s">
        <v>10</v>
      </c>
      <c r="MK56" s="69">
        <v>0.23080000000000001</v>
      </c>
      <c r="ML56" s="35" t="s">
        <v>12</v>
      </c>
      <c r="MM56" s="69">
        <f t="shared" ref="MM56:MM63" si="316">1-MK56</f>
        <v>0.76919999999999999</v>
      </c>
      <c r="MN56" s="34" t="s">
        <v>11</v>
      </c>
      <c r="MO56" s="20">
        <v>1</v>
      </c>
      <c r="MP56" s="34" t="s">
        <v>9</v>
      </c>
      <c r="MQ56" s="20">
        <f t="shared" ref="MQ56:MQ63" si="317">1-MO56</f>
        <v>0</v>
      </c>
      <c r="MR56" s="34" t="s">
        <v>11</v>
      </c>
      <c r="MS56" s="20">
        <v>1</v>
      </c>
      <c r="MT56" s="34" t="s">
        <v>9</v>
      </c>
      <c r="MU56" s="20">
        <f t="shared" ref="MU56:MU63" si="318">1-MS56</f>
        <v>0</v>
      </c>
      <c r="MV56" s="34" t="s">
        <v>11</v>
      </c>
      <c r="MW56" s="20">
        <v>0.96150000000000002</v>
      </c>
      <c r="MX56" s="34" t="s">
        <v>9</v>
      </c>
      <c r="MY56" s="20">
        <f t="shared" ref="MY56:MY63" si="319">1-MW56</f>
        <v>3.8499999999999979E-2</v>
      </c>
      <c r="MZ56" s="34" t="s">
        <v>11</v>
      </c>
      <c r="NA56" s="20">
        <v>1</v>
      </c>
      <c r="NB56" s="34" t="s">
        <v>9</v>
      </c>
      <c r="NC56" s="20">
        <f t="shared" ref="NC56:NC63" si="320">1-NA56</f>
        <v>0</v>
      </c>
      <c r="ND56" s="34" t="s">
        <v>11</v>
      </c>
      <c r="NE56" s="20">
        <v>1</v>
      </c>
      <c r="NF56" s="34" t="s">
        <v>9</v>
      </c>
      <c r="NG56" s="20">
        <f t="shared" ref="NG56:NG63" si="321">1-NE56</f>
        <v>0</v>
      </c>
      <c r="NH56" s="34" t="s">
        <v>11</v>
      </c>
      <c r="NI56" s="69">
        <v>1</v>
      </c>
      <c r="NJ56" s="34" t="s">
        <v>9</v>
      </c>
      <c r="NK56" s="20">
        <f t="shared" ref="NK56:NK63" si="322">1-NI56</f>
        <v>0</v>
      </c>
      <c r="NL56" s="34" t="s">
        <v>11</v>
      </c>
      <c r="NM56" s="69">
        <v>1</v>
      </c>
      <c r="NN56" s="34" t="s">
        <v>9</v>
      </c>
      <c r="NO56" s="20">
        <f t="shared" ref="NO56:NO63" si="323">1-NM56</f>
        <v>0</v>
      </c>
      <c r="NQ56" s="118" t="s">
        <v>1</v>
      </c>
      <c r="NR56" s="34" t="s">
        <v>11</v>
      </c>
      <c r="NS56" s="69">
        <v>1</v>
      </c>
      <c r="NT56" s="34" t="s">
        <v>9</v>
      </c>
      <c r="NU56" s="69">
        <f t="shared" ref="NU56:NU63" si="324">1-NS56</f>
        <v>0</v>
      </c>
      <c r="NV56" s="35" t="s">
        <v>10</v>
      </c>
      <c r="NW56" s="69">
        <v>0.23080000000000001</v>
      </c>
      <c r="NX56" s="35" t="s">
        <v>12</v>
      </c>
      <c r="NY56" s="69">
        <f t="shared" ref="NY56:NY63" si="325">1-NW56</f>
        <v>0.76919999999999999</v>
      </c>
      <c r="NZ56" s="34" t="s">
        <v>11</v>
      </c>
      <c r="OA56" s="20">
        <v>1</v>
      </c>
      <c r="OB56" s="34" t="s">
        <v>9</v>
      </c>
      <c r="OC56" s="20">
        <f t="shared" ref="OC56:OC63" si="326">1-OA56</f>
        <v>0</v>
      </c>
      <c r="OD56" s="34" t="s">
        <v>11</v>
      </c>
      <c r="OE56" s="20">
        <v>1</v>
      </c>
      <c r="OF56" s="34" t="s">
        <v>9</v>
      </c>
      <c r="OG56" s="20">
        <f t="shared" ref="OG56:OG63" si="327">1-OE56</f>
        <v>0</v>
      </c>
      <c r="OH56" s="34" t="s">
        <v>11</v>
      </c>
      <c r="OI56" s="20">
        <v>0.96150000000000002</v>
      </c>
      <c r="OJ56" s="34" t="s">
        <v>9</v>
      </c>
      <c r="OK56" s="20">
        <f t="shared" ref="OK56:OK63" si="328">1-OI56</f>
        <v>3.8499999999999979E-2</v>
      </c>
      <c r="OL56" s="34" t="s">
        <v>11</v>
      </c>
      <c r="OM56" s="20">
        <v>1</v>
      </c>
      <c r="ON56" s="34" t="s">
        <v>9</v>
      </c>
      <c r="OO56" s="20">
        <f t="shared" ref="OO56:OO63" si="329">1-OM56</f>
        <v>0</v>
      </c>
      <c r="OP56" s="34" t="s">
        <v>11</v>
      </c>
      <c r="OQ56" s="20">
        <v>1</v>
      </c>
      <c r="OR56" s="34" t="s">
        <v>9</v>
      </c>
      <c r="OS56" s="20">
        <f t="shared" ref="OS56:OS63" si="330">1-OQ56</f>
        <v>0</v>
      </c>
      <c r="OT56" s="34" t="s">
        <v>11</v>
      </c>
      <c r="OU56" s="69">
        <v>1</v>
      </c>
      <c r="OV56" s="34" t="s">
        <v>9</v>
      </c>
      <c r="OW56" s="20">
        <f t="shared" ref="OW56:OW63" si="331">1-OU56</f>
        <v>0</v>
      </c>
      <c r="OX56" s="34" t="s">
        <v>11</v>
      </c>
      <c r="OY56" s="69">
        <v>1</v>
      </c>
      <c r="OZ56" s="34" t="s">
        <v>9</v>
      </c>
      <c r="PA56" s="20">
        <f t="shared" ref="PA56:PA63" si="332">1-OY56</f>
        <v>0</v>
      </c>
      <c r="PC56" s="118" t="s">
        <v>1</v>
      </c>
      <c r="PD56" s="34" t="s">
        <v>11</v>
      </c>
      <c r="PE56" s="69">
        <v>1</v>
      </c>
      <c r="PF56" s="34" t="s">
        <v>9</v>
      </c>
      <c r="PG56" s="69">
        <f t="shared" ref="PG56:PG63" si="333">1-PE56</f>
        <v>0</v>
      </c>
      <c r="PH56" s="35" t="s">
        <v>10</v>
      </c>
      <c r="PI56" s="69">
        <v>7.6899999999999996E-2</v>
      </c>
      <c r="PJ56" s="35" t="s">
        <v>12</v>
      </c>
      <c r="PK56" s="69">
        <f t="shared" ref="PK56:PK63" si="334">1-PI56</f>
        <v>0.92310000000000003</v>
      </c>
      <c r="PL56" s="34" t="s">
        <v>11</v>
      </c>
      <c r="PM56" s="20">
        <v>1</v>
      </c>
      <c r="PN56" s="34" t="s">
        <v>9</v>
      </c>
      <c r="PO56" s="20">
        <f t="shared" ref="PO56:PO63" si="335">1-PM56</f>
        <v>0</v>
      </c>
      <c r="PP56" s="34" t="s">
        <v>11</v>
      </c>
      <c r="PQ56" s="20">
        <v>1</v>
      </c>
      <c r="PR56" s="34" t="s">
        <v>9</v>
      </c>
      <c r="PS56" s="20">
        <f t="shared" ref="PS56:PS63" si="336">1-PQ56</f>
        <v>0</v>
      </c>
      <c r="PT56" s="34" t="s">
        <v>11</v>
      </c>
      <c r="PU56" s="20">
        <v>1</v>
      </c>
      <c r="PV56" s="34" t="s">
        <v>9</v>
      </c>
      <c r="PW56" s="20">
        <f t="shared" ref="PW56:PW63" si="337">1-PU56</f>
        <v>0</v>
      </c>
      <c r="PX56" s="34" t="s">
        <v>11</v>
      </c>
      <c r="PY56" s="20">
        <v>1</v>
      </c>
      <c r="PZ56" s="34" t="s">
        <v>9</v>
      </c>
      <c r="QA56" s="20">
        <f t="shared" ref="QA56:QA63" si="338">1-PY56</f>
        <v>0</v>
      </c>
      <c r="QB56" s="34" t="s">
        <v>11</v>
      </c>
      <c r="QC56" s="20">
        <v>1</v>
      </c>
      <c r="QD56" s="34" t="s">
        <v>9</v>
      </c>
      <c r="QE56" s="20">
        <f t="shared" ref="QE56:QE63" si="339">1-QC56</f>
        <v>0</v>
      </c>
      <c r="QF56" s="34" t="s">
        <v>11</v>
      </c>
      <c r="QG56" s="69">
        <v>1</v>
      </c>
      <c r="QH56" s="34" t="s">
        <v>9</v>
      </c>
      <c r="QI56" s="20">
        <f t="shared" ref="QI56:QI63" si="340">1-QG56</f>
        <v>0</v>
      </c>
      <c r="QJ56" s="34" t="s">
        <v>11</v>
      </c>
      <c r="QK56" s="69">
        <v>1</v>
      </c>
      <c r="QL56" s="34" t="s">
        <v>9</v>
      </c>
      <c r="QM56" s="20">
        <f t="shared" ref="QM56:QM63" si="341">1-QK56</f>
        <v>0</v>
      </c>
      <c r="QO56" s="118" t="s">
        <v>1</v>
      </c>
      <c r="QP56" s="34" t="s">
        <v>11</v>
      </c>
      <c r="QQ56" s="69">
        <v>1</v>
      </c>
      <c r="QR56" s="34" t="s">
        <v>9</v>
      </c>
      <c r="QS56" s="69">
        <f t="shared" ref="QS56:QS63" si="342">1-QQ56</f>
        <v>0</v>
      </c>
      <c r="QT56" s="35" t="s">
        <v>10</v>
      </c>
      <c r="QU56" s="69">
        <v>0.1154</v>
      </c>
      <c r="QV56" s="35" t="s">
        <v>12</v>
      </c>
      <c r="QW56" s="69">
        <f t="shared" ref="QW56:QW63" si="343">1-QU56</f>
        <v>0.88460000000000005</v>
      </c>
      <c r="QX56" s="34" t="s">
        <v>11</v>
      </c>
      <c r="QY56" s="20">
        <v>1</v>
      </c>
      <c r="QZ56" s="34" t="s">
        <v>9</v>
      </c>
      <c r="RA56" s="20">
        <f t="shared" ref="RA56:RA63" si="344">1-QY56</f>
        <v>0</v>
      </c>
      <c r="RB56" s="34" t="s">
        <v>11</v>
      </c>
      <c r="RC56" s="20">
        <v>1</v>
      </c>
      <c r="RD56" s="34" t="s">
        <v>9</v>
      </c>
      <c r="RE56" s="20">
        <f t="shared" ref="RE56:RE63" si="345">1-RC56</f>
        <v>0</v>
      </c>
      <c r="RF56" s="34" t="s">
        <v>11</v>
      </c>
      <c r="RG56" s="20">
        <v>0.80769999999999997</v>
      </c>
      <c r="RH56" s="34" t="s">
        <v>9</v>
      </c>
      <c r="RI56" s="20">
        <f t="shared" ref="RI56:RI63" si="346">1-RG56</f>
        <v>0.19230000000000003</v>
      </c>
      <c r="RJ56" s="34" t="s">
        <v>11</v>
      </c>
      <c r="RK56" s="20">
        <v>0.8125</v>
      </c>
      <c r="RL56" s="34" t="s">
        <v>9</v>
      </c>
      <c r="RM56" s="20">
        <f t="shared" ref="RM56:RM63" si="347">1-RK56</f>
        <v>0.1875</v>
      </c>
      <c r="RN56" s="34" t="s">
        <v>11</v>
      </c>
      <c r="RO56" s="20">
        <v>1</v>
      </c>
      <c r="RP56" s="34" t="s">
        <v>9</v>
      </c>
      <c r="RQ56" s="20">
        <f t="shared" ref="RQ56:RQ63" si="348">1-RO56</f>
        <v>0</v>
      </c>
      <c r="RR56" s="34" t="s">
        <v>11</v>
      </c>
      <c r="RS56" s="69">
        <v>1</v>
      </c>
      <c r="RT56" s="34" t="s">
        <v>9</v>
      </c>
      <c r="RU56" s="20">
        <f t="shared" ref="RU56:RU63" si="349">1-RS56</f>
        <v>0</v>
      </c>
      <c r="RV56" s="34" t="s">
        <v>11</v>
      </c>
      <c r="RW56" s="69">
        <v>1</v>
      </c>
      <c r="RX56" s="34" t="s">
        <v>9</v>
      </c>
      <c r="RY56" s="20">
        <f t="shared" ref="RY56:RY63" si="350">1-RW56</f>
        <v>0</v>
      </c>
    </row>
    <row r="57" spans="1:493" x14ac:dyDescent="0.2">
      <c r="A57" s="118" t="s">
        <v>14</v>
      </c>
      <c r="B57" s="34" t="s">
        <v>11</v>
      </c>
      <c r="C57" s="69">
        <v>1</v>
      </c>
      <c r="D57" s="34" t="s">
        <v>9</v>
      </c>
      <c r="E57" s="69">
        <f t="shared" si="234"/>
        <v>0</v>
      </c>
      <c r="F57" s="34" t="s">
        <v>11</v>
      </c>
      <c r="G57" s="20">
        <v>1</v>
      </c>
      <c r="H57" s="34" t="s">
        <v>9</v>
      </c>
      <c r="I57" s="20">
        <f t="shared" si="235"/>
        <v>0</v>
      </c>
      <c r="J57" s="36" t="s">
        <v>10</v>
      </c>
      <c r="K57" s="55">
        <v>0.21049999999999999</v>
      </c>
      <c r="L57" s="37" t="s">
        <v>12</v>
      </c>
      <c r="M57" s="20">
        <f t="shared" si="236"/>
        <v>0.78949999999999998</v>
      </c>
      <c r="N57" s="34" t="s">
        <v>11</v>
      </c>
      <c r="O57" s="69">
        <v>1</v>
      </c>
      <c r="P57" s="34" t="s">
        <v>9</v>
      </c>
      <c r="Q57" s="20">
        <f t="shared" si="237"/>
        <v>0</v>
      </c>
      <c r="R57" s="34" t="s">
        <v>11</v>
      </c>
      <c r="S57" s="20">
        <v>1</v>
      </c>
      <c r="T57" s="34" t="s">
        <v>9</v>
      </c>
      <c r="U57" s="20">
        <f t="shared" si="238"/>
        <v>0</v>
      </c>
      <c r="V57" s="34" t="s">
        <v>11</v>
      </c>
      <c r="W57" s="20">
        <v>1</v>
      </c>
      <c r="X57" s="34" t="s">
        <v>9</v>
      </c>
      <c r="Y57" s="20">
        <f t="shared" si="239"/>
        <v>0</v>
      </c>
      <c r="Z57" s="34" t="s">
        <v>11</v>
      </c>
      <c r="AA57" s="20">
        <v>1</v>
      </c>
      <c r="AB57" s="34" t="s">
        <v>9</v>
      </c>
      <c r="AC57" s="20">
        <f t="shared" si="240"/>
        <v>0</v>
      </c>
      <c r="AD57" s="34" t="s">
        <v>11</v>
      </c>
      <c r="AE57" s="69">
        <v>1</v>
      </c>
      <c r="AF57" s="34" t="s">
        <v>9</v>
      </c>
      <c r="AG57" s="20">
        <f t="shared" si="241"/>
        <v>0</v>
      </c>
      <c r="AH57" s="34" t="s">
        <v>11</v>
      </c>
      <c r="AI57" s="69">
        <v>1</v>
      </c>
      <c r="AJ57" s="34" t="s">
        <v>9</v>
      </c>
      <c r="AK57" s="20">
        <f t="shared" si="242"/>
        <v>0</v>
      </c>
      <c r="AM57" s="118" t="s">
        <v>14</v>
      </c>
      <c r="AN57" s="34" t="s">
        <v>11</v>
      </c>
      <c r="AO57" s="69">
        <v>1</v>
      </c>
      <c r="AP57" s="34" t="s">
        <v>9</v>
      </c>
      <c r="AQ57" s="69">
        <f t="shared" si="243"/>
        <v>0</v>
      </c>
      <c r="AR57" s="34" t="s">
        <v>11</v>
      </c>
      <c r="AS57" s="20">
        <v>1</v>
      </c>
      <c r="AT57" s="34" t="s">
        <v>9</v>
      </c>
      <c r="AU57" s="20">
        <f t="shared" si="244"/>
        <v>0</v>
      </c>
      <c r="AV57" s="36" t="s">
        <v>10</v>
      </c>
      <c r="AW57" s="55">
        <v>0.21049999999999999</v>
      </c>
      <c r="AX57" s="37" t="s">
        <v>12</v>
      </c>
      <c r="AY57" s="20">
        <f t="shared" si="245"/>
        <v>0.78949999999999998</v>
      </c>
      <c r="AZ57" s="34" t="s">
        <v>11</v>
      </c>
      <c r="BA57" s="69">
        <v>1</v>
      </c>
      <c r="BB57" s="34" t="s">
        <v>9</v>
      </c>
      <c r="BC57" s="20">
        <f t="shared" si="246"/>
        <v>0</v>
      </c>
      <c r="BD57" s="34" t="s">
        <v>11</v>
      </c>
      <c r="BE57" s="20">
        <v>1</v>
      </c>
      <c r="BF57" s="34" t="s">
        <v>9</v>
      </c>
      <c r="BG57" s="20">
        <f t="shared" si="247"/>
        <v>0</v>
      </c>
      <c r="BH57" s="34" t="s">
        <v>11</v>
      </c>
      <c r="BI57" s="20">
        <v>1</v>
      </c>
      <c r="BJ57" s="34" t="s">
        <v>9</v>
      </c>
      <c r="BK57" s="20">
        <f t="shared" si="248"/>
        <v>0</v>
      </c>
      <c r="BL57" s="34" t="s">
        <v>11</v>
      </c>
      <c r="BM57" s="20">
        <v>1</v>
      </c>
      <c r="BN57" s="34" t="s">
        <v>9</v>
      </c>
      <c r="BO57" s="20">
        <f t="shared" si="249"/>
        <v>0</v>
      </c>
      <c r="BP57" s="34" t="s">
        <v>11</v>
      </c>
      <c r="BQ57" s="69">
        <v>1</v>
      </c>
      <c r="BR57" s="34" t="s">
        <v>9</v>
      </c>
      <c r="BS57" s="20">
        <f t="shared" si="250"/>
        <v>0</v>
      </c>
      <c r="BT57" s="34" t="s">
        <v>11</v>
      </c>
      <c r="BU57" s="69">
        <v>1</v>
      </c>
      <c r="BV57" s="34" t="s">
        <v>9</v>
      </c>
      <c r="BW57" s="20">
        <f t="shared" si="251"/>
        <v>0</v>
      </c>
      <c r="BY57" s="118" t="s">
        <v>14</v>
      </c>
      <c r="BZ57" s="34" t="s">
        <v>11</v>
      </c>
      <c r="CA57" s="69">
        <v>1</v>
      </c>
      <c r="CB57" s="34" t="s">
        <v>9</v>
      </c>
      <c r="CC57" s="69">
        <f t="shared" si="252"/>
        <v>0</v>
      </c>
      <c r="CD57" s="34" t="s">
        <v>11</v>
      </c>
      <c r="CE57" s="20">
        <v>1</v>
      </c>
      <c r="CF57" s="34" t="s">
        <v>9</v>
      </c>
      <c r="CG57" s="20">
        <f t="shared" si="253"/>
        <v>0</v>
      </c>
      <c r="CH57" s="36" t="s">
        <v>10</v>
      </c>
      <c r="CI57" s="55">
        <v>0.21049999999999999</v>
      </c>
      <c r="CJ57" s="37" t="s">
        <v>12</v>
      </c>
      <c r="CK57" s="20">
        <f t="shared" si="254"/>
        <v>0.78949999999999998</v>
      </c>
      <c r="CL57" s="34" t="s">
        <v>11</v>
      </c>
      <c r="CM57" s="69">
        <v>1</v>
      </c>
      <c r="CN57" s="34" t="s">
        <v>9</v>
      </c>
      <c r="CO57" s="20">
        <f t="shared" si="255"/>
        <v>0</v>
      </c>
      <c r="CP57" s="34" t="s">
        <v>11</v>
      </c>
      <c r="CQ57" s="20">
        <v>1</v>
      </c>
      <c r="CR57" s="34" t="s">
        <v>9</v>
      </c>
      <c r="CS57" s="20">
        <f t="shared" si="256"/>
        <v>0</v>
      </c>
      <c r="CT57" s="34" t="s">
        <v>11</v>
      </c>
      <c r="CU57" s="20">
        <v>1</v>
      </c>
      <c r="CV57" s="34" t="s">
        <v>9</v>
      </c>
      <c r="CW57" s="20">
        <f t="shared" si="257"/>
        <v>0</v>
      </c>
      <c r="CX57" s="34" t="s">
        <v>11</v>
      </c>
      <c r="CY57" s="20">
        <v>1</v>
      </c>
      <c r="CZ57" s="34" t="s">
        <v>9</v>
      </c>
      <c r="DA57" s="20">
        <f t="shared" si="258"/>
        <v>0</v>
      </c>
      <c r="DB57" s="34" t="s">
        <v>11</v>
      </c>
      <c r="DC57" s="69">
        <v>1</v>
      </c>
      <c r="DD57" s="34" t="s">
        <v>9</v>
      </c>
      <c r="DE57" s="20">
        <f t="shared" si="259"/>
        <v>0</v>
      </c>
      <c r="DF57" s="34" t="s">
        <v>11</v>
      </c>
      <c r="DG57" s="69">
        <v>1</v>
      </c>
      <c r="DH57" s="34" t="s">
        <v>9</v>
      </c>
      <c r="DI57" s="20">
        <f t="shared" si="260"/>
        <v>0</v>
      </c>
      <c r="DK57" s="118" t="s">
        <v>14</v>
      </c>
      <c r="DL57" s="34" t="s">
        <v>11</v>
      </c>
      <c r="DM57" s="69">
        <v>1</v>
      </c>
      <c r="DN57" s="34" t="s">
        <v>9</v>
      </c>
      <c r="DO57" s="69">
        <f t="shared" si="261"/>
        <v>0</v>
      </c>
      <c r="DP57" s="34" t="s">
        <v>11</v>
      </c>
      <c r="DQ57" s="20">
        <v>1</v>
      </c>
      <c r="DR57" s="34" t="s">
        <v>9</v>
      </c>
      <c r="DS57" s="20">
        <f t="shared" si="262"/>
        <v>0</v>
      </c>
      <c r="DT57" s="36" t="s">
        <v>10</v>
      </c>
      <c r="DU57" s="55">
        <v>0.21049999999999999</v>
      </c>
      <c r="DV57" s="37" t="s">
        <v>12</v>
      </c>
      <c r="DW57" s="20">
        <f t="shared" si="263"/>
        <v>0.78949999999999998</v>
      </c>
      <c r="DX57" s="34" t="s">
        <v>11</v>
      </c>
      <c r="DY57" s="69">
        <v>1</v>
      </c>
      <c r="DZ57" s="34" t="s">
        <v>9</v>
      </c>
      <c r="EA57" s="20">
        <f t="shared" si="264"/>
        <v>0</v>
      </c>
      <c r="EB57" s="34" t="s">
        <v>11</v>
      </c>
      <c r="EC57" s="20">
        <v>1</v>
      </c>
      <c r="ED57" s="34" t="s">
        <v>9</v>
      </c>
      <c r="EE57" s="20">
        <f t="shared" si="265"/>
        <v>0</v>
      </c>
      <c r="EF57" s="34" t="s">
        <v>11</v>
      </c>
      <c r="EG57" s="20">
        <v>1</v>
      </c>
      <c r="EH57" s="34" t="s">
        <v>9</v>
      </c>
      <c r="EI57" s="20">
        <f t="shared" si="266"/>
        <v>0</v>
      </c>
      <c r="EJ57" s="34" t="s">
        <v>11</v>
      </c>
      <c r="EK57" s="20">
        <v>1</v>
      </c>
      <c r="EL57" s="34" t="s">
        <v>9</v>
      </c>
      <c r="EM57" s="20">
        <f t="shared" si="267"/>
        <v>0</v>
      </c>
      <c r="EN57" s="34" t="s">
        <v>11</v>
      </c>
      <c r="EO57" s="69">
        <v>1</v>
      </c>
      <c r="EP57" s="34" t="s">
        <v>9</v>
      </c>
      <c r="EQ57" s="20">
        <f t="shared" si="268"/>
        <v>0</v>
      </c>
      <c r="ER57" s="34" t="s">
        <v>11</v>
      </c>
      <c r="ES57" s="69">
        <v>1</v>
      </c>
      <c r="ET57" s="34" t="s">
        <v>9</v>
      </c>
      <c r="EU57" s="20">
        <f t="shared" si="269"/>
        <v>0</v>
      </c>
      <c r="EW57" s="118" t="s">
        <v>14</v>
      </c>
      <c r="EX57" s="34" t="s">
        <v>11</v>
      </c>
      <c r="EY57" s="69">
        <v>1</v>
      </c>
      <c r="EZ57" s="34" t="s">
        <v>9</v>
      </c>
      <c r="FA57" s="69">
        <f t="shared" si="270"/>
        <v>0</v>
      </c>
      <c r="FB57" s="34" t="s">
        <v>11</v>
      </c>
      <c r="FC57" s="20">
        <v>1</v>
      </c>
      <c r="FD57" s="34" t="s">
        <v>9</v>
      </c>
      <c r="FE57" s="20">
        <f t="shared" si="271"/>
        <v>0</v>
      </c>
      <c r="FF57" s="36" t="s">
        <v>10</v>
      </c>
      <c r="FG57" s="55">
        <v>0.21049999999999999</v>
      </c>
      <c r="FH57" s="37" t="s">
        <v>12</v>
      </c>
      <c r="FI57" s="20">
        <f t="shared" si="272"/>
        <v>0.78949999999999998</v>
      </c>
      <c r="FJ57" s="34" t="s">
        <v>11</v>
      </c>
      <c r="FK57" s="69">
        <v>1</v>
      </c>
      <c r="FL57" s="34" t="s">
        <v>9</v>
      </c>
      <c r="FM57" s="20">
        <f t="shared" si="273"/>
        <v>0</v>
      </c>
      <c r="FN57" s="34" t="s">
        <v>11</v>
      </c>
      <c r="FO57" s="20">
        <v>1</v>
      </c>
      <c r="FP57" s="34" t="s">
        <v>9</v>
      </c>
      <c r="FQ57" s="20">
        <f t="shared" si="274"/>
        <v>0</v>
      </c>
      <c r="FR57" s="34" t="s">
        <v>11</v>
      </c>
      <c r="FS57" s="20">
        <v>1</v>
      </c>
      <c r="FT57" s="34" t="s">
        <v>9</v>
      </c>
      <c r="FU57" s="20">
        <f t="shared" si="275"/>
        <v>0</v>
      </c>
      <c r="FV57" s="34" t="s">
        <v>11</v>
      </c>
      <c r="FW57" s="20">
        <v>1</v>
      </c>
      <c r="FX57" s="34" t="s">
        <v>9</v>
      </c>
      <c r="FY57" s="20">
        <f t="shared" si="276"/>
        <v>0</v>
      </c>
      <c r="FZ57" s="34" t="s">
        <v>11</v>
      </c>
      <c r="GA57" s="69">
        <v>1</v>
      </c>
      <c r="GB57" s="34" t="s">
        <v>9</v>
      </c>
      <c r="GC57" s="20">
        <f t="shared" si="277"/>
        <v>0</v>
      </c>
      <c r="GD57" s="34" t="s">
        <v>11</v>
      </c>
      <c r="GE57" s="69">
        <v>1</v>
      </c>
      <c r="GF57" s="34" t="s">
        <v>9</v>
      </c>
      <c r="GG57" s="20">
        <f t="shared" si="278"/>
        <v>0</v>
      </c>
      <c r="GI57" s="118" t="s">
        <v>14</v>
      </c>
      <c r="GJ57" s="34" t="s">
        <v>11</v>
      </c>
      <c r="GK57" s="69">
        <v>1</v>
      </c>
      <c r="GL57" s="34" t="s">
        <v>9</v>
      </c>
      <c r="GM57" s="69">
        <f t="shared" si="279"/>
        <v>0</v>
      </c>
      <c r="GN57" s="34" t="s">
        <v>11</v>
      </c>
      <c r="GO57" s="20">
        <v>1</v>
      </c>
      <c r="GP57" s="34" t="s">
        <v>9</v>
      </c>
      <c r="GQ57" s="20">
        <f t="shared" si="280"/>
        <v>0</v>
      </c>
      <c r="GR57" s="36" t="s">
        <v>10</v>
      </c>
      <c r="GS57" s="55">
        <v>0.15790000000000001</v>
      </c>
      <c r="GT57" s="37" t="s">
        <v>12</v>
      </c>
      <c r="GU57" s="20">
        <f t="shared" si="281"/>
        <v>0.84209999999999996</v>
      </c>
      <c r="GV57" s="34" t="s">
        <v>11</v>
      </c>
      <c r="GW57" s="69">
        <v>1</v>
      </c>
      <c r="GX57" s="34" t="s">
        <v>9</v>
      </c>
      <c r="GY57" s="20">
        <f t="shared" si="282"/>
        <v>0</v>
      </c>
      <c r="GZ57" s="34" t="s">
        <v>11</v>
      </c>
      <c r="HA57" s="20">
        <v>1</v>
      </c>
      <c r="HB57" s="34" t="s">
        <v>9</v>
      </c>
      <c r="HC57" s="20">
        <f t="shared" si="283"/>
        <v>0</v>
      </c>
      <c r="HD57" s="34" t="s">
        <v>11</v>
      </c>
      <c r="HE57" s="20">
        <v>1</v>
      </c>
      <c r="HF57" s="34" t="s">
        <v>9</v>
      </c>
      <c r="HG57" s="20">
        <f t="shared" si="284"/>
        <v>0</v>
      </c>
      <c r="HH57" s="34" t="s">
        <v>11</v>
      </c>
      <c r="HI57" s="20">
        <v>1</v>
      </c>
      <c r="HJ57" s="34" t="s">
        <v>9</v>
      </c>
      <c r="HK57" s="20">
        <f t="shared" si="285"/>
        <v>0</v>
      </c>
      <c r="HL57" s="34" t="s">
        <v>11</v>
      </c>
      <c r="HM57" s="69">
        <v>1</v>
      </c>
      <c r="HN57" s="34" t="s">
        <v>9</v>
      </c>
      <c r="HO57" s="20">
        <f t="shared" si="286"/>
        <v>0</v>
      </c>
      <c r="HP57" s="34" t="s">
        <v>11</v>
      </c>
      <c r="HQ57" s="69">
        <v>1</v>
      </c>
      <c r="HR57" s="34" t="s">
        <v>9</v>
      </c>
      <c r="HS57" s="20">
        <f t="shared" si="287"/>
        <v>0</v>
      </c>
      <c r="HU57" s="118" t="s">
        <v>14</v>
      </c>
      <c r="HV57" s="34" t="s">
        <v>11</v>
      </c>
      <c r="HW57" s="69">
        <v>1</v>
      </c>
      <c r="HX57" s="34" t="s">
        <v>9</v>
      </c>
      <c r="HY57" s="69">
        <f t="shared" si="288"/>
        <v>0</v>
      </c>
      <c r="HZ57" s="34" t="s">
        <v>11</v>
      </c>
      <c r="IA57" s="20">
        <v>1</v>
      </c>
      <c r="IB57" s="34" t="s">
        <v>9</v>
      </c>
      <c r="IC57" s="20">
        <f t="shared" si="289"/>
        <v>0</v>
      </c>
      <c r="ID57" s="36" t="s">
        <v>10</v>
      </c>
      <c r="IE57" s="55">
        <v>0.15790000000000001</v>
      </c>
      <c r="IF57" s="37" t="s">
        <v>12</v>
      </c>
      <c r="IG57" s="20">
        <f t="shared" si="290"/>
        <v>0.84209999999999996</v>
      </c>
      <c r="IH57" s="34" t="s">
        <v>11</v>
      </c>
      <c r="II57" s="69">
        <v>1</v>
      </c>
      <c r="IJ57" s="34" t="s">
        <v>9</v>
      </c>
      <c r="IK57" s="20">
        <f t="shared" si="291"/>
        <v>0</v>
      </c>
      <c r="IL57" s="34" t="s">
        <v>11</v>
      </c>
      <c r="IM57" s="20">
        <v>1</v>
      </c>
      <c r="IN57" s="34" t="s">
        <v>9</v>
      </c>
      <c r="IO57" s="20">
        <f t="shared" si="292"/>
        <v>0</v>
      </c>
      <c r="IP57" s="34" t="s">
        <v>11</v>
      </c>
      <c r="IQ57" s="20">
        <v>1</v>
      </c>
      <c r="IR57" s="34" t="s">
        <v>9</v>
      </c>
      <c r="IS57" s="20">
        <f t="shared" si="293"/>
        <v>0</v>
      </c>
      <c r="IT57" s="34" t="s">
        <v>11</v>
      </c>
      <c r="IU57" s="20">
        <v>1</v>
      </c>
      <c r="IV57" s="34" t="s">
        <v>9</v>
      </c>
      <c r="IW57" s="20">
        <f t="shared" si="294"/>
        <v>0</v>
      </c>
      <c r="IX57" s="34" t="s">
        <v>11</v>
      </c>
      <c r="IY57" s="69">
        <v>1</v>
      </c>
      <c r="IZ57" s="34" t="s">
        <v>9</v>
      </c>
      <c r="JA57" s="20">
        <f t="shared" si="295"/>
        <v>0</v>
      </c>
      <c r="JB57" s="34" t="s">
        <v>11</v>
      </c>
      <c r="JC57" s="69">
        <v>1</v>
      </c>
      <c r="JD57" s="34" t="s">
        <v>9</v>
      </c>
      <c r="JE57" s="20">
        <f t="shared" si="296"/>
        <v>0</v>
      </c>
      <c r="JG57" s="118" t="s">
        <v>14</v>
      </c>
      <c r="JH57" s="34" t="s">
        <v>11</v>
      </c>
      <c r="JI57" s="69">
        <v>1</v>
      </c>
      <c r="JJ57" s="34" t="s">
        <v>9</v>
      </c>
      <c r="JK57" s="69">
        <f t="shared" si="297"/>
        <v>0</v>
      </c>
      <c r="JL57" s="34" t="s">
        <v>11</v>
      </c>
      <c r="JM57" s="20">
        <v>1</v>
      </c>
      <c r="JN57" s="34" t="s">
        <v>9</v>
      </c>
      <c r="JO57" s="20">
        <f t="shared" si="298"/>
        <v>0</v>
      </c>
      <c r="JP57" s="36" t="s">
        <v>10</v>
      </c>
      <c r="JQ57" s="55">
        <v>0.15790000000000001</v>
      </c>
      <c r="JR57" s="37" t="s">
        <v>12</v>
      </c>
      <c r="JS57" s="20">
        <f t="shared" si="299"/>
        <v>0.84209999999999996</v>
      </c>
      <c r="JT57" s="34" t="s">
        <v>11</v>
      </c>
      <c r="JU57" s="69">
        <v>1</v>
      </c>
      <c r="JV57" s="34" t="s">
        <v>9</v>
      </c>
      <c r="JW57" s="20">
        <f t="shared" si="300"/>
        <v>0</v>
      </c>
      <c r="JX57" s="34" t="s">
        <v>11</v>
      </c>
      <c r="JY57" s="20">
        <v>1</v>
      </c>
      <c r="JZ57" s="34" t="s">
        <v>9</v>
      </c>
      <c r="KA57" s="20">
        <f t="shared" si="301"/>
        <v>0</v>
      </c>
      <c r="KB57" s="34" t="s">
        <v>11</v>
      </c>
      <c r="KC57" s="20">
        <v>1</v>
      </c>
      <c r="KD57" s="34" t="s">
        <v>9</v>
      </c>
      <c r="KE57" s="20">
        <f t="shared" si="302"/>
        <v>0</v>
      </c>
      <c r="KF57" s="34" t="s">
        <v>11</v>
      </c>
      <c r="KG57" s="20">
        <v>1</v>
      </c>
      <c r="KH57" s="34" t="s">
        <v>9</v>
      </c>
      <c r="KI57" s="20">
        <f t="shared" si="303"/>
        <v>0</v>
      </c>
      <c r="KJ57" s="34" t="s">
        <v>11</v>
      </c>
      <c r="KK57" s="69">
        <v>1</v>
      </c>
      <c r="KL57" s="34" t="s">
        <v>9</v>
      </c>
      <c r="KM57" s="20">
        <f t="shared" si="304"/>
        <v>0</v>
      </c>
      <c r="KN57" s="34" t="s">
        <v>11</v>
      </c>
      <c r="KO57" s="69">
        <v>1</v>
      </c>
      <c r="KP57" s="34" t="s">
        <v>9</v>
      </c>
      <c r="KQ57" s="20">
        <f t="shared" si="305"/>
        <v>0</v>
      </c>
      <c r="KS57" s="118" t="s">
        <v>14</v>
      </c>
      <c r="KT57" s="34" t="s">
        <v>11</v>
      </c>
      <c r="KU57" s="69">
        <v>1</v>
      </c>
      <c r="KV57" s="34" t="s">
        <v>9</v>
      </c>
      <c r="KW57" s="69">
        <f t="shared" si="306"/>
        <v>0</v>
      </c>
      <c r="KX57" s="34" t="s">
        <v>11</v>
      </c>
      <c r="KY57" s="20">
        <v>1</v>
      </c>
      <c r="KZ57" s="34" t="s">
        <v>9</v>
      </c>
      <c r="LA57" s="20">
        <f t="shared" si="307"/>
        <v>0</v>
      </c>
      <c r="LB57" s="36" t="s">
        <v>10</v>
      </c>
      <c r="LC57" s="55">
        <v>0.15790000000000001</v>
      </c>
      <c r="LD57" s="37" t="s">
        <v>12</v>
      </c>
      <c r="LE57" s="20">
        <f t="shared" si="308"/>
        <v>0.84209999999999996</v>
      </c>
      <c r="LF57" s="34" t="s">
        <v>11</v>
      </c>
      <c r="LG57" s="69">
        <v>1</v>
      </c>
      <c r="LH57" s="34" t="s">
        <v>9</v>
      </c>
      <c r="LI57" s="20">
        <f t="shared" si="309"/>
        <v>0</v>
      </c>
      <c r="LJ57" s="34" t="s">
        <v>11</v>
      </c>
      <c r="LK57" s="20">
        <v>1</v>
      </c>
      <c r="LL57" s="34" t="s">
        <v>9</v>
      </c>
      <c r="LM57" s="20">
        <f t="shared" si="310"/>
        <v>0</v>
      </c>
      <c r="LN57" s="34" t="s">
        <v>11</v>
      </c>
      <c r="LO57" s="20">
        <v>1</v>
      </c>
      <c r="LP57" s="34" t="s">
        <v>9</v>
      </c>
      <c r="LQ57" s="20">
        <f t="shared" si="311"/>
        <v>0</v>
      </c>
      <c r="LR57" s="34" t="s">
        <v>11</v>
      </c>
      <c r="LS57" s="20">
        <v>1</v>
      </c>
      <c r="LT57" s="34" t="s">
        <v>9</v>
      </c>
      <c r="LU57" s="20">
        <f t="shared" si="312"/>
        <v>0</v>
      </c>
      <c r="LV57" s="34" t="s">
        <v>11</v>
      </c>
      <c r="LW57" s="69">
        <v>1</v>
      </c>
      <c r="LX57" s="34" t="s">
        <v>9</v>
      </c>
      <c r="LY57" s="20">
        <f t="shared" si="313"/>
        <v>0</v>
      </c>
      <c r="LZ57" s="34" t="s">
        <v>11</v>
      </c>
      <c r="MA57" s="69">
        <v>1</v>
      </c>
      <c r="MB57" s="34" t="s">
        <v>9</v>
      </c>
      <c r="MC57" s="20">
        <f t="shared" si="314"/>
        <v>0</v>
      </c>
      <c r="ME57" s="118" t="s">
        <v>14</v>
      </c>
      <c r="MF57" s="34" t="s">
        <v>11</v>
      </c>
      <c r="MG57" s="69">
        <v>1</v>
      </c>
      <c r="MH57" s="34" t="s">
        <v>9</v>
      </c>
      <c r="MI57" s="69">
        <f t="shared" si="315"/>
        <v>0</v>
      </c>
      <c r="MJ57" s="34" t="s">
        <v>11</v>
      </c>
      <c r="MK57" s="20">
        <v>1</v>
      </c>
      <c r="ML57" s="34" t="s">
        <v>9</v>
      </c>
      <c r="MM57" s="20">
        <f t="shared" si="316"/>
        <v>0</v>
      </c>
      <c r="MN57" s="36" t="s">
        <v>10</v>
      </c>
      <c r="MO57" s="55">
        <v>0.15790000000000001</v>
      </c>
      <c r="MP57" s="37" t="s">
        <v>12</v>
      </c>
      <c r="MQ57" s="20">
        <f t="shared" si="317"/>
        <v>0.84209999999999996</v>
      </c>
      <c r="MR57" s="34" t="s">
        <v>11</v>
      </c>
      <c r="MS57" s="69">
        <v>1</v>
      </c>
      <c r="MT57" s="34" t="s">
        <v>9</v>
      </c>
      <c r="MU57" s="20">
        <f t="shared" si="318"/>
        <v>0</v>
      </c>
      <c r="MV57" s="34" t="s">
        <v>11</v>
      </c>
      <c r="MW57" s="20">
        <v>1</v>
      </c>
      <c r="MX57" s="34" t="s">
        <v>9</v>
      </c>
      <c r="MY57" s="20">
        <f t="shared" si="319"/>
        <v>0</v>
      </c>
      <c r="MZ57" s="34" t="s">
        <v>11</v>
      </c>
      <c r="NA57" s="20">
        <v>1</v>
      </c>
      <c r="NB57" s="34" t="s">
        <v>9</v>
      </c>
      <c r="NC57" s="20">
        <f t="shared" si="320"/>
        <v>0</v>
      </c>
      <c r="ND57" s="34" t="s">
        <v>11</v>
      </c>
      <c r="NE57" s="20">
        <v>1</v>
      </c>
      <c r="NF57" s="34" t="s">
        <v>9</v>
      </c>
      <c r="NG57" s="20">
        <f t="shared" si="321"/>
        <v>0</v>
      </c>
      <c r="NH57" s="34" t="s">
        <v>11</v>
      </c>
      <c r="NI57" s="69">
        <v>1</v>
      </c>
      <c r="NJ57" s="34" t="s">
        <v>9</v>
      </c>
      <c r="NK57" s="20">
        <f t="shared" si="322"/>
        <v>0</v>
      </c>
      <c r="NL57" s="34" t="s">
        <v>11</v>
      </c>
      <c r="NM57" s="69">
        <v>1</v>
      </c>
      <c r="NN57" s="34" t="s">
        <v>9</v>
      </c>
      <c r="NO57" s="20">
        <f t="shared" si="323"/>
        <v>0</v>
      </c>
      <c r="NQ57" s="118" t="s">
        <v>14</v>
      </c>
      <c r="NR57" s="34" t="s">
        <v>11</v>
      </c>
      <c r="NS57" s="69">
        <v>1</v>
      </c>
      <c r="NT57" s="34" t="s">
        <v>9</v>
      </c>
      <c r="NU57" s="69">
        <f t="shared" si="324"/>
        <v>0</v>
      </c>
      <c r="NV57" s="34" t="s">
        <v>11</v>
      </c>
      <c r="NW57" s="20">
        <v>1</v>
      </c>
      <c r="NX57" s="34" t="s">
        <v>9</v>
      </c>
      <c r="NY57" s="20">
        <f t="shared" si="325"/>
        <v>0</v>
      </c>
      <c r="NZ57" s="36" t="s">
        <v>10</v>
      </c>
      <c r="OA57" s="55">
        <v>0.15790000000000001</v>
      </c>
      <c r="OB57" s="37" t="s">
        <v>12</v>
      </c>
      <c r="OC57" s="20">
        <f t="shared" si="326"/>
        <v>0.84209999999999996</v>
      </c>
      <c r="OD57" s="34" t="s">
        <v>11</v>
      </c>
      <c r="OE57" s="69">
        <v>1</v>
      </c>
      <c r="OF57" s="34" t="s">
        <v>9</v>
      </c>
      <c r="OG57" s="20">
        <f t="shared" si="327"/>
        <v>0</v>
      </c>
      <c r="OH57" s="34" t="s">
        <v>11</v>
      </c>
      <c r="OI57" s="20">
        <v>1</v>
      </c>
      <c r="OJ57" s="34" t="s">
        <v>9</v>
      </c>
      <c r="OK57" s="20">
        <f t="shared" si="328"/>
        <v>0</v>
      </c>
      <c r="OL57" s="34" t="s">
        <v>11</v>
      </c>
      <c r="OM57" s="20">
        <v>1</v>
      </c>
      <c r="ON57" s="34" t="s">
        <v>9</v>
      </c>
      <c r="OO57" s="20">
        <f t="shared" si="329"/>
        <v>0</v>
      </c>
      <c r="OP57" s="34" t="s">
        <v>11</v>
      </c>
      <c r="OQ57" s="20">
        <v>1</v>
      </c>
      <c r="OR57" s="34" t="s">
        <v>9</v>
      </c>
      <c r="OS57" s="20">
        <f t="shared" si="330"/>
        <v>0</v>
      </c>
      <c r="OT57" s="34" t="s">
        <v>11</v>
      </c>
      <c r="OU57" s="69">
        <v>1</v>
      </c>
      <c r="OV57" s="34" t="s">
        <v>9</v>
      </c>
      <c r="OW57" s="20">
        <f t="shared" si="331"/>
        <v>0</v>
      </c>
      <c r="OX57" s="34" t="s">
        <v>11</v>
      </c>
      <c r="OY57" s="69">
        <v>1</v>
      </c>
      <c r="OZ57" s="34" t="s">
        <v>9</v>
      </c>
      <c r="PA57" s="20">
        <f t="shared" si="332"/>
        <v>0</v>
      </c>
      <c r="PC57" s="118" t="s">
        <v>14</v>
      </c>
      <c r="PD57" s="34" t="s">
        <v>11</v>
      </c>
      <c r="PE57" s="69">
        <v>1</v>
      </c>
      <c r="PF57" s="34" t="s">
        <v>9</v>
      </c>
      <c r="PG57" s="69">
        <f t="shared" si="333"/>
        <v>0</v>
      </c>
      <c r="PH57" s="34" t="s">
        <v>11</v>
      </c>
      <c r="PI57" s="20">
        <v>1</v>
      </c>
      <c r="PJ57" s="34" t="s">
        <v>9</v>
      </c>
      <c r="PK57" s="20">
        <f t="shared" si="334"/>
        <v>0</v>
      </c>
      <c r="PL57" s="36" t="s">
        <v>10</v>
      </c>
      <c r="PM57" s="55">
        <v>0.15790000000000001</v>
      </c>
      <c r="PN57" s="37" t="s">
        <v>12</v>
      </c>
      <c r="PO57" s="20">
        <f t="shared" si="335"/>
        <v>0.84209999999999996</v>
      </c>
      <c r="PP57" s="34" t="s">
        <v>11</v>
      </c>
      <c r="PQ57" s="69">
        <v>1</v>
      </c>
      <c r="PR57" s="34" t="s">
        <v>9</v>
      </c>
      <c r="PS57" s="20">
        <f t="shared" si="336"/>
        <v>0</v>
      </c>
      <c r="PT57" s="34" t="s">
        <v>11</v>
      </c>
      <c r="PU57" s="20">
        <v>1</v>
      </c>
      <c r="PV57" s="34" t="s">
        <v>9</v>
      </c>
      <c r="PW57" s="20">
        <f t="shared" si="337"/>
        <v>0</v>
      </c>
      <c r="PX57" s="34" t="s">
        <v>11</v>
      </c>
      <c r="PY57" s="20">
        <v>1</v>
      </c>
      <c r="PZ57" s="34" t="s">
        <v>9</v>
      </c>
      <c r="QA57" s="20">
        <f t="shared" si="338"/>
        <v>0</v>
      </c>
      <c r="QB57" s="34" t="s">
        <v>11</v>
      </c>
      <c r="QC57" s="20">
        <v>1</v>
      </c>
      <c r="QD57" s="34" t="s">
        <v>9</v>
      </c>
      <c r="QE57" s="20">
        <f t="shared" si="339"/>
        <v>0</v>
      </c>
      <c r="QF57" s="34" t="s">
        <v>11</v>
      </c>
      <c r="QG57" s="69">
        <v>1</v>
      </c>
      <c r="QH57" s="34" t="s">
        <v>9</v>
      </c>
      <c r="QI57" s="20">
        <f t="shared" si="340"/>
        <v>0</v>
      </c>
      <c r="QJ57" s="34" t="s">
        <v>11</v>
      </c>
      <c r="QK57" s="69">
        <v>1</v>
      </c>
      <c r="QL57" s="34" t="s">
        <v>9</v>
      </c>
      <c r="QM57" s="20">
        <f t="shared" si="341"/>
        <v>0</v>
      </c>
      <c r="QO57" s="118" t="s">
        <v>14</v>
      </c>
      <c r="QP57" s="34" t="s">
        <v>11</v>
      </c>
      <c r="QQ57" s="69">
        <v>1</v>
      </c>
      <c r="QR57" s="34" t="s">
        <v>9</v>
      </c>
      <c r="QS57" s="69">
        <f t="shared" si="342"/>
        <v>0</v>
      </c>
      <c r="QT57" s="34" t="s">
        <v>11</v>
      </c>
      <c r="QU57" s="20">
        <v>1</v>
      </c>
      <c r="QV57" s="34" t="s">
        <v>9</v>
      </c>
      <c r="QW57" s="20">
        <f t="shared" si="343"/>
        <v>0</v>
      </c>
      <c r="QX57" s="36" t="s">
        <v>10</v>
      </c>
      <c r="QY57" s="55">
        <v>0.26319999999999999</v>
      </c>
      <c r="QZ57" s="37" t="s">
        <v>12</v>
      </c>
      <c r="RA57" s="20">
        <f t="shared" si="344"/>
        <v>0.73680000000000001</v>
      </c>
      <c r="RB57" s="34" t="s">
        <v>11</v>
      </c>
      <c r="RC57" s="69">
        <v>1</v>
      </c>
      <c r="RD57" s="34" t="s">
        <v>9</v>
      </c>
      <c r="RE57" s="20">
        <f t="shared" si="345"/>
        <v>0</v>
      </c>
      <c r="RF57" s="34" t="s">
        <v>11</v>
      </c>
      <c r="RG57" s="20">
        <v>1</v>
      </c>
      <c r="RH57" s="34" t="s">
        <v>9</v>
      </c>
      <c r="RI57" s="20">
        <f t="shared" si="346"/>
        <v>0</v>
      </c>
      <c r="RJ57" s="34" t="s">
        <v>11</v>
      </c>
      <c r="RK57" s="20">
        <v>1</v>
      </c>
      <c r="RL57" s="34" t="s">
        <v>9</v>
      </c>
      <c r="RM57" s="20">
        <f t="shared" si="347"/>
        <v>0</v>
      </c>
      <c r="RN57" s="34" t="s">
        <v>11</v>
      </c>
      <c r="RO57" s="20">
        <v>1</v>
      </c>
      <c r="RP57" s="34" t="s">
        <v>9</v>
      </c>
      <c r="RQ57" s="20">
        <f t="shared" si="348"/>
        <v>0</v>
      </c>
      <c r="RR57" s="34" t="s">
        <v>11</v>
      </c>
      <c r="RS57" s="69">
        <v>1</v>
      </c>
      <c r="RT57" s="34" t="s">
        <v>9</v>
      </c>
      <c r="RU57" s="20">
        <f t="shared" si="349"/>
        <v>0</v>
      </c>
      <c r="RV57" s="34" t="s">
        <v>11</v>
      </c>
      <c r="RW57" s="69">
        <v>1</v>
      </c>
      <c r="RX57" s="34" t="s">
        <v>9</v>
      </c>
      <c r="RY57" s="20">
        <f t="shared" si="350"/>
        <v>0</v>
      </c>
    </row>
    <row r="58" spans="1:493" x14ac:dyDescent="0.2">
      <c r="A58" s="118" t="s">
        <v>15</v>
      </c>
      <c r="B58" s="34" t="s">
        <v>11</v>
      </c>
      <c r="C58" s="69">
        <v>1</v>
      </c>
      <c r="D58" s="34" t="s">
        <v>9</v>
      </c>
      <c r="E58" s="69">
        <f t="shared" si="234"/>
        <v>0</v>
      </c>
      <c r="F58" s="34" t="s">
        <v>11</v>
      </c>
      <c r="G58" s="20">
        <v>1</v>
      </c>
      <c r="H58" s="34" t="s">
        <v>9</v>
      </c>
      <c r="I58" s="20">
        <f t="shared" si="235"/>
        <v>0</v>
      </c>
      <c r="J58" s="34" t="s">
        <v>11</v>
      </c>
      <c r="K58" s="20">
        <v>1</v>
      </c>
      <c r="L58" s="34" t="s">
        <v>9</v>
      </c>
      <c r="M58" s="20">
        <f t="shared" si="236"/>
        <v>0</v>
      </c>
      <c r="N58" s="36" t="s">
        <v>10</v>
      </c>
      <c r="O58" s="72">
        <v>0.1212</v>
      </c>
      <c r="P58" s="37" t="s">
        <v>12</v>
      </c>
      <c r="Q58" s="20">
        <f t="shared" si="237"/>
        <v>0.87880000000000003</v>
      </c>
      <c r="R58" s="34" t="s">
        <v>11</v>
      </c>
      <c r="S58" s="20">
        <v>1</v>
      </c>
      <c r="T58" s="34" t="s">
        <v>9</v>
      </c>
      <c r="U58" s="20">
        <f t="shared" si="238"/>
        <v>0</v>
      </c>
      <c r="V58" s="34" t="s">
        <v>11</v>
      </c>
      <c r="W58" s="20">
        <v>1</v>
      </c>
      <c r="X58" s="34" t="s">
        <v>9</v>
      </c>
      <c r="Y58" s="20">
        <f t="shared" si="239"/>
        <v>0</v>
      </c>
      <c r="Z58" s="34" t="s">
        <v>11</v>
      </c>
      <c r="AA58" s="20">
        <v>1</v>
      </c>
      <c r="AB58" s="34" t="s">
        <v>9</v>
      </c>
      <c r="AC58" s="20">
        <f t="shared" si="240"/>
        <v>0</v>
      </c>
      <c r="AD58" s="34" t="s">
        <v>11</v>
      </c>
      <c r="AE58" s="69">
        <v>1</v>
      </c>
      <c r="AF58" s="34" t="s">
        <v>9</v>
      </c>
      <c r="AG58" s="20">
        <f t="shared" si="241"/>
        <v>0</v>
      </c>
      <c r="AH58" s="34" t="s">
        <v>11</v>
      </c>
      <c r="AI58" s="69">
        <v>1</v>
      </c>
      <c r="AJ58" s="34" t="s">
        <v>9</v>
      </c>
      <c r="AK58" s="20">
        <f t="shared" si="242"/>
        <v>0</v>
      </c>
      <c r="AM58" s="118" t="s">
        <v>15</v>
      </c>
      <c r="AN58" s="34" t="s">
        <v>11</v>
      </c>
      <c r="AO58" s="69">
        <v>1</v>
      </c>
      <c r="AP58" s="34" t="s">
        <v>9</v>
      </c>
      <c r="AQ58" s="69">
        <f t="shared" si="243"/>
        <v>0</v>
      </c>
      <c r="AR58" s="34" t="s">
        <v>11</v>
      </c>
      <c r="AS58" s="20">
        <v>1</v>
      </c>
      <c r="AT58" s="34" t="s">
        <v>9</v>
      </c>
      <c r="AU58" s="20">
        <f t="shared" si="244"/>
        <v>0</v>
      </c>
      <c r="AV58" s="34" t="s">
        <v>11</v>
      </c>
      <c r="AW58" s="20">
        <v>1</v>
      </c>
      <c r="AX58" s="34" t="s">
        <v>9</v>
      </c>
      <c r="AY58" s="20">
        <f t="shared" si="245"/>
        <v>0</v>
      </c>
      <c r="AZ58" s="36" t="s">
        <v>10</v>
      </c>
      <c r="BA58" s="72">
        <v>0.1212</v>
      </c>
      <c r="BB58" s="37" t="s">
        <v>12</v>
      </c>
      <c r="BC58" s="20">
        <f t="shared" si="246"/>
        <v>0.87880000000000003</v>
      </c>
      <c r="BD58" s="34" t="s">
        <v>11</v>
      </c>
      <c r="BE58" s="20">
        <v>1</v>
      </c>
      <c r="BF58" s="34" t="s">
        <v>9</v>
      </c>
      <c r="BG58" s="20">
        <f t="shared" si="247"/>
        <v>0</v>
      </c>
      <c r="BH58" s="34" t="s">
        <v>11</v>
      </c>
      <c r="BI58" s="20">
        <v>1</v>
      </c>
      <c r="BJ58" s="34" t="s">
        <v>9</v>
      </c>
      <c r="BK58" s="20">
        <f t="shared" si="248"/>
        <v>0</v>
      </c>
      <c r="BL58" s="34" t="s">
        <v>11</v>
      </c>
      <c r="BM58" s="20">
        <v>1</v>
      </c>
      <c r="BN58" s="34" t="s">
        <v>9</v>
      </c>
      <c r="BO58" s="20">
        <f t="shared" si="249"/>
        <v>0</v>
      </c>
      <c r="BP58" s="34" t="s">
        <v>11</v>
      </c>
      <c r="BQ58" s="69">
        <v>1</v>
      </c>
      <c r="BR58" s="34" t="s">
        <v>9</v>
      </c>
      <c r="BS58" s="20">
        <f t="shared" si="250"/>
        <v>0</v>
      </c>
      <c r="BT58" s="34" t="s">
        <v>11</v>
      </c>
      <c r="BU58" s="69">
        <v>1</v>
      </c>
      <c r="BV58" s="34" t="s">
        <v>9</v>
      </c>
      <c r="BW58" s="20">
        <f t="shared" si="251"/>
        <v>0</v>
      </c>
      <c r="BY58" s="118" t="s">
        <v>15</v>
      </c>
      <c r="BZ58" s="34" t="s">
        <v>11</v>
      </c>
      <c r="CA58" s="69">
        <v>1</v>
      </c>
      <c r="CB58" s="34" t="s">
        <v>9</v>
      </c>
      <c r="CC58" s="69">
        <f t="shared" si="252"/>
        <v>0</v>
      </c>
      <c r="CD58" s="34" t="s">
        <v>11</v>
      </c>
      <c r="CE58" s="20">
        <v>1</v>
      </c>
      <c r="CF58" s="34" t="s">
        <v>9</v>
      </c>
      <c r="CG58" s="20">
        <f t="shared" si="253"/>
        <v>0</v>
      </c>
      <c r="CH58" s="34" t="s">
        <v>11</v>
      </c>
      <c r="CI58" s="20">
        <v>1</v>
      </c>
      <c r="CJ58" s="34" t="s">
        <v>9</v>
      </c>
      <c r="CK58" s="20">
        <f t="shared" si="254"/>
        <v>0</v>
      </c>
      <c r="CL58" s="36" t="s">
        <v>10</v>
      </c>
      <c r="CM58" s="72">
        <v>0.1212</v>
      </c>
      <c r="CN58" s="37" t="s">
        <v>12</v>
      </c>
      <c r="CO58" s="20">
        <f t="shared" si="255"/>
        <v>0.87880000000000003</v>
      </c>
      <c r="CP58" s="34" t="s">
        <v>11</v>
      </c>
      <c r="CQ58" s="20">
        <v>1</v>
      </c>
      <c r="CR58" s="34" t="s">
        <v>9</v>
      </c>
      <c r="CS58" s="20">
        <f t="shared" si="256"/>
        <v>0</v>
      </c>
      <c r="CT58" s="34" t="s">
        <v>11</v>
      </c>
      <c r="CU58" s="20">
        <v>1</v>
      </c>
      <c r="CV58" s="34" t="s">
        <v>9</v>
      </c>
      <c r="CW58" s="20">
        <f t="shared" si="257"/>
        <v>0</v>
      </c>
      <c r="CX58" s="34" t="s">
        <v>11</v>
      </c>
      <c r="CY58" s="20">
        <v>1</v>
      </c>
      <c r="CZ58" s="34" t="s">
        <v>9</v>
      </c>
      <c r="DA58" s="20">
        <f t="shared" si="258"/>
        <v>0</v>
      </c>
      <c r="DB58" s="34" t="s">
        <v>11</v>
      </c>
      <c r="DC58" s="69">
        <v>1</v>
      </c>
      <c r="DD58" s="34" t="s">
        <v>9</v>
      </c>
      <c r="DE58" s="20">
        <f t="shared" si="259"/>
        <v>0</v>
      </c>
      <c r="DF58" s="34" t="s">
        <v>11</v>
      </c>
      <c r="DG58" s="69">
        <v>1</v>
      </c>
      <c r="DH58" s="34" t="s">
        <v>9</v>
      </c>
      <c r="DI58" s="20">
        <f t="shared" si="260"/>
        <v>0</v>
      </c>
      <c r="DK58" s="118" t="s">
        <v>15</v>
      </c>
      <c r="DL58" s="34" t="s">
        <v>11</v>
      </c>
      <c r="DM58" s="69">
        <v>1</v>
      </c>
      <c r="DN58" s="34" t="s">
        <v>9</v>
      </c>
      <c r="DO58" s="69">
        <f t="shared" si="261"/>
        <v>0</v>
      </c>
      <c r="DP58" s="34" t="s">
        <v>11</v>
      </c>
      <c r="DQ58" s="20">
        <v>1</v>
      </c>
      <c r="DR58" s="34" t="s">
        <v>9</v>
      </c>
      <c r="DS58" s="20">
        <f t="shared" si="262"/>
        <v>0</v>
      </c>
      <c r="DT58" s="34" t="s">
        <v>11</v>
      </c>
      <c r="DU58" s="20">
        <v>1</v>
      </c>
      <c r="DV58" s="34" t="s">
        <v>9</v>
      </c>
      <c r="DW58" s="20">
        <f t="shared" si="263"/>
        <v>0</v>
      </c>
      <c r="DX58" s="36" t="s">
        <v>10</v>
      </c>
      <c r="DY58" s="72">
        <v>0.1515</v>
      </c>
      <c r="DZ58" s="37" t="s">
        <v>12</v>
      </c>
      <c r="EA58" s="20">
        <f t="shared" si="264"/>
        <v>0.84850000000000003</v>
      </c>
      <c r="EB58" s="34" t="s">
        <v>11</v>
      </c>
      <c r="EC58" s="20">
        <v>1</v>
      </c>
      <c r="ED58" s="34" t="s">
        <v>9</v>
      </c>
      <c r="EE58" s="20">
        <f t="shared" si="265"/>
        <v>0</v>
      </c>
      <c r="EF58" s="34" t="s">
        <v>11</v>
      </c>
      <c r="EG58" s="20">
        <v>1</v>
      </c>
      <c r="EH58" s="34" t="s">
        <v>9</v>
      </c>
      <c r="EI58" s="20">
        <f t="shared" si="266"/>
        <v>0</v>
      </c>
      <c r="EJ58" s="34" t="s">
        <v>11</v>
      </c>
      <c r="EK58" s="20">
        <v>1</v>
      </c>
      <c r="EL58" s="34" t="s">
        <v>9</v>
      </c>
      <c r="EM58" s="20">
        <f t="shared" si="267"/>
        <v>0</v>
      </c>
      <c r="EN58" s="34" t="s">
        <v>11</v>
      </c>
      <c r="EO58" s="69">
        <v>1</v>
      </c>
      <c r="EP58" s="34" t="s">
        <v>9</v>
      </c>
      <c r="EQ58" s="20">
        <f t="shared" si="268"/>
        <v>0</v>
      </c>
      <c r="ER58" s="34" t="s">
        <v>11</v>
      </c>
      <c r="ES58" s="69">
        <v>1</v>
      </c>
      <c r="ET58" s="34" t="s">
        <v>9</v>
      </c>
      <c r="EU58" s="20">
        <f t="shared" si="269"/>
        <v>0</v>
      </c>
      <c r="EW58" s="118" t="s">
        <v>15</v>
      </c>
      <c r="EX58" s="34" t="s">
        <v>11</v>
      </c>
      <c r="EY58" s="69">
        <v>1</v>
      </c>
      <c r="EZ58" s="34" t="s">
        <v>9</v>
      </c>
      <c r="FA58" s="69">
        <f t="shared" si="270"/>
        <v>0</v>
      </c>
      <c r="FB58" s="34" t="s">
        <v>11</v>
      </c>
      <c r="FC58" s="20">
        <v>1</v>
      </c>
      <c r="FD58" s="34" t="s">
        <v>9</v>
      </c>
      <c r="FE58" s="20">
        <f t="shared" si="271"/>
        <v>0</v>
      </c>
      <c r="FF58" s="34" t="s">
        <v>11</v>
      </c>
      <c r="FG58" s="20">
        <v>1</v>
      </c>
      <c r="FH58" s="34" t="s">
        <v>9</v>
      </c>
      <c r="FI58" s="20">
        <f t="shared" si="272"/>
        <v>0</v>
      </c>
      <c r="FJ58" s="36" t="s">
        <v>10</v>
      </c>
      <c r="FK58" s="72">
        <v>0.1515</v>
      </c>
      <c r="FL58" s="37" t="s">
        <v>12</v>
      </c>
      <c r="FM58" s="20">
        <f t="shared" si="273"/>
        <v>0.84850000000000003</v>
      </c>
      <c r="FN58" s="34" t="s">
        <v>11</v>
      </c>
      <c r="FO58" s="20">
        <v>1</v>
      </c>
      <c r="FP58" s="34" t="s">
        <v>9</v>
      </c>
      <c r="FQ58" s="20">
        <f t="shared" si="274"/>
        <v>0</v>
      </c>
      <c r="FR58" s="34" t="s">
        <v>11</v>
      </c>
      <c r="FS58" s="20">
        <v>1</v>
      </c>
      <c r="FT58" s="34" t="s">
        <v>9</v>
      </c>
      <c r="FU58" s="20">
        <f t="shared" si="275"/>
        <v>0</v>
      </c>
      <c r="FV58" s="34" t="s">
        <v>11</v>
      </c>
      <c r="FW58" s="20">
        <v>1</v>
      </c>
      <c r="FX58" s="34" t="s">
        <v>9</v>
      </c>
      <c r="FY58" s="20">
        <f t="shared" si="276"/>
        <v>0</v>
      </c>
      <c r="FZ58" s="34" t="s">
        <v>11</v>
      </c>
      <c r="GA58" s="69">
        <v>1</v>
      </c>
      <c r="GB58" s="34" t="s">
        <v>9</v>
      </c>
      <c r="GC58" s="20">
        <f t="shared" si="277"/>
        <v>0</v>
      </c>
      <c r="GD58" s="34" t="s">
        <v>11</v>
      </c>
      <c r="GE58" s="69">
        <v>1</v>
      </c>
      <c r="GF58" s="34" t="s">
        <v>9</v>
      </c>
      <c r="GG58" s="20">
        <f t="shared" si="278"/>
        <v>0</v>
      </c>
      <c r="GI58" s="118" t="s">
        <v>15</v>
      </c>
      <c r="GJ58" s="34" t="s">
        <v>11</v>
      </c>
      <c r="GK58" s="69">
        <v>1</v>
      </c>
      <c r="GL58" s="34" t="s">
        <v>9</v>
      </c>
      <c r="GM58" s="69">
        <f t="shared" si="279"/>
        <v>0</v>
      </c>
      <c r="GN58" s="34" t="s">
        <v>11</v>
      </c>
      <c r="GO58" s="20">
        <v>1</v>
      </c>
      <c r="GP58" s="34" t="s">
        <v>9</v>
      </c>
      <c r="GQ58" s="20">
        <f t="shared" si="280"/>
        <v>0</v>
      </c>
      <c r="GR58" s="34" t="s">
        <v>11</v>
      </c>
      <c r="GS58" s="20">
        <v>1</v>
      </c>
      <c r="GT58" s="34" t="s">
        <v>9</v>
      </c>
      <c r="GU58" s="20">
        <f t="shared" si="281"/>
        <v>0</v>
      </c>
      <c r="GV58" s="36" t="s">
        <v>10</v>
      </c>
      <c r="GW58" s="72">
        <v>0.21210000000000001</v>
      </c>
      <c r="GX58" s="37" t="s">
        <v>12</v>
      </c>
      <c r="GY58" s="20">
        <f t="shared" si="282"/>
        <v>0.78790000000000004</v>
      </c>
      <c r="GZ58" s="34" t="s">
        <v>11</v>
      </c>
      <c r="HA58" s="20">
        <v>1</v>
      </c>
      <c r="HB58" s="34" t="s">
        <v>9</v>
      </c>
      <c r="HC58" s="20">
        <f t="shared" si="283"/>
        <v>0</v>
      </c>
      <c r="HD58" s="34" t="s">
        <v>11</v>
      </c>
      <c r="HE58" s="20">
        <v>1</v>
      </c>
      <c r="HF58" s="34" t="s">
        <v>9</v>
      </c>
      <c r="HG58" s="20">
        <f t="shared" si="284"/>
        <v>0</v>
      </c>
      <c r="HH58" s="34" t="s">
        <v>11</v>
      </c>
      <c r="HI58" s="20">
        <v>1</v>
      </c>
      <c r="HJ58" s="34" t="s">
        <v>9</v>
      </c>
      <c r="HK58" s="20">
        <f t="shared" si="285"/>
        <v>0</v>
      </c>
      <c r="HL58" s="34" t="s">
        <v>11</v>
      </c>
      <c r="HM58" s="69">
        <v>1</v>
      </c>
      <c r="HN58" s="34" t="s">
        <v>9</v>
      </c>
      <c r="HO58" s="20">
        <f t="shared" si="286"/>
        <v>0</v>
      </c>
      <c r="HP58" s="34" t="s">
        <v>11</v>
      </c>
      <c r="HQ58" s="69">
        <v>1</v>
      </c>
      <c r="HR58" s="34" t="s">
        <v>9</v>
      </c>
      <c r="HS58" s="20">
        <f t="shared" si="287"/>
        <v>0</v>
      </c>
      <c r="HU58" s="118" t="s">
        <v>15</v>
      </c>
      <c r="HV58" s="34" t="s">
        <v>11</v>
      </c>
      <c r="HW58" s="69">
        <v>1</v>
      </c>
      <c r="HX58" s="34" t="s">
        <v>9</v>
      </c>
      <c r="HY58" s="69">
        <f t="shared" si="288"/>
        <v>0</v>
      </c>
      <c r="HZ58" s="34" t="s">
        <v>11</v>
      </c>
      <c r="IA58" s="20">
        <v>1</v>
      </c>
      <c r="IB58" s="34" t="s">
        <v>9</v>
      </c>
      <c r="IC58" s="20">
        <f t="shared" si="289"/>
        <v>0</v>
      </c>
      <c r="ID58" s="34" t="s">
        <v>11</v>
      </c>
      <c r="IE58" s="20">
        <v>1</v>
      </c>
      <c r="IF58" s="34" t="s">
        <v>9</v>
      </c>
      <c r="IG58" s="20">
        <f t="shared" si="290"/>
        <v>0</v>
      </c>
      <c r="IH58" s="36" t="s">
        <v>10</v>
      </c>
      <c r="II58" s="72">
        <v>0.21210000000000001</v>
      </c>
      <c r="IJ58" s="37" t="s">
        <v>12</v>
      </c>
      <c r="IK58" s="20">
        <f t="shared" si="291"/>
        <v>0.78790000000000004</v>
      </c>
      <c r="IL58" s="34" t="s">
        <v>11</v>
      </c>
      <c r="IM58" s="20">
        <v>1</v>
      </c>
      <c r="IN58" s="34" t="s">
        <v>9</v>
      </c>
      <c r="IO58" s="20">
        <f t="shared" si="292"/>
        <v>0</v>
      </c>
      <c r="IP58" s="34" t="s">
        <v>11</v>
      </c>
      <c r="IQ58" s="20">
        <v>1</v>
      </c>
      <c r="IR58" s="34" t="s">
        <v>9</v>
      </c>
      <c r="IS58" s="20">
        <f t="shared" si="293"/>
        <v>0</v>
      </c>
      <c r="IT58" s="34" t="s">
        <v>11</v>
      </c>
      <c r="IU58" s="20">
        <v>1</v>
      </c>
      <c r="IV58" s="34" t="s">
        <v>9</v>
      </c>
      <c r="IW58" s="20">
        <f t="shared" si="294"/>
        <v>0</v>
      </c>
      <c r="IX58" s="34" t="s">
        <v>11</v>
      </c>
      <c r="IY58" s="69">
        <v>1</v>
      </c>
      <c r="IZ58" s="34" t="s">
        <v>9</v>
      </c>
      <c r="JA58" s="20">
        <f t="shared" si="295"/>
        <v>0</v>
      </c>
      <c r="JB58" s="34" t="s">
        <v>11</v>
      </c>
      <c r="JC58" s="69">
        <v>1</v>
      </c>
      <c r="JD58" s="34" t="s">
        <v>9</v>
      </c>
      <c r="JE58" s="20">
        <f t="shared" si="296"/>
        <v>0</v>
      </c>
      <c r="JG58" s="118" t="s">
        <v>15</v>
      </c>
      <c r="JH58" s="34" t="s">
        <v>11</v>
      </c>
      <c r="JI58" s="69">
        <v>1</v>
      </c>
      <c r="JJ58" s="34" t="s">
        <v>9</v>
      </c>
      <c r="JK58" s="69">
        <f t="shared" si="297"/>
        <v>0</v>
      </c>
      <c r="JL58" s="34" t="s">
        <v>11</v>
      </c>
      <c r="JM58" s="20">
        <v>1</v>
      </c>
      <c r="JN58" s="34" t="s">
        <v>9</v>
      </c>
      <c r="JO58" s="20">
        <f t="shared" si="298"/>
        <v>0</v>
      </c>
      <c r="JP58" s="34" t="s">
        <v>11</v>
      </c>
      <c r="JQ58" s="20">
        <v>1</v>
      </c>
      <c r="JR58" s="34" t="s">
        <v>9</v>
      </c>
      <c r="JS58" s="20">
        <f t="shared" si="299"/>
        <v>0</v>
      </c>
      <c r="JT58" s="36" t="s">
        <v>10</v>
      </c>
      <c r="JU58" s="72">
        <v>0.21210000000000001</v>
      </c>
      <c r="JV58" s="37" t="s">
        <v>12</v>
      </c>
      <c r="JW58" s="20">
        <f t="shared" si="300"/>
        <v>0.78790000000000004</v>
      </c>
      <c r="JX58" s="34" t="s">
        <v>11</v>
      </c>
      <c r="JY58" s="20">
        <v>1</v>
      </c>
      <c r="JZ58" s="34" t="s">
        <v>9</v>
      </c>
      <c r="KA58" s="20">
        <f t="shared" si="301"/>
        <v>0</v>
      </c>
      <c r="KB58" s="34" t="s">
        <v>11</v>
      </c>
      <c r="KC58" s="20">
        <v>1</v>
      </c>
      <c r="KD58" s="34" t="s">
        <v>9</v>
      </c>
      <c r="KE58" s="20">
        <f t="shared" si="302"/>
        <v>0</v>
      </c>
      <c r="KF58" s="34" t="s">
        <v>11</v>
      </c>
      <c r="KG58" s="20">
        <v>1</v>
      </c>
      <c r="KH58" s="34" t="s">
        <v>9</v>
      </c>
      <c r="KI58" s="20">
        <f t="shared" si="303"/>
        <v>0</v>
      </c>
      <c r="KJ58" s="34" t="s">
        <v>11</v>
      </c>
      <c r="KK58" s="69">
        <v>1</v>
      </c>
      <c r="KL58" s="34" t="s">
        <v>9</v>
      </c>
      <c r="KM58" s="20">
        <f t="shared" si="304"/>
        <v>0</v>
      </c>
      <c r="KN58" s="34" t="s">
        <v>11</v>
      </c>
      <c r="KO58" s="69">
        <v>1</v>
      </c>
      <c r="KP58" s="34" t="s">
        <v>9</v>
      </c>
      <c r="KQ58" s="20">
        <f t="shared" si="305"/>
        <v>0</v>
      </c>
      <c r="KS58" s="118" t="s">
        <v>15</v>
      </c>
      <c r="KT58" s="34" t="s">
        <v>11</v>
      </c>
      <c r="KU58" s="69">
        <v>1</v>
      </c>
      <c r="KV58" s="34" t="s">
        <v>9</v>
      </c>
      <c r="KW58" s="69">
        <f t="shared" si="306"/>
        <v>0</v>
      </c>
      <c r="KX58" s="34" t="s">
        <v>11</v>
      </c>
      <c r="KY58" s="20">
        <v>1</v>
      </c>
      <c r="KZ58" s="34" t="s">
        <v>9</v>
      </c>
      <c r="LA58" s="20">
        <f t="shared" si="307"/>
        <v>0</v>
      </c>
      <c r="LB58" s="34" t="s">
        <v>11</v>
      </c>
      <c r="LC58" s="20">
        <v>1</v>
      </c>
      <c r="LD58" s="34" t="s">
        <v>9</v>
      </c>
      <c r="LE58" s="20">
        <f t="shared" si="308"/>
        <v>0</v>
      </c>
      <c r="LF58" s="36" t="s">
        <v>10</v>
      </c>
      <c r="LG58" s="72">
        <v>0.21210000000000001</v>
      </c>
      <c r="LH58" s="37" t="s">
        <v>12</v>
      </c>
      <c r="LI58" s="20">
        <f t="shared" si="309"/>
        <v>0.78790000000000004</v>
      </c>
      <c r="LJ58" s="34" t="s">
        <v>11</v>
      </c>
      <c r="LK58" s="20">
        <v>1</v>
      </c>
      <c r="LL58" s="34" t="s">
        <v>9</v>
      </c>
      <c r="LM58" s="20">
        <f t="shared" si="310"/>
        <v>0</v>
      </c>
      <c r="LN58" s="34" t="s">
        <v>11</v>
      </c>
      <c r="LO58" s="20">
        <v>1</v>
      </c>
      <c r="LP58" s="34" t="s">
        <v>9</v>
      </c>
      <c r="LQ58" s="20">
        <f t="shared" si="311"/>
        <v>0</v>
      </c>
      <c r="LR58" s="34" t="s">
        <v>11</v>
      </c>
      <c r="LS58" s="20">
        <v>1</v>
      </c>
      <c r="LT58" s="34" t="s">
        <v>9</v>
      </c>
      <c r="LU58" s="20">
        <f t="shared" si="312"/>
        <v>0</v>
      </c>
      <c r="LV58" s="34" t="s">
        <v>11</v>
      </c>
      <c r="LW58" s="69">
        <v>1</v>
      </c>
      <c r="LX58" s="34" t="s">
        <v>9</v>
      </c>
      <c r="LY58" s="20">
        <f t="shared" si="313"/>
        <v>0</v>
      </c>
      <c r="LZ58" s="34" t="s">
        <v>11</v>
      </c>
      <c r="MA58" s="69">
        <v>1</v>
      </c>
      <c r="MB58" s="34" t="s">
        <v>9</v>
      </c>
      <c r="MC58" s="20">
        <f t="shared" si="314"/>
        <v>0</v>
      </c>
      <c r="ME58" s="118" t="s">
        <v>15</v>
      </c>
      <c r="MF58" s="34" t="s">
        <v>11</v>
      </c>
      <c r="MG58" s="69">
        <v>1</v>
      </c>
      <c r="MH58" s="34" t="s">
        <v>9</v>
      </c>
      <c r="MI58" s="69">
        <f t="shared" si="315"/>
        <v>0</v>
      </c>
      <c r="MJ58" s="34" t="s">
        <v>11</v>
      </c>
      <c r="MK58" s="20">
        <v>1</v>
      </c>
      <c r="ML58" s="34" t="s">
        <v>9</v>
      </c>
      <c r="MM58" s="20">
        <f t="shared" si="316"/>
        <v>0</v>
      </c>
      <c r="MN58" s="34" t="s">
        <v>11</v>
      </c>
      <c r="MO58" s="20">
        <v>1</v>
      </c>
      <c r="MP58" s="34" t="s">
        <v>9</v>
      </c>
      <c r="MQ58" s="20">
        <f t="shared" si="317"/>
        <v>0</v>
      </c>
      <c r="MR58" s="36" t="s">
        <v>10</v>
      </c>
      <c r="MS58" s="72">
        <v>0.30299999999999999</v>
      </c>
      <c r="MT58" s="37" t="s">
        <v>12</v>
      </c>
      <c r="MU58" s="20">
        <f t="shared" si="318"/>
        <v>0.69700000000000006</v>
      </c>
      <c r="MV58" s="34" t="s">
        <v>11</v>
      </c>
      <c r="MW58" s="20">
        <v>1</v>
      </c>
      <c r="MX58" s="34" t="s">
        <v>9</v>
      </c>
      <c r="MY58" s="20">
        <f t="shared" si="319"/>
        <v>0</v>
      </c>
      <c r="MZ58" s="34" t="s">
        <v>11</v>
      </c>
      <c r="NA58" s="20">
        <v>1</v>
      </c>
      <c r="NB58" s="34" t="s">
        <v>9</v>
      </c>
      <c r="NC58" s="20">
        <f t="shared" si="320"/>
        <v>0</v>
      </c>
      <c r="ND58" s="34" t="s">
        <v>11</v>
      </c>
      <c r="NE58" s="20">
        <v>1</v>
      </c>
      <c r="NF58" s="34" t="s">
        <v>9</v>
      </c>
      <c r="NG58" s="20">
        <f t="shared" si="321"/>
        <v>0</v>
      </c>
      <c r="NH58" s="34" t="s">
        <v>11</v>
      </c>
      <c r="NI58" s="69">
        <v>1</v>
      </c>
      <c r="NJ58" s="34" t="s">
        <v>9</v>
      </c>
      <c r="NK58" s="20">
        <f t="shared" si="322"/>
        <v>0</v>
      </c>
      <c r="NL58" s="34" t="s">
        <v>11</v>
      </c>
      <c r="NM58" s="69">
        <v>1</v>
      </c>
      <c r="NN58" s="34" t="s">
        <v>9</v>
      </c>
      <c r="NO58" s="20">
        <f t="shared" si="323"/>
        <v>0</v>
      </c>
      <c r="NQ58" s="118" t="s">
        <v>15</v>
      </c>
      <c r="NR58" s="34" t="s">
        <v>11</v>
      </c>
      <c r="NS58" s="69">
        <v>1</v>
      </c>
      <c r="NT58" s="34" t="s">
        <v>9</v>
      </c>
      <c r="NU58" s="69">
        <f t="shared" si="324"/>
        <v>0</v>
      </c>
      <c r="NV58" s="34" t="s">
        <v>11</v>
      </c>
      <c r="NW58" s="20">
        <v>1</v>
      </c>
      <c r="NX58" s="34" t="s">
        <v>9</v>
      </c>
      <c r="NY58" s="20">
        <f t="shared" si="325"/>
        <v>0</v>
      </c>
      <c r="NZ58" s="34" t="s">
        <v>11</v>
      </c>
      <c r="OA58" s="20">
        <v>1</v>
      </c>
      <c r="OB58" s="34" t="s">
        <v>9</v>
      </c>
      <c r="OC58" s="20">
        <f t="shared" si="326"/>
        <v>0</v>
      </c>
      <c r="OD58" s="36" t="s">
        <v>10</v>
      </c>
      <c r="OE58" s="72">
        <v>0.30299999999999999</v>
      </c>
      <c r="OF58" s="37" t="s">
        <v>12</v>
      </c>
      <c r="OG58" s="20">
        <f t="shared" si="327"/>
        <v>0.69700000000000006</v>
      </c>
      <c r="OH58" s="34" t="s">
        <v>11</v>
      </c>
      <c r="OI58" s="20">
        <v>1</v>
      </c>
      <c r="OJ58" s="34" t="s">
        <v>9</v>
      </c>
      <c r="OK58" s="20">
        <f t="shared" si="328"/>
        <v>0</v>
      </c>
      <c r="OL58" s="34" t="s">
        <v>11</v>
      </c>
      <c r="OM58" s="20">
        <v>1</v>
      </c>
      <c r="ON58" s="34" t="s">
        <v>9</v>
      </c>
      <c r="OO58" s="20">
        <f t="shared" si="329"/>
        <v>0</v>
      </c>
      <c r="OP58" s="34" t="s">
        <v>11</v>
      </c>
      <c r="OQ58" s="20">
        <v>1</v>
      </c>
      <c r="OR58" s="34" t="s">
        <v>9</v>
      </c>
      <c r="OS58" s="20">
        <f t="shared" si="330"/>
        <v>0</v>
      </c>
      <c r="OT58" s="34" t="s">
        <v>11</v>
      </c>
      <c r="OU58" s="69">
        <v>1</v>
      </c>
      <c r="OV58" s="34" t="s">
        <v>9</v>
      </c>
      <c r="OW58" s="20">
        <f t="shared" si="331"/>
        <v>0</v>
      </c>
      <c r="OX58" s="34" t="s">
        <v>11</v>
      </c>
      <c r="OY58" s="69">
        <v>1</v>
      </c>
      <c r="OZ58" s="34" t="s">
        <v>9</v>
      </c>
      <c r="PA58" s="20">
        <f t="shared" si="332"/>
        <v>0</v>
      </c>
      <c r="PC58" s="118" t="s">
        <v>15</v>
      </c>
      <c r="PD58" s="34" t="s">
        <v>11</v>
      </c>
      <c r="PE58" s="69">
        <v>1</v>
      </c>
      <c r="PF58" s="34" t="s">
        <v>9</v>
      </c>
      <c r="PG58" s="69">
        <f t="shared" si="333"/>
        <v>0</v>
      </c>
      <c r="PH58" s="34" t="s">
        <v>11</v>
      </c>
      <c r="PI58" s="20">
        <v>1</v>
      </c>
      <c r="PJ58" s="34" t="s">
        <v>9</v>
      </c>
      <c r="PK58" s="20">
        <f t="shared" si="334"/>
        <v>0</v>
      </c>
      <c r="PL58" s="34" t="s">
        <v>11</v>
      </c>
      <c r="PM58" s="20">
        <v>1</v>
      </c>
      <c r="PN58" s="34" t="s">
        <v>9</v>
      </c>
      <c r="PO58" s="20">
        <f t="shared" si="335"/>
        <v>0</v>
      </c>
      <c r="PP58" s="36" t="s">
        <v>10</v>
      </c>
      <c r="PQ58" s="72">
        <v>0.1212</v>
      </c>
      <c r="PR58" s="37" t="s">
        <v>12</v>
      </c>
      <c r="PS58" s="20">
        <f t="shared" si="336"/>
        <v>0.87880000000000003</v>
      </c>
      <c r="PT58" s="34" t="s">
        <v>11</v>
      </c>
      <c r="PU58" s="20">
        <v>1</v>
      </c>
      <c r="PV58" s="34" t="s">
        <v>9</v>
      </c>
      <c r="PW58" s="20">
        <f t="shared" si="337"/>
        <v>0</v>
      </c>
      <c r="PX58" s="34" t="s">
        <v>11</v>
      </c>
      <c r="PY58" s="20">
        <v>1</v>
      </c>
      <c r="PZ58" s="34" t="s">
        <v>9</v>
      </c>
      <c r="QA58" s="20">
        <f t="shared" si="338"/>
        <v>0</v>
      </c>
      <c r="QB58" s="34" t="s">
        <v>11</v>
      </c>
      <c r="QC58" s="20">
        <v>1</v>
      </c>
      <c r="QD58" s="34" t="s">
        <v>9</v>
      </c>
      <c r="QE58" s="20">
        <f t="shared" si="339"/>
        <v>0</v>
      </c>
      <c r="QF58" s="34" t="s">
        <v>11</v>
      </c>
      <c r="QG58" s="69">
        <v>1</v>
      </c>
      <c r="QH58" s="34" t="s">
        <v>9</v>
      </c>
      <c r="QI58" s="20">
        <f t="shared" si="340"/>
        <v>0</v>
      </c>
      <c r="QJ58" s="34" t="s">
        <v>11</v>
      </c>
      <c r="QK58" s="69">
        <v>1</v>
      </c>
      <c r="QL58" s="34" t="s">
        <v>9</v>
      </c>
      <c r="QM58" s="20">
        <f t="shared" si="341"/>
        <v>0</v>
      </c>
      <c r="QO58" s="118" t="s">
        <v>15</v>
      </c>
      <c r="QP58" s="34" t="s">
        <v>11</v>
      </c>
      <c r="QQ58" s="69">
        <v>1</v>
      </c>
      <c r="QR58" s="34" t="s">
        <v>9</v>
      </c>
      <c r="QS58" s="69">
        <f t="shared" si="342"/>
        <v>0</v>
      </c>
      <c r="QT58" s="34" t="s">
        <v>11</v>
      </c>
      <c r="QU58" s="20">
        <v>1</v>
      </c>
      <c r="QV58" s="34" t="s">
        <v>9</v>
      </c>
      <c r="QW58" s="20">
        <f t="shared" si="343"/>
        <v>0</v>
      </c>
      <c r="QX58" s="34" t="s">
        <v>11</v>
      </c>
      <c r="QY58" s="20">
        <v>1</v>
      </c>
      <c r="QZ58" s="34" t="s">
        <v>9</v>
      </c>
      <c r="RA58" s="20">
        <f t="shared" si="344"/>
        <v>0</v>
      </c>
      <c r="RB58" s="36" t="s">
        <v>10</v>
      </c>
      <c r="RC58" s="72">
        <v>0.18179999999999999</v>
      </c>
      <c r="RD58" s="37" t="s">
        <v>12</v>
      </c>
      <c r="RE58" s="20">
        <f t="shared" si="345"/>
        <v>0.81820000000000004</v>
      </c>
      <c r="RF58" s="34" t="s">
        <v>11</v>
      </c>
      <c r="RG58" s="20">
        <v>1</v>
      </c>
      <c r="RH58" s="34" t="s">
        <v>9</v>
      </c>
      <c r="RI58" s="20">
        <f t="shared" si="346"/>
        <v>0</v>
      </c>
      <c r="RJ58" s="34" t="s">
        <v>11</v>
      </c>
      <c r="RK58" s="20">
        <v>1</v>
      </c>
      <c r="RL58" s="34" t="s">
        <v>9</v>
      </c>
      <c r="RM58" s="20">
        <f t="shared" si="347"/>
        <v>0</v>
      </c>
      <c r="RN58" s="34" t="s">
        <v>11</v>
      </c>
      <c r="RO58" s="20">
        <v>1</v>
      </c>
      <c r="RP58" s="34" t="s">
        <v>9</v>
      </c>
      <c r="RQ58" s="20">
        <f t="shared" si="348"/>
        <v>0</v>
      </c>
      <c r="RR58" s="34" t="s">
        <v>11</v>
      </c>
      <c r="RS58" s="69">
        <v>0.96430000000000005</v>
      </c>
      <c r="RT58" s="34" t="s">
        <v>9</v>
      </c>
      <c r="RU58" s="20">
        <f t="shared" si="349"/>
        <v>3.5699999999999954E-2</v>
      </c>
      <c r="RV58" s="34" t="s">
        <v>11</v>
      </c>
      <c r="RW58" s="69">
        <v>1</v>
      </c>
      <c r="RX58" s="34" t="s">
        <v>9</v>
      </c>
      <c r="RY58" s="20">
        <f t="shared" si="350"/>
        <v>0</v>
      </c>
    </row>
    <row r="59" spans="1:493" x14ac:dyDescent="0.2">
      <c r="A59" s="118" t="s">
        <v>16</v>
      </c>
      <c r="B59" s="34" t="s">
        <v>11</v>
      </c>
      <c r="C59" s="69">
        <v>1</v>
      </c>
      <c r="D59" s="34" t="s">
        <v>9</v>
      </c>
      <c r="E59" s="69">
        <f t="shared" si="234"/>
        <v>0</v>
      </c>
      <c r="F59" s="34" t="s">
        <v>11</v>
      </c>
      <c r="G59" s="20">
        <v>1</v>
      </c>
      <c r="H59" s="34" t="s">
        <v>9</v>
      </c>
      <c r="I59" s="20">
        <f t="shared" si="235"/>
        <v>0</v>
      </c>
      <c r="J59" s="34" t="s">
        <v>11</v>
      </c>
      <c r="K59" s="69">
        <v>1</v>
      </c>
      <c r="L59" s="34" t="s">
        <v>9</v>
      </c>
      <c r="M59" s="20">
        <f t="shared" si="236"/>
        <v>0</v>
      </c>
      <c r="N59" s="34" t="s">
        <v>11</v>
      </c>
      <c r="O59" s="69">
        <v>1</v>
      </c>
      <c r="P59" s="34" t="s">
        <v>9</v>
      </c>
      <c r="Q59" s="20">
        <f t="shared" si="237"/>
        <v>0</v>
      </c>
      <c r="R59" s="36" t="s">
        <v>10</v>
      </c>
      <c r="S59" s="72">
        <v>0.4839</v>
      </c>
      <c r="T59" s="37" t="s">
        <v>12</v>
      </c>
      <c r="U59" s="20">
        <f t="shared" si="238"/>
        <v>0.5161</v>
      </c>
      <c r="V59" s="34" t="s">
        <v>11</v>
      </c>
      <c r="W59" s="69">
        <v>1</v>
      </c>
      <c r="X59" s="34" t="s">
        <v>9</v>
      </c>
      <c r="Y59" s="20">
        <f t="shared" si="239"/>
        <v>0</v>
      </c>
      <c r="Z59" s="34" t="s">
        <v>11</v>
      </c>
      <c r="AA59" s="20">
        <v>1</v>
      </c>
      <c r="AB59" s="34" t="s">
        <v>9</v>
      </c>
      <c r="AC59" s="20">
        <f t="shared" si="240"/>
        <v>0</v>
      </c>
      <c r="AD59" s="34" t="s">
        <v>11</v>
      </c>
      <c r="AE59" s="69">
        <v>1</v>
      </c>
      <c r="AF59" s="34" t="s">
        <v>9</v>
      </c>
      <c r="AG59" s="20">
        <f t="shared" si="241"/>
        <v>0</v>
      </c>
      <c r="AH59" s="34" t="s">
        <v>11</v>
      </c>
      <c r="AI59" s="69">
        <v>1</v>
      </c>
      <c r="AJ59" s="34" t="s">
        <v>9</v>
      </c>
      <c r="AK59" s="20">
        <f t="shared" si="242"/>
        <v>0</v>
      </c>
      <c r="AM59" s="118" t="s">
        <v>16</v>
      </c>
      <c r="AN59" s="34" t="s">
        <v>11</v>
      </c>
      <c r="AO59" s="69">
        <v>1</v>
      </c>
      <c r="AP59" s="34" t="s">
        <v>9</v>
      </c>
      <c r="AQ59" s="69">
        <f t="shared" si="243"/>
        <v>0</v>
      </c>
      <c r="AR59" s="34" t="s">
        <v>11</v>
      </c>
      <c r="AS59" s="20">
        <v>1</v>
      </c>
      <c r="AT59" s="34" t="s">
        <v>9</v>
      </c>
      <c r="AU59" s="20">
        <f t="shared" si="244"/>
        <v>0</v>
      </c>
      <c r="AV59" s="34" t="s">
        <v>11</v>
      </c>
      <c r="AW59" s="69">
        <v>1</v>
      </c>
      <c r="AX59" s="34" t="s">
        <v>9</v>
      </c>
      <c r="AY59" s="20">
        <f t="shared" si="245"/>
        <v>0</v>
      </c>
      <c r="AZ59" s="34" t="s">
        <v>11</v>
      </c>
      <c r="BA59" s="69">
        <v>1</v>
      </c>
      <c r="BB59" s="34" t="s">
        <v>9</v>
      </c>
      <c r="BC59" s="20">
        <f t="shared" si="246"/>
        <v>0</v>
      </c>
      <c r="BD59" s="36" t="s">
        <v>10</v>
      </c>
      <c r="BE59" s="72">
        <v>0.4839</v>
      </c>
      <c r="BF59" s="37" t="s">
        <v>12</v>
      </c>
      <c r="BG59" s="20">
        <f t="shared" si="247"/>
        <v>0.5161</v>
      </c>
      <c r="BH59" s="34" t="s">
        <v>11</v>
      </c>
      <c r="BI59" s="69">
        <v>1</v>
      </c>
      <c r="BJ59" s="34" t="s">
        <v>9</v>
      </c>
      <c r="BK59" s="20">
        <f t="shared" si="248"/>
        <v>0</v>
      </c>
      <c r="BL59" s="34" t="s">
        <v>11</v>
      </c>
      <c r="BM59" s="20">
        <v>1</v>
      </c>
      <c r="BN59" s="34" t="s">
        <v>9</v>
      </c>
      <c r="BO59" s="20">
        <f t="shared" si="249"/>
        <v>0</v>
      </c>
      <c r="BP59" s="34" t="s">
        <v>11</v>
      </c>
      <c r="BQ59" s="69">
        <v>1</v>
      </c>
      <c r="BR59" s="34" t="s">
        <v>9</v>
      </c>
      <c r="BS59" s="20">
        <f t="shared" si="250"/>
        <v>0</v>
      </c>
      <c r="BT59" s="34" t="s">
        <v>11</v>
      </c>
      <c r="BU59" s="69">
        <v>1</v>
      </c>
      <c r="BV59" s="34" t="s">
        <v>9</v>
      </c>
      <c r="BW59" s="20">
        <f t="shared" si="251"/>
        <v>0</v>
      </c>
      <c r="BY59" s="118" t="s">
        <v>16</v>
      </c>
      <c r="BZ59" s="34" t="s">
        <v>11</v>
      </c>
      <c r="CA59" s="69">
        <v>1</v>
      </c>
      <c r="CB59" s="34" t="s">
        <v>9</v>
      </c>
      <c r="CC59" s="69">
        <f t="shared" si="252"/>
        <v>0</v>
      </c>
      <c r="CD59" s="34" t="s">
        <v>11</v>
      </c>
      <c r="CE59" s="20">
        <v>1</v>
      </c>
      <c r="CF59" s="34" t="s">
        <v>9</v>
      </c>
      <c r="CG59" s="20">
        <f t="shared" si="253"/>
        <v>0</v>
      </c>
      <c r="CH59" s="34" t="s">
        <v>11</v>
      </c>
      <c r="CI59" s="69">
        <v>1</v>
      </c>
      <c r="CJ59" s="34" t="s">
        <v>9</v>
      </c>
      <c r="CK59" s="20">
        <f t="shared" si="254"/>
        <v>0</v>
      </c>
      <c r="CL59" s="34" t="s">
        <v>11</v>
      </c>
      <c r="CM59" s="69">
        <v>1</v>
      </c>
      <c r="CN59" s="34" t="s">
        <v>9</v>
      </c>
      <c r="CO59" s="20">
        <f t="shared" si="255"/>
        <v>0</v>
      </c>
      <c r="CP59" s="36" t="s">
        <v>10</v>
      </c>
      <c r="CQ59" s="72">
        <v>0.4839</v>
      </c>
      <c r="CR59" s="37" t="s">
        <v>12</v>
      </c>
      <c r="CS59" s="20">
        <f t="shared" si="256"/>
        <v>0.5161</v>
      </c>
      <c r="CT59" s="34" t="s">
        <v>11</v>
      </c>
      <c r="CU59" s="69">
        <v>1</v>
      </c>
      <c r="CV59" s="34" t="s">
        <v>9</v>
      </c>
      <c r="CW59" s="20">
        <f t="shared" si="257"/>
        <v>0</v>
      </c>
      <c r="CX59" s="34" t="s">
        <v>11</v>
      </c>
      <c r="CY59" s="20">
        <v>1</v>
      </c>
      <c r="CZ59" s="34" t="s">
        <v>9</v>
      </c>
      <c r="DA59" s="20">
        <f t="shared" si="258"/>
        <v>0</v>
      </c>
      <c r="DB59" s="34" t="s">
        <v>11</v>
      </c>
      <c r="DC59" s="69">
        <v>1</v>
      </c>
      <c r="DD59" s="34" t="s">
        <v>9</v>
      </c>
      <c r="DE59" s="20">
        <f t="shared" si="259"/>
        <v>0</v>
      </c>
      <c r="DF59" s="34" t="s">
        <v>11</v>
      </c>
      <c r="DG59" s="69">
        <v>1</v>
      </c>
      <c r="DH59" s="34" t="s">
        <v>9</v>
      </c>
      <c r="DI59" s="20">
        <f t="shared" si="260"/>
        <v>0</v>
      </c>
      <c r="DK59" s="118" t="s">
        <v>16</v>
      </c>
      <c r="DL59" s="34" t="s">
        <v>11</v>
      </c>
      <c r="DM59" s="69">
        <v>1</v>
      </c>
      <c r="DN59" s="34" t="s">
        <v>9</v>
      </c>
      <c r="DO59" s="69">
        <f t="shared" si="261"/>
        <v>0</v>
      </c>
      <c r="DP59" s="34" t="s">
        <v>11</v>
      </c>
      <c r="DQ59" s="20">
        <v>1</v>
      </c>
      <c r="DR59" s="34" t="s">
        <v>9</v>
      </c>
      <c r="DS59" s="20">
        <f t="shared" si="262"/>
        <v>0</v>
      </c>
      <c r="DT59" s="34" t="s">
        <v>11</v>
      </c>
      <c r="DU59" s="69">
        <v>1</v>
      </c>
      <c r="DV59" s="34" t="s">
        <v>9</v>
      </c>
      <c r="DW59" s="20">
        <f t="shared" si="263"/>
        <v>0</v>
      </c>
      <c r="DX59" s="34" t="s">
        <v>11</v>
      </c>
      <c r="DY59" s="69">
        <v>1</v>
      </c>
      <c r="DZ59" s="34" t="s">
        <v>9</v>
      </c>
      <c r="EA59" s="20">
        <f t="shared" si="264"/>
        <v>0</v>
      </c>
      <c r="EB59" s="36" t="s">
        <v>10</v>
      </c>
      <c r="EC59" s="72">
        <v>0.4839</v>
      </c>
      <c r="ED59" s="37" t="s">
        <v>12</v>
      </c>
      <c r="EE59" s="20">
        <f t="shared" si="265"/>
        <v>0.5161</v>
      </c>
      <c r="EF59" s="34" t="s">
        <v>11</v>
      </c>
      <c r="EG59" s="69">
        <v>1</v>
      </c>
      <c r="EH59" s="34" t="s">
        <v>9</v>
      </c>
      <c r="EI59" s="20">
        <f t="shared" si="266"/>
        <v>0</v>
      </c>
      <c r="EJ59" s="34" t="s">
        <v>11</v>
      </c>
      <c r="EK59" s="20">
        <v>1</v>
      </c>
      <c r="EL59" s="34" t="s">
        <v>9</v>
      </c>
      <c r="EM59" s="20">
        <f t="shared" si="267"/>
        <v>0</v>
      </c>
      <c r="EN59" s="34" t="s">
        <v>11</v>
      </c>
      <c r="EO59" s="69">
        <v>1</v>
      </c>
      <c r="EP59" s="34" t="s">
        <v>9</v>
      </c>
      <c r="EQ59" s="20">
        <f t="shared" si="268"/>
        <v>0</v>
      </c>
      <c r="ER59" s="34" t="s">
        <v>11</v>
      </c>
      <c r="ES59" s="69">
        <v>1</v>
      </c>
      <c r="ET59" s="34" t="s">
        <v>9</v>
      </c>
      <c r="EU59" s="20">
        <f t="shared" si="269"/>
        <v>0</v>
      </c>
      <c r="EW59" s="118" t="s">
        <v>16</v>
      </c>
      <c r="EX59" s="34" t="s">
        <v>11</v>
      </c>
      <c r="EY59" s="69">
        <v>1</v>
      </c>
      <c r="EZ59" s="34" t="s">
        <v>9</v>
      </c>
      <c r="FA59" s="69">
        <f t="shared" si="270"/>
        <v>0</v>
      </c>
      <c r="FB59" s="34" t="s">
        <v>11</v>
      </c>
      <c r="FC59" s="20">
        <v>1</v>
      </c>
      <c r="FD59" s="34" t="s">
        <v>9</v>
      </c>
      <c r="FE59" s="20">
        <f t="shared" si="271"/>
        <v>0</v>
      </c>
      <c r="FF59" s="34" t="s">
        <v>11</v>
      </c>
      <c r="FG59" s="69">
        <v>1</v>
      </c>
      <c r="FH59" s="34" t="s">
        <v>9</v>
      </c>
      <c r="FI59" s="20">
        <f t="shared" si="272"/>
        <v>0</v>
      </c>
      <c r="FJ59" s="34" t="s">
        <v>11</v>
      </c>
      <c r="FK59" s="69">
        <v>1</v>
      </c>
      <c r="FL59" s="34" t="s">
        <v>9</v>
      </c>
      <c r="FM59" s="20">
        <f t="shared" si="273"/>
        <v>0</v>
      </c>
      <c r="FN59" s="36" t="s">
        <v>10</v>
      </c>
      <c r="FO59" s="72">
        <v>0.4839</v>
      </c>
      <c r="FP59" s="37" t="s">
        <v>12</v>
      </c>
      <c r="FQ59" s="20">
        <f t="shared" si="274"/>
        <v>0.5161</v>
      </c>
      <c r="FR59" s="34" t="s">
        <v>11</v>
      </c>
      <c r="FS59" s="69">
        <v>1</v>
      </c>
      <c r="FT59" s="34" t="s">
        <v>9</v>
      </c>
      <c r="FU59" s="20">
        <f t="shared" si="275"/>
        <v>0</v>
      </c>
      <c r="FV59" s="34" t="s">
        <v>11</v>
      </c>
      <c r="FW59" s="20">
        <v>1</v>
      </c>
      <c r="FX59" s="34" t="s">
        <v>9</v>
      </c>
      <c r="FY59" s="20">
        <f t="shared" si="276"/>
        <v>0</v>
      </c>
      <c r="FZ59" s="34" t="s">
        <v>11</v>
      </c>
      <c r="GA59" s="69">
        <v>1</v>
      </c>
      <c r="GB59" s="34" t="s">
        <v>9</v>
      </c>
      <c r="GC59" s="20">
        <f t="shared" si="277"/>
        <v>0</v>
      </c>
      <c r="GD59" s="34" t="s">
        <v>11</v>
      </c>
      <c r="GE59" s="69">
        <v>1</v>
      </c>
      <c r="GF59" s="34" t="s">
        <v>9</v>
      </c>
      <c r="GG59" s="20">
        <f t="shared" si="278"/>
        <v>0</v>
      </c>
      <c r="GI59" s="118" t="s">
        <v>16</v>
      </c>
      <c r="GJ59" s="34" t="s">
        <v>11</v>
      </c>
      <c r="GK59" s="69">
        <v>1</v>
      </c>
      <c r="GL59" s="34" t="s">
        <v>9</v>
      </c>
      <c r="GM59" s="69">
        <f t="shared" si="279"/>
        <v>0</v>
      </c>
      <c r="GN59" s="34" t="s">
        <v>11</v>
      </c>
      <c r="GO59" s="20">
        <v>1</v>
      </c>
      <c r="GP59" s="34" t="s">
        <v>9</v>
      </c>
      <c r="GQ59" s="20">
        <f t="shared" si="280"/>
        <v>0</v>
      </c>
      <c r="GR59" s="34" t="s">
        <v>11</v>
      </c>
      <c r="GS59" s="69">
        <v>1</v>
      </c>
      <c r="GT59" s="34" t="s">
        <v>9</v>
      </c>
      <c r="GU59" s="20">
        <f t="shared" si="281"/>
        <v>0</v>
      </c>
      <c r="GV59" s="34" t="s">
        <v>11</v>
      </c>
      <c r="GW59" s="69">
        <v>1</v>
      </c>
      <c r="GX59" s="34" t="s">
        <v>9</v>
      </c>
      <c r="GY59" s="20">
        <f t="shared" si="282"/>
        <v>0</v>
      </c>
      <c r="GZ59" s="36" t="s">
        <v>10</v>
      </c>
      <c r="HA59" s="72">
        <v>0.5484</v>
      </c>
      <c r="HB59" s="37" t="s">
        <v>12</v>
      </c>
      <c r="HC59" s="20">
        <f t="shared" si="283"/>
        <v>0.4516</v>
      </c>
      <c r="HD59" s="34" t="s">
        <v>11</v>
      </c>
      <c r="HE59" s="69">
        <v>1</v>
      </c>
      <c r="HF59" s="34" t="s">
        <v>9</v>
      </c>
      <c r="HG59" s="20">
        <f t="shared" si="284"/>
        <v>0</v>
      </c>
      <c r="HH59" s="34" t="s">
        <v>11</v>
      </c>
      <c r="HI59" s="20">
        <v>1</v>
      </c>
      <c r="HJ59" s="34" t="s">
        <v>9</v>
      </c>
      <c r="HK59" s="20">
        <f t="shared" si="285"/>
        <v>0</v>
      </c>
      <c r="HL59" s="34" t="s">
        <v>11</v>
      </c>
      <c r="HM59" s="69">
        <v>1</v>
      </c>
      <c r="HN59" s="34" t="s">
        <v>9</v>
      </c>
      <c r="HO59" s="20">
        <f t="shared" si="286"/>
        <v>0</v>
      </c>
      <c r="HP59" s="34" t="s">
        <v>11</v>
      </c>
      <c r="HQ59" s="69">
        <v>1</v>
      </c>
      <c r="HR59" s="34" t="s">
        <v>9</v>
      </c>
      <c r="HS59" s="20">
        <f t="shared" si="287"/>
        <v>0</v>
      </c>
      <c r="HU59" s="118" t="s">
        <v>16</v>
      </c>
      <c r="HV59" s="34" t="s">
        <v>11</v>
      </c>
      <c r="HW59" s="69">
        <v>1</v>
      </c>
      <c r="HX59" s="34" t="s">
        <v>9</v>
      </c>
      <c r="HY59" s="69">
        <f t="shared" si="288"/>
        <v>0</v>
      </c>
      <c r="HZ59" s="34" t="s">
        <v>11</v>
      </c>
      <c r="IA59" s="20">
        <v>1</v>
      </c>
      <c r="IB59" s="34" t="s">
        <v>9</v>
      </c>
      <c r="IC59" s="20">
        <f t="shared" si="289"/>
        <v>0</v>
      </c>
      <c r="ID59" s="34" t="s">
        <v>11</v>
      </c>
      <c r="IE59" s="69">
        <v>1</v>
      </c>
      <c r="IF59" s="34" t="s">
        <v>9</v>
      </c>
      <c r="IG59" s="20">
        <f t="shared" si="290"/>
        <v>0</v>
      </c>
      <c r="IH59" s="34" t="s">
        <v>11</v>
      </c>
      <c r="II59" s="69">
        <v>1</v>
      </c>
      <c r="IJ59" s="34" t="s">
        <v>9</v>
      </c>
      <c r="IK59" s="20">
        <f t="shared" si="291"/>
        <v>0</v>
      </c>
      <c r="IL59" s="36" t="s">
        <v>10</v>
      </c>
      <c r="IM59" s="72">
        <v>0.5484</v>
      </c>
      <c r="IN59" s="37" t="s">
        <v>12</v>
      </c>
      <c r="IO59" s="20">
        <f t="shared" si="292"/>
        <v>0.4516</v>
      </c>
      <c r="IP59" s="34" t="s">
        <v>11</v>
      </c>
      <c r="IQ59" s="69">
        <v>1</v>
      </c>
      <c r="IR59" s="34" t="s">
        <v>9</v>
      </c>
      <c r="IS59" s="20">
        <f t="shared" si="293"/>
        <v>0</v>
      </c>
      <c r="IT59" s="34" t="s">
        <v>11</v>
      </c>
      <c r="IU59" s="20">
        <v>1</v>
      </c>
      <c r="IV59" s="34" t="s">
        <v>9</v>
      </c>
      <c r="IW59" s="20">
        <f t="shared" si="294"/>
        <v>0</v>
      </c>
      <c r="IX59" s="34" t="s">
        <v>11</v>
      </c>
      <c r="IY59" s="69">
        <v>1</v>
      </c>
      <c r="IZ59" s="34" t="s">
        <v>9</v>
      </c>
      <c r="JA59" s="20">
        <f t="shared" si="295"/>
        <v>0</v>
      </c>
      <c r="JB59" s="34" t="s">
        <v>11</v>
      </c>
      <c r="JC59" s="69">
        <v>1</v>
      </c>
      <c r="JD59" s="34" t="s">
        <v>9</v>
      </c>
      <c r="JE59" s="20">
        <f t="shared" si="296"/>
        <v>0</v>
      </c>
      <c r="JG59" s="118" t="s">
        <v>16</v>
      </c>
      <c r="JH59" s="34" t="s">
        <v>11</v>
      </c>
      <c r="JI59" s="69">
        <v>1</v>
      </c>
      <c r="JJ59" s="34" t="s">
        <v>9</v>
      </c>
      <c r="JK59" s="69">
        <f t="shared" si="297"/>
        <v>0</v>
      </c>
      <c r="JL59" s="34" t="s">
        <v>11</v>
      </c>
      <c r="JM59" s="20">
        <v>1</v>
      </c>
      <c r="JN59" s="34" t="s">
        <v>9</v>
      </c>
      <c r="JO59" s="20">
        <f t="shared" si="298"/>
        <v>0</v>
      </c>
      <c r="JP59" s="34" t="s">
        <v>11</v>
      </c>
      <c r="JQ59" s="69">
        <v>1</v>
      </c>
      <c r="JR59" s="34" t="s">
        <v>9</v>
      </c>
      <c r="JS59" s="20">
        <f t="shared" si="299"/>
        <v>0</v>
      </c>
      <c r="JT59" s="34" t="s">
        <v>11</v>
      </c>
      <c r="JU59" s="69">
        <v>1</v>
      </c>
      <c r="JV59" s="34" t="s">
        <v>9</v>
      </c>
      <c r="JW59" s="20">
        <f t="shared" si="300"/>
        <v>0</v>
      </c>
      <c r="JX59" s="36" t="s">
        <v>10</v>
      </c>
      <c r="JY59" s="72">
        <v>0.4839</v>
      </c>
      <c r="JZ59" s="37" t="s">
        <v>12</v>
      </c>
      <c r="KA59" s="20">
        <f t="shared" si="301"/>
        <v>0.5161</v>
      </c>
      <c r="KB59" s="34" t="s">
        <v>11</v>
      </c>
      <c r="KC59" s="69">
        <v>1</v>
      </c>
      <c r="KD59" s="34" t="s">
        <v>9</v>
      </c>
      <c r="KE59" s="20">
        <f t="shared" si="302"/>
        <v>0</v>
      </c>
      <c r="KF59" s="34" t="s">
        <v>11</v>
      </c>
      <c r="KG59" s="20">
        <v>1</v>
      </c>
      <c r="KH59" s="34" t="s">
        <v>9</v>
      </c>
      <c r="KI59" s="20">
        <f t="shared" si="303"/>
        <v>0</v>
      </c>
      <c r="KJ59" s="34" t="s">
        <v>11</v>
      </c>
      <c r="KK59" s="69">
        <v>1</v>
      </c>
      <c r="KL59" s="34" t="s">
        <v>9</v>
      </c>
      <c r="KM59" s="20">
        <f t="shared" si="304"/>
        <v>0</v>
      </c>
      <c r="KN59" s="34" t="s">
        <v>11</v>
      </c>
      <c r="KO59" s="69">
        <v>1</v>
      </c>
      <c r="KP59" s="34" t="s">
        <v>9</v>
      </c>
      <c r="KQ59" s="20">
        <f t="shared" si="305"/>
        <v>0</v>
      </c>
      <c r="KS59" s="118" t="s">
        <v>16</v>
      </c>
      <c r="KT59" s="34" t="s">
        <v>11</v>
      </c>
      <c r="KU59" s="69">
        <v>1</v>
      </c>
      <c r="KV59" s="34" t="s">
        <v>9</v>
      </c>
      <c r="KW59" s="69">
        <f t="shared" si="306"/>
        <v>0</v>
      </c>
      <c r="KX59" s="34" t="s">
        <v>11</v>
      </c>
      <c r="KY59" s="20">
        <v>1</v>
      </c>
      <c r="KZ59" s="34" t="s">
        <v>9</v>
      </c>
      <c r="LA59" s="20">
        <f t="shared" si="307"/>
        <v>0</v>
      </c>
      <c r="LB59" s="34" t="s">
        <v>11</v>
      </c>
      <c r="LC59" s="69">
        <v>1</v>
      </c>
      <c r="LD59" s="34" t="s">
        <v>9</v>
      </c>
      <c r="LE59" s="20">
        <f t="shared" si="308"/>
        <v>0</v>
      </c>
      <c r="LF59" s="34" t="s">
        <v>11</v>
      </c>
      <c r="LG59" s="69">
        <v>1</v>
      </c>
      <c r="LH59" s="34" t="s">
        <v>9</v>
      </c>
      <c r="LI59" s="20">
        <f t="shared" si="309"/>
        <v>0</v>
      </c>
      <c r="LJ59" s="36" t="s">
        <v>10</v>
      </c>
      <c r="LK59" s="72">
        <v>0.4839</v>
      </c>
      <c r="LL59" s="37" t="s">
        <v>12</v>
      </c>
      <c r="LM59" s="20">
        <f t="shared" si="310"/>
        <v>0.5161</v>
      </c>
      <c r="LN59" s="34" t="s">
        <v>11</v>
      </c>
      <c r="LO59" s="69">
        <v>1</v>
      </c>
      <c r="LP59" s="34" t="s">
        <v>9</v>
      </c>
      <c r="LQ59" s="20">
        <f t="shared" si="311"/>
        <v>0</v>
      </c>
      <c r="LR59" s="34" t="s">
        <v>11</v>
      </c>
      <c r="LS59" s="20">
        <v>1</v>
      </c>
      <c r="LT59" s="34" t="s">
        <v>9</v>
      </c>
      <c r="LU59" s="20">
        <f t="shared" si="312"/>
        <v>0</v>
      </c>
      <c r="LV59" s="34" t="s">
        <v>11</v>
      </c>
      <c r="LW59" s="69">
        <v>1</v>
      </c>
      <c r="LX59" s="34" t="s">
        <v>9</v>
      </c>
      <c r="LY59" s="20">
        <f t="shared" si="313"/>
        <v>0</v>
      </c>
      <c r="LZ59" s="34" t="s">
        <v>11</v>
      </c>
      <c r="MA59" s="69">
        <v>1</v>
      </c>
      <c r="MB59" s="34" t="s">
        <v>9</v>
      </c>
      <c r="MC59" s="20">
        <f t="shared" si="314"/>
        <v>0</v>
      </c>
      <c r="ME59" s="118" t="s">
        <v>16</v>
      </c>
      <c r="MF59" s="34" t="s">
        <v>11</v>
      </c>
      <c r="MG59" s="69">
        <v>1</v>
      </c>
      <c r="MH59" s="34" t="s">
        <v>9</v>
      </c>
      <c r="MI59" s="69">
        <f t="shared" si="315"/>
        <v>0</v>
      </c>
      <c r="MJ59" s="34" t="s">
        <v>11</v>
      </c>
      <c r="MK59" s="20">
        <v>1</v>
      </c>
      <c r="ML59" s="34" t="s">
        <v>9</v>
      </c>
      <c r="MM59" s="20">
        <f t="shared" si="316"/>
        <v>0</v>
      </c>
      <c r="MN59" s="34" t="s">
        <v>11</v>
      </c>
      <c r="MO59" s="69">
        <v>1</v>
      </c>
      <c r="MP59" s="34" t="s">
        <v>9</v>
      </c>
      <c r="MQ59" s="20">
        <f t="shared" si="317"/>
        <v>0</v>
      </c>
      <c r="MR59" s="34" t="s">
        <v>11</v>
      </c>
      <c r="MS59" s="69">
        <v>1</v>
      </c>
      <c r="MT59" s="34" t="s">
        <v>9</v>
      </c>
      <c r="MU59" s="20">
        <f t="shared" si="318"/>
        <v>0</v>
      </c>
      <c r="MV59" s="36" t="s">
        <v>10</v>
      </c>
      <c r="MW59" s="72">
        <v>0.5484</v>
      </c>
      <c r="MX59" s="37" t="s">
        <v>12</v>
      </c>
      <c r="MY59" s="20">
        <f t="shared" si="319"/>
        <v>0.4516</v>
      </c>
      <c r="MZ59" s="34" t="s">
        <v>11</v>
      </c>
      <c r="NA59" s="69">
        <v>1</v>
      </c>
      <c r="NB59" s="34" t="s">
        <v>9</v>
      </c>
      <c r="NC59" s="20">
        <f t="shared" si="320"/>
        <v>0</v>
      </c>
      <c r="ND59" s="34" t="s">
        <v>11</v>
      </c>
      <c r="NE59" s="20">
        <v>1</v>
      </c>
      <c r="NF59" s="34" t="s">
        <v>9</v>
      </c>
      <c r="NG59" s="20">
        <f t="shared" si="321"/>
        <v>0</v>
      </c>
      <c r="NH59" s="34" t="s">
        <v>11</v>
      </c>
      <c r="NI59" s="69">
        <v>1</v>
      </c>
      <c r="NJ59" s="34" t="s">
        <v>9</v>
      </c>
      <c r="NK59" s="20">
        <f t="shared" si="322"/>
        <v>0</v>
      </c>
      <c r="NL59" s="34" t="s">
        <v>11</v>
      </c>
      <c r="NM59" s="69">
        <v>1</v>
      </c>
      <c r="NN59" s="34" t="s">
        <v>9</v>
      </c>
      <c r="NO59" s="20">
        <f t="shared" si="323"/>
        <v>0</v>
      </c>
      <c r="NQ59" s="118" t="s">
        <v>16</v>
      </c>
      <c r="NR59" s="34" t="s">
        <v>11</v>
      </c>
      <c r="NS59" s="69">
        <v>1</v>
      </c>
      <c r="NT59" s="34" t="s">
        <v>9</v>
      </c>
      <c r="NU59" s="69">
        <f t="shared" si="324"/>
        <v>0</v>
      </c>
      <c r="NV59" s="34" t="s">
        <v>11</v>
      </c>
      <c r="NW59" s="20">
        <v>1</v>
      </c>
      <c r="NX59" s="34" t="s">
        <v>9</v>
      </c>
      <c r="NY59" s="20">
        <f t="shared" si="325"/>
        <v>0</v>
      </c>
      <c r="NZ59" s="34" t="s">
        <v>11</v>
      </c>
      <c r="OA59" s="69">
        <v>1</v>
      </c>
      <c r="OB59" s="34" t="s">
        <v>9</v>
      </c>
      <c r="OC59" s="20">
        <f t="shared" si="326"/>
        <v>0</v>
      </c>
      <c r="OD59" s="34" t="s">
        <v>11</v>
      </c>
      <c r="OE59" s="69">
        <v>1</v>
      </c>
      <c r="OF59" s="34" t="s">
        <v>9</v>
      </c>
      <c r="OG59" s="20">
        <f t="shared" si="327"/>
        <v>0</v>
      </c>
      <c r="OH59" s="36" t="s">
        <v>10</v>
      </c>
      <c r="OI59" s="72">
        <v>0.5484</v>
      </c>
      <c r="OJ59" s="37" t="s">
        <v>12</v>
      </c>
      <c r="OK59" s="20">
        <f t="shared" si="328"/>
        <v>0.4516</v>
      </c>
      <c r="OL59" s="34" t="s">
        <v>11</v>
      </c>
      <c r="OM59" s="69">
        <v>1</v>
      </c>
      <c r="ON59" s="34" t="s">
        <v>9</v>
      </c>
      <c r="OO59" s="20">
        <f t="shared" si="329"/>
        <v>0</v>
      </c>
      <c r="OP59" s="34" t="s">
        <v>11</v>
      </c>
      <c r="OQ59" s="20">
        <v>1</v>
      </c>
      <c r="OR59" s="34" t="s">
        <v>9</v>
      </c>
      <c r="OS59" s="20">
        <f t="shared" si="330"/>
        <v>0</v>
      </c>
      <c r="OT59" s="34" t="s">
        <v>11</v>
      </c>
      <c r="OU59" s="69">
        <v>1</v>
      </c>
      <c r="OV59" s="34" t="s">
        <v>9</v>
      </c>
      <c r="OW59" s="20">
        <f t="shared" si="331"/>
        <v>0</v>
      </c>
      <c r="OX59" s="34" t="s">
        <v>11</v>
      </c>
      <c r="OY59" s="69">
        <v>1</v>
      </c>
      <c r="OZ59" s="34" t="s">
        <v>9</v>
      </c>
      <c r="PA59" s="20">
        <f t="shared" si="332"/>
        <v>0</v>
      </c>
      <c r="PC59" s="118" t="s">
        <v>16</v>
      </c>
      <c r="PD59" s="34" t="s">
        <v>11</v>
      </c>
      <c r="PE59" s="69">
        <v>1</v>
      </c>
      <c r="PF59" s="34" t="s">
        <v>9</v>
      </c>
      <c r="PG59" s="69">
        <f t="shared" si="333"/>
        <v>0</v>
      </c>
      <c r="PH59" s="34" t="s">
        <v>11</v>
      </c>
      <c r="PI59" s="20">
        <v>1</v>
      </c>
      <c r="PJ59" s="34" t="s">
        <v>9</v>
      </c>
      <c r="PK59" s="20">
        <f t="shared" si="334"/>
        <v>0</v>
      </c>
      <c r="PL59" s="34" t="s">
        <v>11</v>
      </c>
      <c r="PM59" s="69">
        <v>1</v>
      </c>
      <c r="PN59" s="34" t="s">
        <v>9</v>
      </c>
      <c r="PO59" s="20">
        <f t="shared" si="335"/>
        <v>0</v>
      </c>
      <c r="PP59" s="34" t="s">
        <v>11</v>
      </c>
      <c r="PQ59" s="69">
        <v>1</v>
      </c>
      <c r="PR59" s="34" t="s">
        <v>9</v>
      </c>
      <c r="PS59" s="20">
        <f t="shared" si="336"/>
        <v>0</v>
      </c>
      <c r="PT59" s="36" t="s">
        <v>10</v>
      </c>
      <c r="PU59" s="72">
        <v>0.5161</v>
      </c>
      <c r="PV59" s="37" t="s">
        <v>12</v>
      </c>
      <c r="PW59" s="20">
        <f t="shared" si="337"/>
        <v>0.4839</v>
      </c>
      <c r="PX59" s="34" t="s">
        <v>11</v>
      </c>
      <c r="PY59" s="69">
        <v>1</v>
      </c>
      <c r="PZ59" s="34" t="s">
        <v>9</v>
      </c>
      <c r="QA59" s="20">
        <f t="shared" si="338"/>
        <v>0</v>
      </c>
      <c r="QB59" s="34" t="s">
        <v>11</v>
      </c>
      <c r="QC59" s="20">
        <v>1</v>
      </c>
      <c r="QD59" s="34" t="s">
        <v>9</v>
      </c>
      <c r="QE59" s="20">
        <f t="shared" si="339"/>
        <v>0</v>
      </c>
      <c r="QF59" s="34" t="s">
        <v>11</v>
      </c>
      <c r="QG59" s="69">
        <v>1</v>
      </c>
      <c r="QH59" s="34" t="s">
        <v>9</v>
      </c>
      <c r="QI59" s="20">
        <f t="shared" si="340"/>
        <v>0</v>
      </c>
      <c r="QJ59" s="34" t="s">
        <v>11</v>
      </c>
      <c r="QK59" s="69">
        <v>1</v>
      </c>
      <c r="QL59" s="34" t="s">
        <v>9</v>
      </c>
      <c r="QM59" s="20">
        <f t="shared" si="341"/>
        <v>0</v>
      </c>
      <c r="QO59" s="118" t="s">
        <v>16</v>
      </c>
      <c r="QP59" s="34" t="s">
        <v>11</v>
      </c>
      <c r="QQ59" s="69">
        <v>1</v>
      </c>
      <c r="QR59" s="34" t="s">
        <v>9</v>
      </c>
      <c r="QS59" s="69">
        <f t="shared" si="342"/>
        <v>0</v>
      </c>
      <c r="QT59" s="34" t="s">
        <v>11</v>
      </c>
      <c r="QU59" s="20">
        <v>0.96430000000000005</v>
      </c>
      <c r="QV59" s="34" t="s">
        <v>9</v>
      </c>
      <c r="QW59" s="20">
        <f t="shared" si="343"/>
        <v>3.5699999999999954E-2</v>
      </c>
      <c r="QX59" s="34" t="s">
        <v>11</v>
      </c>
      <c r="QY59" s="69">
        <v>1</v>
      </c>
      <c r="QZ59" s="34" t="s">
        <v>9</v>
      </c>
      <c r="RA59" s="20">
        <f t="shared" si="344"/>
        <v>0</v>
      </c>
      <c r="RB59" s="34" t="s">
        <v>11</v>
      </c>
      <c r="RC59" s="69">
        <v>1</v>
      </c>
      <c r="RD59" s="34" t="s">
        <v>9</v>
      </c>
      <c r="RE59" s="20">
        <f t="shared" si="345"/>
        <v>0</v>
      </c>
      <c r="RF59" s="36" t="s">
        <v>10</v>
      </c>
      <c r="RG59" s="72">
        <v>0.7097</v>
      </c>
      <c r="RH59" s="37" t="s">
        <v>12</v>
      </c>
      <c r="RI59" s="20">
        <f t="shared" si="346"/>
        <v>0.2903</v>
      </c>
      <c r="RJ59" s="34" t="s">
        <v>11</v>
      </c>
      <c r="RK59" s="69">
        <v>1</v>
      </c>
      <c r="RL59" s="34" t="s">
        <v>9</v>
      </c>
      <c r="RM59" s="20">
        <f t="shared" si="347"/>
        <v>0</v>
      </c>
      <c r="RN59" s="34" t="s">
        <v>11</v>
      </c>
      <c r="RO59" s="20">
        <v>1</v>
      </c>
      <c r="RP59" s="34" t="s">
        <v>9</v>
      </c>
      <c r="RQ59" s="20">
        <f t="shared" si="348"/>
        <v>0</v>
      </c>
      <c r="RR59" s="34" t="s">
        <v>11</v>
      </c>
      <c r="RS59" s="69">
        <v>1</v>
      </c>
      <c r="RT59" s="34" t="s">
        <v>9</v>
      </c>
      <c r="RU59" s="20">
        <f t="shared" si="349"/>
        <v>0</v>
      </c>
      <c r="RV59" s="34" t="s">
        <v>11</v>
      </c>
      <c r="RW59" s="69">
        <v>1</v>
      </c>
      <c r="RX59" s="34" t="s">
        <v>9</v>
      </c>
      <c r="RY59" s="20">
        <f t="shared" si="350"/>
        <v>0</v>
      </c>
    </row>
    <row r="60" spans="1:493" x14ac:dyDescent="0.2">
      <c r="A60" s="118" t="s">
        <v>17</v>
      </c>
      <c r="B60" s="34" t="s">
        <v>11</v>
      </c>
      <c r="C60" s="69">
        <v>1</v>
      </c>
      <c r="D60" s="34" t="s">
        <v>9</v>
      </c>
      <c r="E60" s="69">
        <f t="shared" si="234"/>
        <v>0</v>
      </c>
      <c r="F60" s="34" t="s">
        <v>11</v>
      </c>
      <c r="G60" s="20">
        <v>0.875</v>
      </c>
      <c r="H60" s="34" t="s">
        <v>9</v>
      </c>
      <c r="I60" s="20">
        <f t="shared" si="235"/>
        <v>0.125</v>
      </c>
      <c r="J60" s="34" t="s">
        <v>11</v>
      </c>
      <c r="K60" s="69">
        <v>1</v>
      </c>
      <c r="L60" s="34" t="s">
        <v>9</v>
      </c>
      <c r="M60" s="20">
        <f t="shared" si="236"/>
        <v>0</v>
      </c>
      <c r="N60" s="34" t="s">
        <v>11</v>
      </c>
      <c r="O60" s="69">
        <v>1</v>
      </c>
      <c r="P60" s="34" t="s">
        <v>9</v>
      </c>
      <c r="Q60" s="20">
        <f t="shared" si="237"/>
        <v>0</v>
      </c>
      <c r="R60" s="34" t="s">
        <v>11</v>
      </c>
      <c r="S60" s="20">
        <v>0.8125</v>
      </c>
      <c r="T60" s="34" t="s">
        <v>9</v>
      </c>
      <c r="U60" s="20">
        <f t="shared" si="238"/>
        <v>0.1875</v>
      </c>
      <c r="V60" s="36" t="s">
        <v>10</v>
      </c>
      <c r="W60" s="72">
        <v>1</v>
      </c>
      <c r="X60" s="37" t="s">
        <v>12</v>
      </c>
      <c r="Y60" s="20">
        <f t="shared" si="239"/>
        <v>0</v>
      </c>
      <c r="Z60" s="34" t="s">
        <v>11</v>
      </c>
      <c r="AA60" s="20">
        <v>1</v>
      </c>
      <c r="AB60" s="34" t="s">
        <v>9</v>
      </c>
      <c r="AC60" s="20">
        <f t="shared" si="240"/>
        <v>0</v>
      </c>
      <c r="AD60" s="34" t="s">
        <v>11</v>
      </c>
      <c r="AE60" s="69">
        <v>1</v>
      </c>
      <c r="AF60" s="34" t="s">
        <v>9</v>
      </c>
      <c r="AG60" s="20">
        <f t="shared" si="241"/>
        <v>0</v>
      </c>
      <c r="AH60" s="34" t="s">
        <v>11</v>
      </c>
      <c r="AI60" s="69">
        <v>1</v>
      </c>
      <c r="AJ60" s="34" t="s">
        <v>9</v>
      </c>
      <c r="AK60" s="20">
        <f t="shared" si="242"/>
        <v>0</v>
      </c>
      <c r="AM60" s="118" t="s">
        <v>17</v>
      </c>
      <c r="AN60" s="34" t="s">
        <v>11</v>
      </c>
      <c r="AO60" s="69">
        <v>1</v>
      </c>
      <c r="AP60" s="34" t="s">
        <v>9</v>
      </c>
      <c r="AQ60" s="69">
        <f t="shared" si="243"/>
        <v>0</v>
      </c>
      <c r="AR60" s="34" t="s">
        <v>11</v>
      </c>
      <c r="AS60" s="20">
        <v>0.875</v>
      </c>
      <c r="AT60" s="34" t="s">
        <v>9</v>
      </c>
      <c r="AU60" s="20">
        <f t="shared" si="244"/>
        <v>0.125</v>
      </c>
      <c r="AV60" s="34" t="s">
        <v>11</v>
      </c>
      <c r="AW60" s="69">
        <v>1</v>
      </c>
      <c r="AX60" s="34" t="s">
        <v>9</v>
      </c>
      <c r="AY60" s="20">
        <f t="shared" si="245"/>
        <v>0</v>
      </c>
      <c r="AZ60" s="34" t="s">
        <v>11</v>
      </c>
      <c r="BA60" s="69">
        <v>1</v>
      </c>
      <c r="BB60" s="34" t="s">
        <v>9</v>
      </c>
      <c r="BC60" s="20">
        <f t="shared" si="246"/>
        <v>0</v>
      </c>
      <c r="BD60" s="34" t="s">
        <v>11</v>
      </c>
      <c r="BE60" s="20">
        <v>0.8125</v>
      </c>
      <c r="BF60" s="34" t="s">
        <v>9</v>
      </c>
      <c r="BG60" s="20">
        <f t="shared" si="247"/>
        <v>0.1875</v>
      </c>
      <c r="BH60" s="36" t="s">
        <v>10</v>
      </c>
      <c r="BI60" s="72">
        <v>1</v>
      </c>
      <c r="BJ60" s="37" t="s">
        <v>12</v>
      </c>
      <c r="BK60" s="20">
        <f t="shared" si="248"/>
        <v>0</v>
      </c>
      <c r="BL60" s="34" t="s">
        <v>11</v>
      </c>
      <c r="BM60" s="20">
        <v>1</v>
      </c>
      <c r="BN60" s="34" t="s">
        <v>9</v>
      </c>
      <c r="BO60" s="20">
        <f t="shared" si="249"/>
        <v>0</v>
      </c>
      <c r="BP60" s="34" t="s">
        <v>11</v>
      </c>
      <c r="BQ60" s="69">
        <v>1</v>
      </c>
      <c r="BR60" s="34" t="s">
        <v>9</v>
      </c>
      <c r="BS60" s="20">
        <f t="shared" si="250"/>
        <v>0</v>
      </c>
      <c r="BT60" s="34" t="s">
        <v>11</v>
      </c>
      <c r="BU60" s="69">
        <v>1</v>
      </c>
      <c r="BV60" s="34" t="s">
        <v>9</v>
      </c>
      <c r="BW60" s="20">
        <f t="shared" si="251"/>
        <v>0</v>
      </c>
      <c r="BY60" s="118" t="s">
        <v>17</v>
      </c>
      <c r="BZ60" s="34" t="s">
        <v>11</v>
      </c>
      <c r="CA60" s="69">
        <v>1</v>
      </c>
      <c r="CB60" s="34" t="s">
        <v>9</v>
      </c>
      <c r="CC60" s="69">
        <f t="shared" si="252"/>
        <v>0</v>
      </c>
      <c r="CD60" s="34" t="s">
        <v>11</v>
      </c>
      <c r="CE60" s="20">
        <v>0.875</v>
      </c>
      <c r="CF60" s="34" t="s">
        <v>9</v>
      </c>
      <c r="CG60" s="20">
        <f t="shared" si="253"/>
        <v>0.125</v>
      </c>
      <c r="CH60" s="34" t="s">
        <v>11</v>
      </c>
      <c r="CI60" s="69">
        <v>1</v>
      </c>
      <c r="CJ60" s="34" t="s">
        <v>9</v>
      </c>
      <c r="CK60" s="20">
        <f t="shared" si="254"/>
        <v>0</v>
      </c>
      <c r="CL60" s="34" t="s">
        <v>11</v>
      </c>
      <c r="CM60" s="69">
        <v>1</v>
      </c>
      <c r="CN60" s="34" t="s">
        <v>9</v>
      </c>
      <c r="CO60" s="20">
        <f t="shared" si="255"/>
        <v>0</v>
      </c>
      <c r="CP60" s="34" t="s">
        <v>11</v>
      </c>
      <c r="CQ60" s="20">
        <v>0.8125</v>
      </c>
      <c r="CR60" s="34" t="s">
        <v>9</v>
      </c>
      <c r="CS60" s="20">
        <f t="shared" si="256"/>
        <v>0.1875</v>
      </c>
      <c r="CT60" s="36" t="s">
        <v>10</v>
      </c>
      <c r="CU60" s="72">
        <v>1</v>
      </c>
      <c r="CV60" s="37" t="s">
        <v>12</v>
      </c>
      <c r="CW60" s="20">
        <f t="shared" si="257"/>
        <v>0</v>
      </c>
      <c r="CX60" s="34" t="s">
        <v>11</v>
      </c>
      <c r="CY60" s="20">
        <v>1</v>
      </c>
      <c r="CZ60" s="34" t="s">
        <v>9</v>
      </c>
      <c r="DA60" s="20">
        <f t="shared" si="258"/>
        <v>0</v>
      </c>
      <c r="DB60" s="34" t="s">
        <v>11</v>
      </c>
      <c r="DC60" s="69">
        <v>1</v>
      </c>
      <c r="DD60" s="34" t="s">
        <v>9</v>
      </c>
      <c r="DE60" s="20">
        <f t="shared" si="259"/>
        <v>0</v>
      </c>
      <c r="DF60" s="34" t="s">
        <v>11</v>
      </c>
      <c r="DG60" s="69">
        <v>1</v>
      </c>
      <c r="DH60" s="34" t="s">
        <v>9</v>
      </c>
      <c r="DI60" s="20">
        <f t="shared" si="260"/>
        <v>0</v>
      </c>
      <c r="DK60" s="118" t="s">
        <v>17</v>
      </c>
      <c r="DL60" s="34" t="s">
        <v>11</v>
      </c>
      <c r="DM60" s="69">
        <v>1</v>
      </c>
      <c r="DN60" s="34" t="s">
        <v>9</v>
      </c>
      <c r="DO60" s="69">
        <f t="shared" si="261"/>
        <v>0</v>
      </c>
      <c r="DP60" s="34" t="s">
        <v>11</v>
      </c>
      <c r="DQ60" s="20">
        <v>0.9375</v>
      </c>
      <c r="DR60" s="34" t="s">
        <v>9</v>
      </c>
      <c r="DS60" s="20">
        <f t="shared" si="262"/>
        <v>6.25E-2</v>
      </c>
      <c r="DT60" s="34" t="s">
        <v>11</v>
      </c>
      <c r="DU60" s="69">
        <v>1</v>
      </c>
      <c r="DV60" s="34" t="s">
        <v>9</v>
      </c>
      <c r="DW60" s="20">
        <f t="shared" si="263"/>
        <v>0</v>
      </c>
      <c r="DX60" s="34" t="s">
        <v>11</v>
      </c>
      <c r="DY60" s="69">
        <v>1</v>
      </c>
      <c r="DZ60" s="34" t="s">
        <v>9</v>
      </c>
      <c r="EA60" s="20">
        <f t="shared" si="264"/>
        <v>0</v>
      </c>
      <c r="EB60" s="34" t="s">
        <v>11</v>
      </c>
      <c r="EC60" s="20">
        <v>0.8125</v>
      </c>
      <c r="ED60" s="34" t="s">
        <v>9</v>
      </c>
      <c r="EE60" s="20">
        <f t="shared" si="265"/>
        <v>0.1875</v>
      </c>
      <c r="EF60" s="36" t="s">
        <v>10</v>
      </c>
      <c r="EG60" s="72">
        <v>1</v>
      </c>
      <c r="EH60" s="37" t="s">
        <v>12</v>
      </c>
      <c r="EI60" s="20">
        <f t="shared" si="266"/>
        <v>0</v>
      </c>
      <c r="EJ60" s="34" t="s">
        <v>11</v>
      </c>
      <c r="EK60" s="20">
        <v>1</v>
      </c>
      <c r="EL60" s="34" t="s">
        <v>9</v>
      </c>
      <c r="EM60" s="20">
        <f t="shared" si="267"/>
        <v>0</v>
      </c>
      <c r="EN60" s="34" t="s">
        <v>11</v>
      </c>
      <c r="EO60" s="69">
        <v>1</v>
      </c>
      <c r="EP60" s="34" t="s">
        <v>9</v>
      </c>
      <c r="EQ60" s="20">
        <f t="shared" si="268"/>
        <v>0</v>
      </c>
      <c r="ER60" s="34" t="s">
        <v>11</v>
      </c>
      <c r="ES60" s="69">
        <v>1</v>
      </c>
      <c r="ET60" s="34" t="s">
        <v>9</v>
      </c>
      <c r="EU60" s="20">
        <f t="shared" si="269"/>
        <v>0</v>
      </c>
      <c r="EW60" s="118" t="s">
        <v>17</v>
      </c>
      <c r="EX60" s="34" t="s">
        <v>11</v>
      </c>
      <c r="EY60" s="69">
        <v>1</v>
      </c>
      <c r="EZ60" s="34" t="s">
        <v>9</v>
      </c>
      <c r="FA60" s="69">
        <f t="shared" si="270"/>
        <v>0</v>
      </c>
      <c r="FB60" s="34" t="s">
        <v>11</v>
      </c>
      <c r="FC60" s="20">
        <v>0.9375</v>
      </c>
      <c r="FD60" s="34" t="s">
        <v>9</v>
      </c>
      <c r="FE60" s="20">
        <f t="shared" si="271"/>
        <v>6.25E-2</v>
      </c>
      <c r="FF60" s="34" t="s">
        <v>11</v>
      </c>
      <c r="FG60" s="69">
        <v>1</v>
      </c>
      <c r="FH60" s="34" t="s">
        <v>9</v>
      </c>
      <c r="FI60" s="20">
        <f t="shared" si="272"/>
        <v>0</v>
      </c>
      <c r="FJ60" s="34" t="s">
        <v>11</v>
      </c>
      <c r="FK60" s="69">
        <v>1</v>
      </c>
      <c r="FL60" s="34" t="s">
        <v>9</v>
      </c>
      <c r="FM60" s="20">
        <f t="shared" si="273"/>
        <v>0</v>
      </c>
      <c r="FN60" s="34" t="s">
        <v>11</v>
      </c>
      <c r="FO60" s="20">
        <v>0.75</v>
      </c>
      <c r="FP60" s="34" t="s">
        <v>9</v>
      </c>
      <c r="FQ60" s="20">
        <f t="shared" si="274"/>
        <v>0.25</v>
      </c>
      <c r="FR60" s="36" t="s">
        <v>10</v>
      </c>
      <c r="FS60" s="72">
        <v>1</v>
      </c>
      <c r="FT60" s="37" t="s">
        <v>12</v>
      </c>
      <c r="FU60" s="20">
        <f t="shared" si="275"/>
        <v>0</v>
      </c>
      <c r="FV60" s="34" t="s">
        <v>11</v>
      </c>
      <c r="FW60" s="20">
        <v>1</v>
      </c>
      <c r="FX60" s="34" t="s">
        <v>9</v>
      </c>
      <c r="FY60" s="20">
        <f t="shared" si="276"/>
        <v>0</v>
      </c>
      <c r="FZ60" s="34" t="s">
        <v>11</v>
      </c>
      <c r="GA60" s="69">
        <v>1</v>
      </c>
      <c r="GB60" s="34" t="s">
        <v>9</v>
      </c>
      <c r="GC60" s="20">
        <f t="shared" si="277"/>
        <v>0</v>
      </c>
      <c r="GD60" s="34" t="s">
        <v>11</v>
      </c>
      <c r="GE60" s="69">
        <v>1</v>
      </c>
      <c r="GF60" s="34" t="s">
        <v>9</v>
      </c>
      <c r="GG60" s="20">
        <f t="shared" si="278"/>
        <v>0</v>
      </c>
      <c r="GI60" s="118" t="s">
        <v>17</v>
      </c>
      <c r="GJ60" s="34" t="s">
        <v>11</v>
      </c>
      <c r="GK60" s="69">
        <v>1</v>
      </c>
      <c r="GL60" s="34" t="s">
        <v>9</v>
      </c>
      <c r="GM60" s="69">
        <f t="shared" si="279"/>
        <v>0</v>
      </c>
      <c r="GN60" s="34" t="s">
        <v>11</v>
      </c>
      <c r="GO60" s="20">
        <v>0.875</v>
      </c>
      <c r="GP60" s="34" t="s">
        <v>9</v>
      </c>
      <c r="GQ60" s="20">
        <f t="shared" si="280"/>
        <v>0.125</v>
      </c>
      <c r="GR60" s="34" t="s">
        <v>11</v>
      </c>
      <c r="GS60" s="69">
        <v>1</v>
      </c>
      <c r="GT60" s="34" t="s">
        <v>9</v>
      </c>
      <c r="GU60" s="20">
        <f t="shared" si="281"/>
        <v>0</v>
      </c>
      <c r="GV60" s="34" t="s">
        <v>11</v>
      </c>
      <c r="GW60" s="69">
        <v>1</v>
      </c>
      <c r="GX60" s="34" t="s">
        <v>9</v>
      </c>
      <c r="GY60" s="20">
        <f t="shared" si="282"/>
        <v>0</v>
      </c>
      <c r="GZ60" s="34" t="s">
        <v>11</v>
      </c>
      <c r="HA60" s="20">
        <v>0.6875</v>
      </c>
      <c r="HB60" s="34" t="s">
        <v>9</v>
      </c>
      <c r="HC60" s="20">
        <f t="shared" si="283"/>
        <v>0.3125</v>
      </c>
      <c r="HD60" s="36" t="s">
        <v>10</v>
      </c>
      <c r="HE60" s="72">
        <v>1</v>
      </c>
      <c r="HF60" s="37" t="s">
        <v>12</v>
      </c>
      <c r="HG60" s="20">
        <f t="shared" si="284"/>
        <v>0</v>
      </c>
      <c r="HH60" s="34" t="s">
        <v>11</v>
      </c>
      <c r="HI60" s="20">
        <v>1</v>
      </c>
      <c r="HJ60" s="34" t="s">
        <v>9</v>
      </c>
      <c r="HK60" s="20">
        <f t="shared" si="285"/>
        <v>0</v>
      </c>
      <c r="HL60" s="34" t="s">
        <v>11</v>
      </c>
      <c r="HM60" s="69">
        <v>1</v>
      </c>
      <c r="HN60" s="34" t="s">
        <v>9</v>
      </c>
      <c r="HO60" s="20">
        <f t="shared" si="286"/>
        <v>0</v>
      </c>
      <c r="HP60" s="34" t="s">
        <v>11</v>
      </c>
      <c r="HQ60" s="69">
        <v>1</v>
      </c>
      <c r="HR60" s="34" t="s">
        <v>9</v>
      </c>
      <c r="HS60" s="20">
        <f t="shared" si="287"/>
        <v>0</v>
      </c>
      <c r="HU60" s="118" t="s">
        <v>17</v>
      </c>
      <c r="HV60" s="34" t="s">
        <v>11</v>
      </c>
      <c r="HW60" s="69">
        <v>1</v>
      </c>
      <c r="HX60" s="34" t="s">
        <v>9</v>
      </c>
      <c r="HY60" s="69">
        <f t="shared" si="288"/>
        <v>0</v>
      </c>
      <c r="HZ60" s="34" t="s">
        <v>11</v>
      </c>
      <c r="IA60" s="20">
        <v>0.8125</v>
      </c>
      <c r="IB60" s="34" t="s">
        <v>9</v>
      </c>
      <c r="IC60" s="20">
        <f t="shared" si="289"/>
        <v>0.1875</v>
      </c>
      <c r="ID60" s="34" t="s">
        <v>11</v>
      </c>
      <c r="IE60" s="69">
        <v>1</v>
      </c>
      <c r="IF60" s="34" t="s">
        <v>9</v>
      </c>
      <c r="IG60" s="20">
        <f t="shared" si="290"/>
        <v>0</v>
      </c>
      <c r="IH60" s="34" t="s">
        <v>11</v>
      </c>
      <c r="II60" s="69">
        <v>1</v>
      </c>
      <c r="IJ60" s="34" t="s">
        <v>9</v>
      </c>
      <c r="IK60" s="20">
        <f t="shared" si="291"/>
        <v>0</v>
      </c>
      <c r="IL60" s="34" t="s">
        <v>11</v>
      </c>
      <c r="IM60" s="20">
        <v>0.6875</v>
      </c>
      <c r="IN60" s="34" t="s">
        <v>9</v>
      </c>
      <c r="IO60" s="20">
        <f t="shared" si="292"/>
        <v>0.3125</v>
      </c>
      <c r="IP60" s="36" t="s">
        <v>10</v>
      </c>
      <c r="IQ60" s="72">
        <v>1</v>
      </c>
      <c r="IR60" s="37" t="s">
        <v>12</v>
      </c>
      <c r="IS60" s="20">
        <f t="shared" si="293"/>
        <v>0</v>
      </c>
      <c r="IT60" s="34" t="s">
        <v>11</v>
      </c>
      <c r="IU60" s="20">
        <v>1</v>
      </c>
      <c r="IV60" s="34" t="s">
        <v>9</v>
      </c>
      <c r="IW60" s="20">
        <f t="shared" si="294"/>
        <v>0</v>
      </c>
      <c r="IX60" s="34" t="s">
        <v>11</v>
      </c>
      <c r="IY60" s="69">
        <v>1</v>
      </c>
      <c r="IZ60" s="34" t="s">
        <v>9</v>
      </c>
      <c r="JA60" s="20">
        <f t="shared" si="295"/>
        <v>0</v>
      </c>
      <c r="JB60" s="34" t="s">
        <v>11</v>
      </c>
      <c r="JC60" s="69">
        <v>1</v>
      </c>
      <c r="JD60" s="34" t="s">
        <v>9</v>
      </c>
      <c r="JE60" s="20">
        <f t="shared" si="296"/>
        <v>0</v>
      </c>
      <c r="JG60" s="118" t="s">
        <v>17</v>
      </c>
      <c r="JH60" s="34" t="s">
        <v>11</v>
      </c>
      <c r="JI60" s="69">
        <v>1</v>
      </c>
      <c r="JJ60" s="34" t="s">
        <v>9</v>
      </c>
      <c r="JK60" s="69">
        <f t="shared" si="297"/>
        <v>0</v>
      </c>
      <c r="JL60" s="34" t="s">
        <v>11</v>
      </c>
      <c r="JM60" s="20">
        <v>0.8125</v>
      </c>
      <c r="JN60" s="34" t="s">
        <v>9</v>
      </c>
      <c r="JO60" s="20">
        <f t="shared" si="298"/>
        <v>0.1875</v>
      </c>
      <c r="JP60" s="34" t="s">
        <v>11</v>
      </c>
      <c r="JQ60" s="69">
        <v>1</v>
      </c>
      <c r="JR60" s="34" t="s">
        <v>9</v>
      </c>
      <c r="JS60" s="20">
        <f t="shared" si="299"/>
        <v>0</v>
      </c>
      <c r="JT60" s="34" t="s">
        <v>11</v>
      </c>
      <c r="JU60" s="69">
        <v>1</v>
      </c>
      <c r="JV60" s="34" t="s">
        <v>9</v>
      </c>
      <c r="JW60" s="20">
        <f t="shared" si="300"/>
        <v>0</v>
      </c>
      <c r="JX60" s="34" t="s">
        <v>11</v>
      </c>
      <c r="JY60" s="20">
        <v>0.6875</v>
      </c>
      <c r="JZ60" s="34" t="s">
        <v>9</v>
      </c>
      <c r="KA60" s="20">
        <f t="shared" si="301"/>
        <v>0.3125</v>
      </c>
      <c r="KB60" s="36" t="s">
        <v>10</v>
      </c>
      <c r="KC60" s="72">
        <v>1</v>
      </c>
      <c r="KD60" s="37" t="s">
        <v>12</v>
      </c>
      <c r="KE60" s="20">
        <f t="shared" si="302"/>
        <v>0</v>
      </c>
      <c r="KF60" s="34" t="s">
        <v>11</v>
      </c>
      <c r="KG60" s="20">
        <v>1</v>
      </c>
      <c r="KH60" s="34" t="s">
        <v>9</v>
      </c>
      <c r="KI60" s="20">
        <f t="shared" si="303"/>
        <v>0</v>
      </c>
      <c r="KJ60" s="34" t="s">
        <v>11</v>
      </c>
      <c r="KK60" s="69">
        <v>1</v>
      </c>
      <c r="KL60" s="34" t="s">
        <v>9</v>
      </c>
      <c r="KM60" s="20">
        <f t="shared" si="304"/>
        <v>0</v>
      </c>
      <c r="KN60" s="34" t="s">
        <v>11</v>
      </c>
      <c r="KO60" s="69">
        <v>1</v>
      </c>
      <c r="KP60" s="34" t="s">
        <v>9</v>
      </c>
      <c r="KQ60" s="20">
        <f t="shared" si="305"/>
        <v>0</v>
      </c>
      <c r="KS60" s="118" t="s">
        <v>17</v>
      </c>
      <c r="KT60" s="34" t="s">
        <v>11</v>
      </c>
      <c r="KU60" s="69">
        <v>1</v>
      </c>
      <c r="KV60" s="34" t="s">
        <v>9</v>
      </c>
      <c r="KW60" s="69">
        <f t="shared" si="306"/>
        <v>0</v>
      </c>
      <c r="KX60" s="34" t="s">
        <v>11</v>
      </c>
      <c r="KY60" s="20">
        <v>0.75</v>
      </c>
      <c r="KZ60" s="34" t="s">
        <v>9</v>
      </c>
      <c r="LA60" s="20">
        <f t="shared" si="307"/>
        <v>0.25</v>
      </c>
      <c r="LB60" s="34" t="s">
        <v>11</v>
      </c>
      <c r="LC60" s="69">
        <v>1</v>
      </c>
      <c r="LD60" s="34" t="s">
        <v>9</v>
      </c>
      <c r="LE60" s="20">
        <f t="shared" si="308"/>
        <v>0</v>
      </c>
      <c r="LF60" s="34" t="s">
        <v>11</v>
      </c>
      <c r="LG60" s="69">
        <v>1</v>
      </c>
      <c r="LH60" s="34" t="s">
        <v>9</v>
      </c>
      <c r="LI60" s="20">
        <f t="shared" si="309"/>
        <v>0</v>
      </c>
      <c r="LJ60" s="34" t="s">
        <v>11</v>
      </c>
      <c r="LK60" s="20">
        <v>0.5</v>
      </c>
      <c r="LL60" s="34" t="s">
        <v>9</v>
      </c>
      <c r="LM60" s="20">
        <f t="shared" si="310"/>
        <v>0.5</v>
      </c>
      <c r="LN60" s="36" t="s">
        <v>10</v>
      </c>
      <c r="LO60" s="72">
        <v>0.9375</v>
      </c>
      <c r="LP60" s="37" t="s">
        <v>12</v>
      </c>
      <c r="LQ60" s="20">
        <f t="shared" si="311"/>
        <v>6.25E-2</v>
      </c>
      <c r="LR60" s="34" t="s">
        <v>11</v>
      </c>
      <c r="LS60" s="20">
        <v>1</v>
      </c>
      <c r="LT60" s="34" t="s">
        <v>9</v>
      </c>
      <c r="LU60" s="20">
        <f t="shared" si="312"/>
        <v>0</v>
      </c>
      <c r="LV60" s="34" t="s">
        <v>11</v>
      </c>
      <c r="LW60" s="69">
        <v>1</v>
      </c>
      <c r="LX60" s="34" t="s">
        <v>9</v>
      </c>
      <c r="LY60" s="20">
        <f t="shared" si="313"/>
        <v>0</v>
      </c>
      <c r="LZ60" s="34" t="s">
        <v>11</v>
      </c>
      <c r="MA60" s="69">
        <v>1</v>
      </c>
      <c r="MB60" s="34" t="s">
        <v>9</v>
      </c>
      <c r="MC60" s="20">
        <f t="shared" si="314"/>
        <v>0</v>
      </c>
      <c r="ME60" s="118" t="s">
        <v>17</v>
      </c>
      <c r="MF60" s="34" t="s">
        <v>11</v>
      </c>
      <c r="MG60" s="69">
        <v>1</v>
      </c>
      <c r="MH60" s="34" t="s">
        <v>9</v>
      </c>
      <c r="MI60" s="69">
        <f t="shared" si="315"/>
        <v>0</v>
      </c>
      <c r="MJ60" s="34" t="s">
        <v>11</v>
      </c>
      <c r="MK60" s="20">
        <v>0.8125</v>
      </c>
      <c r="ML60" s="34" t="s">
        <v>9</v>
      </c>
      <c r="MM60" s="20">
        <f t="shared" si="316"/>
        <v>0.1875</v>
      </c>
      <c r="MN60" s="34" t="s">
        <v>11</v>
      </c>
      <c r="MO60" s="69">
        <v>1</v>
      </c>
      <c r="MP60" s="34" t="s">
        <v>9</v>
      </c>
      <c r="MQ60" s="20">
        <f t="shared" si="317"/>
        <v>0</v>
      </c>
      <c r="MR60" s="34" t="s">
        <v>11</v>
      </c>
      <c r="MS60" s="69">
        <v>1</v>
      </c>
      <c r="MT60" s="34" t="s">
        <v>9</v>
      </c>
      <c r="MU60" s="20">
        <f t="shared" si="318"/>
        <v>0</v>
      </c>
      <c r="MV60" s="34" t="s">
        <v>11</v>
      </c>
      <c r="MW60" s="20">
        <v>0.4375</v>
      </c>
      <c r="MX60" s="34" t="s">
        <v>9</v>
      </c>
      <c r="MY60" s="20">
        <f t="shared" si="319"/>
        <v>0.5625</v>
      </c>
      <c r="MZ60" s="36" t="s">
        <v>10</v>
      </c>
      <c r="NA60" s="72">
        <v>0.9375</v>
      </c>
      <c r="NB60" s="37" t="s">
        <v>12</v>
      </c>
      <c r="NC60" s="20">
        <f t="shared" si="320"/>
        <v>6.25E-2</v>
      </c>
      <c r="ND60" s="34" t="s">
        <v>11</v>
      </c>
      <c r="NE60" s="20">
        <v>1</v>
      </c>
      <c r="NF60" s="34" t="s">
        <v>9</v>
      </c>
      <c r="NG60" s="20">
        <f t="shared" si="321"/>
        <v>0</v>
      </c>
      <c r="NH60" s="34" t="s">
        <v>11</v>
      </c>
      <c r="NI60" s="69">
        <v>1</v>
      </c>
      <c r="NJ60" s="34" t="s">
        <v>9</v>
      </c>
      <c r="NK60" s="20">
        <f t="shared" si="322"/>
        <v>0</v>
      </c>
      <c r="NL60" s="34" t="s">
        <v>11</v>
      </c>
      <c r="NM60" s="69">
        <v>1</v>
      </c>
      <c r="NN60" s="34" t="s">
        <v>9</v>
      </c>
      <c r="NO60" s="20">
        <f t="shared" si="323"/>
        <v>0</v>
      </c>
      <c r="NQ60" s="118" t="s">
        <v>17</v>
      </c>
      <c r="NR60" s="34" t="s">
        <v>11</v>
      </c>
      <c r="NS60" s="69">
        <v>1</v>
      </c>
      <c r="NT60" s="34" t="s">
        <v>9</v>
      </c>
      <c r="NU60" s="69">
        <f t="shared" si="324"/>
        <v>0</v>
      </c>
      <c r="NV60" s="34" t="s">
        <v>11</v>
      </c>
      <c r="NW60" s="20">
        <v>0.9375</v>
      </c>
      <c r="NX60" s="34" t="s">
        <v>9</v>
      </c>
      <c r="NY60" s="20">
        <f t="shared" si="325"/>
        <v>6.25E-2</v>
      </c>
      <c r="NZ60" s="34" t="s">
        <v>11</v>
      </c>
      <c r="OA60" s="69">
        <v>1</v>
      </c>
      <c r="OB60" s="34" t="s">
        <v>9</v>
      </c>
      <c r="OC60" s="20">
        <f t="shared" si="326"/>
        <v>0</v>
      </c>
      <c r="OD60" s="34" t="s">
        <v>11</v>
      </c>
      <c r="OE60" s="69">
        <v>1</v>
      </c>
      <c r="OF60" s="34" t="s">
        <v>9</v>
      </c>
      <c r="OG60" s="20">
        <f t="shared" si="327"/>
        <v>0</v>
      </c>
      <c r="OH60" s="34" t="s">
        <v>11</v>
      </c>
      <c r="OI60" s="20">
        <v>0.375</v>
      </c>
      <c r="OJ60" s="34" t="s">
        <v>9</v>
      </c>
      <c r="OK60" s="20">
        <f t="shared" si="328"/>
        <v>0.625</v>
      </c>
      <c r="OL60" s="36" t="s">
        <v>10</v>
      </c>
      <c r="OM60" s="72">
        <v>0.9375</v>
      </c>
      <c r="ON60" s="37" t="s">
        <v>12</v>
      </c>
      <c r="OO60" s="20">
        <f t="shared" si="329"/>
        <v>6.25E-2</v>
      </c>
      <c r="OP60" s="34" t="s">
        <v>11</v>
      </c>
      <c r="OQ60" s="20">
        <v>1</v>
      </c>
      <c r="OR60" s="34" t="s">
        <v>9</v>
      </c>
      <c r="OS60" s="20">
        <f t="shared" si="330"/>
        <v>0</v>
      </c>
      <c r="OT60" s="34" t="s">
        <v>11</v>
      </c>
      <c r="OU60" s="69">
        <v>1</v>
      </c>
      <c r="OV60" s="34" t="s">
        <v>9</v>
      </c>
      <c r="OW60" s="20">
        <f t="shared" si="331"/>
        <v>0</v>
      </c>
      <c r="OX60" s="34" t="s">
        <v>11</v>
      </c>
      <c r="OY60" s="69">
        <v>1</v>
      </c>
      <c r="OZ60" s="34" t="s">
        <v>9</v>
      </c>
      <c r="PA60" s="20">
        <f t="shared" si="332"/>
        <v>0</v>
      </c>
      <c r="PC60" s="118" t="s">
        <v>17</v>
      </c>
      <c r="PD60" s="34" t="s">
        <v>11</v>
      </c>
      <c r="PE60" s="69">
        <v>1</v>
      </c>
      <c r="PF60" s="34" t="s">
        <v>9</v>
      </c>
      <c r="PG60" s="69">
        <f t="shared" si="333"/>
        <v>0</v>
      </c>
      <c r="PH60" s="34" t="s">
        <v>11</v>
      </c>
      <c r="PI60" s="20">
        <v>0.875</v>
      </c>
      <c r="PJ60" s="34" t="s">
        <v>9</v>
      </c>
      <c r="PK60" s="20">
        <f t="shared" si="334"/>
        <v>0.125</v>
      </c>
      <c r="PL60" s="34" t="s">
        <v>11</v>
      </c>
      <c r="PM60" s="69">
        <v>1</v>
      </c>
      <c r="PN60" s="34" t="s">
        <v>9</v>
      </c>
      <c r="PO60" s="20">
        <f t="shared" si="335"/>
        <v>0</v>
      </c>
      <c r="PP60" s="34" t="s">
        <v>11</v>
      </c>
      <c r="PQ60" s="69">
        <v>1</v>
      </c>
      <c r="PR60" s="34" t="s">
        <v>9</v>
      </c>
      <c r="PS60" s="20">
        <f t="shared" si="336"/>
        <v>0</v>
      </c>
      <c r="PT60" s="34" t="s">
        <v>11</v>
      </c>
      <c r="PU60" s="20">
        <v>0.375</v>
      </c>
      <c r="PV60" s="34" t="s">
        <v>9</v>
      </c>
      <c r="PW60" s="20">
        <f t="shared" si="337"/>
        <v>0.625</v>
      </c>
      <c r="PX60" s="36" t="s">
        <v>10</v>
      </c>
      <c r="PY60" s="72">
        <v>0.9375</v>
      </c>
      <c r="PZ60" s="37" t="s">
        <v>12</v>
      </c>
      <c r="QA60" s="20">
        <f t="shared" si="338"/>
        <v>6.25E-2</v>
      </c>
      <c r="QB60" s="34" t="s">
        <v>11</v>
      </c>
      <c r="QC60" s="20">
        <v>1</v>
      </c>
      <c r="QD60" s="34" t="s">
        <v>9</v>
      </c>
      <c r="QE60" s="20">
        <f t="shared" si="339"/>
        <v>0</v>
      </c>
      <c r="QF60" s="34" t="s">
        <v>11</v>
      </c>
      <c r="QG60" s="69">
        <v>1</v>
      </c>
      <c r="QH60" s="34" t="s">
        <v>9</v>
      </c>
      <c r="QI60" s="20">
        <f t="shared" si="340"/>
        <v>0</v>
      </c>
      <c r="QJ60" s="34" t="s">
        <v>11</v>
      </c>
      <c r="QK60" s="69">
        <v>1</v>
      </c>
      <c r="QL60" s="34" t="s">
        <v>9</v>
      </c>
      <c r="QM60" s="20">
        <f t="shared" si="341"/>
        <v>0</v>
      </c>
      <c r="QO60" s="118" t="s">
        <v>17</v>
      </c>
      <c r="QP60" s="34" t="s">
        <v>11</v>
      </c>
      <c r="QQ60" s="69">
        <v>1</v>
      </c>
      <c r="QR60" s="34" t="s">
        <v>9</v>
      </c>
      <c r="QS60" s="69">
        <f t="shared" si="342"/>
        <v>0</v>
      </c>
      <c r="QT60" s="34" t="s">
        <v>11</v>
      </c>
      <c r="QU60" s="20">
        <v>0.75</v>
      </c>
      <c r="QV60" s="34" t="s">
        <v>9</v>
      </c>
      <c r="QW60" s="20">
        <f t="shared" si="343"/>
        <v>0.25</v>
      </c>
      <c r="QX60" s="34" t="s">
        <v>11</v>
      </c>
      <c r="QY60" s="69">
        <v>1</v>
      </c>
      <c r="QZ60" s="34" t="s">
        <v>9</v>
      </c>
      <c r="RA60" s="20">
        <f t="shared" si="344"/>
        <v>0</v>
      </c>
      <c r="RB60" s="34" t="s">
        <v>11</v>
      </c>
      <c r="RC60" s="69">
        <v>1</v>
      </c>
      <c r="RD60" s="34" t="s">
        <v>9</v>
      </c>
      <c r="RE60" s="20">
        <f t="shared" si="345"/>
        <v>0</v>
      </c>
      <c r="RF60" s="34" t="s">
        <v>11</v>
      </c>
      <c r="RG60" s="20">
        <v>0.5625</v>
      </c>
      <c r="RH60" s="34" t="s">
        <v>9</v>
      </c>
      <c r="RI60" s="20">
        <f t="shared" si="346"/>
        <v>0.4375</v>
      </c>
      <c r="RJ60" s="36" t="s">
        <v>10</v>
      </c>
      <c r="RK60" s="72">
        <v>0.9375</v>
      </c>
      <c r="RL60" s="37" t="s">
        <v>12</v>
      </c>
      <c r="RM60" s="20">
        <f t="shared" si="347"/>
        <v>6.25E-2</v>
      </c>
      <c r="RN60" s="34" t="s">
        <v>11</v>
      </c>
      <c r="RO60" s="20">
        <v>1</v>
      </c>
      <c r="RP60" s="34" t="s">
        <v>9</v>
      </c>
      <c r="RQ60" s="20">
        <f t="shared" si="348"/>
        <v>0</v>
      </c>
      <c r="RR60" s="34" t="s">
        <v>11</v>
      </c>
      <c r="RS60" s="69">
        <v>1</v>
      </c>
      <c r="RT60" s="34" t="s">
        <v>9</v>
      </c>
      <c r="RU60" s="20">
        <f t="shared" si="349"/>
        <v>0</v>
      </c>
      <c r="RV60" s="34" t="s">
        <v>11</v>
      </c>
      <c r="RW60" s="69">
        <v>0.59089999999999998</v>
      </c>
      <c r="RX60" s="34" t="s">
        <v>9</v>
      </c>
      <c r="RY60" s="20">
        <f t="shared" si="350"/>
        <v>0.40910000000000002</v>
      </c>
    </row>
    <row r="61" spans="1:493" x14ac:dyDescent="0.2">
      <c r="A61" s="118" t="s">
        <v>18</v>
      </c>
      <c r="B61" s="34" t="s">
        <v>11</v>
      </c>
      <c r="C61" s="69">
        <v>1</v>
      </c>
      <c r="D61" s="34" t="s">
        <v>9</v>
      </c>
      <c r="E61" s="69">
        <f t="shared" si="234"/>
        <v>0</v>
      </c>
      <c r="F61" s="34" t="s">
        <v>11</v>
      </c>
      <c r="G61" s="20">
        <v>1</v>
      </c>
      <c r="H61" s="34" t="s">
        <v>9</v>
      </c>
      <c r="I61" s="20">
        <f t="shared" si="235"/>
        <v>0</v>
      </c>
      <c r="J61" s="34" t="s">
        <v>11</v>
      </c>
      <c r="K61" s="69">
        <v>1</v>
      </c>
      <c r="L61" s="34" t="s">
        <v>9</v>
      </c>
      <c r="M61" s="20">
        <f t="shared" si="236"/>
        <v>0</v>
      </c>
      <c r="N61" s="34" t="s">
        <v>11</v>
      </c>
      <c r="O61" s="69">
        <v>1</v>
      </c>
      <c r="P61" s="34" t="s">
        <v>9</v>
      </c>
      <c r="Q61" s="20">
        <f t="shared" si="237"/>
        <v>0</v>
      </c>
      <c r="R61" s="34" t="s">
        <v>11</v>
      </c>
      <c r="S61" s="20">
        <v>1</v>
      </c>
      <c r="T61" s="34" t="s">
        <v>9</v>
      </c>
      <c r="U61" s="20">
        <f t="shared" si="238"/>
        <v>0</v>
      </c>
      <c r="V61" s="34" t="s">
        <v>11</v>
      </c>
      <c r="W61" s="69">
        <v>1</v>
      </c>
      <c r="X61" s="34" t="s">
        <v>9</v>
      </c>
      <c r="Y61" s="20">
        <f t="shared" si="239"/>
        <v>0</v>
      </c>
      <c r="Z61" s="36" t="s">
        <v>10</v>
      </c>
      <c r="AA61" s="55">
        <v>0.80769999999999997</v>
      </c>
      <c r="AB61" s="37" t="s">
        <v>12</v>
      </c>
      <c r="AC61" s="20">
        <f t="shared" si="240"/>
        <v>0.19230000000000003</v>
      </c>
      <c r="AD61" s="34" t="s">
        <v>11</v>
      </c>
      <c r="AE61" s="69">
        <v>1</v>
      </c>
      <c r="AF61" s="34" t="s">
        <v>9</v>
      </c>
      <c r="AG61" s="20">
        <f t="shared" si="241"/>
        <v>0</v>
      </c>
      <c r="AH61" s="34" t="s">
        <v>11</v>
      </c>
      <c r="AI61" s="69">
        <v>1</v>
      </c>
      <c r="AJ61" s="34" t="s">
        <v>9</v>
      </c>
      <c r="AK61" s="20">
        <f t="shared" si="242"/>
        <v>0</v>
      </c>
      <c r="AM61" s="118" t="s">
        <v>18</v>
      </c>
      <c r="AN61" s="34" t="s">
        <v>11</v>
      </c>
      <c r="AO61" s="69">
        <v>1</v>
      </c>
      <c r="AP61" s="34" t="s">
        <v>9</v>
      </c>
      <c r="AQ61" s="69">
        <f t="shared" si="243"/>
        <v>0</v>
      </c>
      <c r="AR61" s="34" t="s">
        <v>11</v>
      </c>
      <c r="AS61" s="20">
        <v>1</v>
      </c>
      <c r="AT61" s="34" t="s">
        <v>9</v>
      </c>
      <c r="AU61" s="20">
        <f t="shared" si="244"/>
        <v>0</v>
      </c>
      <c r="AV61" s="34" t="s">
        <v>11</v>
      </c>
      <c r="AW61" s="69">
        <v>1</v>
      </c>
      <c r="AX61" s="34" t="s">
        <v>9</v>
      </c>
      <c r="AY61" s="20">
        <f t="shared" si="245"/>
        <v>0</v>
      </c>
      <c r="AZ61" s="34" t="s">
        <v>11</v>
      </c>
      <c r="BA61" s="69">
        <v>1</v>
      </c>
      <c r="BB61" s="34" t="s">
        <v>9</v>
      </c>
      <c r="BC61" s="20">
        <f t="shared" si="246"/>
        <v>0</v>
      </c>
      <c r="BD61" s="34" t="s">
        <v>11</v>
      </c>
      <c r="BE61" s="20">
        <v>1</v>
      </c>
      <c r="BF61" s="34" t="s">
        <v>9</v>
      </c>
      <c r="BG61" s="20">
        <f t="shared" si="247"/>
        <v>0</v>
      </c>
      <c r="BH61" s="34" t="s">
        <v>11</v>
      </c>
      <c r="BI61" s="69">
        <v>1</v>
      </c>
      <c r="BJ61" s="34" t="s">
        <v>9</v>
      </c>
      <c r="BK61" s="20">
        <f t="shared" si="248"/>
        <v>0</v>
      </c>
      <c r="BL61" s="36" t="s">
        <v>10</v>
      </c>
      <c r="BM61" s="55">
        <v>0.80769999999999997</v>
      </c>
      <c r="BN61" s="37" t="s">
        <v>12</v>
      </c>
      <c r="BO61" s="20">
        <f t="shared" si="249"/>
        <v>0.19230000000000003</v>
      </c>
      <c r="BP61" s="34" t="s">
        <v>11</v>
      </c>
      <c r="BQ61" s="69">
        <v>1</v>
      </c>
      <c r="BR61" s="34" t="s">
        <v>9</v>
      </c>
      <c r="BS61" s="20">
        <f t="shared" si="250"/>
        <v>0</v>
      </c>
      <c r="BT61" s="34" t="s">
        <v>11</v>
      </c>
      <c r="BU61" s="69">
        <v>1</v>
      </c>
      <c r="BV61" s="34" t="s">
        <v>9</v>
      </c>
      <c r="BW61" s="20">
        <f t="shared" si="251"/>
        <v>0</v>
      </c>
      <c r="BY61" s="118" t="s">
        <v>18</v>
      </c>
      <c r="BZ61" s="34" t="s">
        <v>11</v>
      </c>
      <c r="CA61" s="69">
        <v>1</v>
      </c>
      <c r="CB61" s="34" t="s">
        <v>9</v>
      </c>
      <c r="CC61" s="69">
        <f t="shared" si="252"/>
        <v>0</v>
      </c>
      <c r="CD61" s="34" t="s">
        <v>11</v>
      </c>
      <c r="CE61" s="20">
        <v>1</v>
      </c>
      <c r="CF61" s="34" t="s">
        <v>9</v>
      </c>
      <c r="CG61" s="20">
        <f t="shared" si="253"/>
        <v>0</v>
      </c>
      <c r="CH61" s="34" t="s">
        <v>11</v>
      </c>
      <c r="CI61" s="69">
        <v>1</v>
      </c>
      <c r="CJ61" s="34" t="s">
        <v>9</v>
      </c>
      <c r="CK61" s="20">
        <f t="shared" si="254"/>
        <v>0</v>
      </c>
      <c r="CL61" s="34" t="s">
        <v>11</v>
      </c>
      <c r="CM61" s="69">
        <v>1</v>
      </c>
      <c r="CN61" s="34" t="s">
        <v>9</v>
      </c>
      <c r="CO61" s="20">
        <f t="shared" si="255"/>
        <v>0</v>
      </c>
      <c r="CP61" s="34" t="s">
        <v>11</v>
      </c>
      <c r="CQ61" s="20">
        <v>1</v>
      </c>
      <c r="CR61" s="34" t="s">
        <v>9</v>
      </c>
      <c r="CS61" s="20">
        <f t="shared" si="256"/>
        <v>0</v>
      </c>
      <c r="CT61" s="34" t="s">
        <v>11</v>
      </c>
      <c r="CU61" s="69">
        <v>1</v>
      </c>
      <c r="CV61" s="34" t="s">
        <v>9</v>
      </c>
      <c r="CW61" s="20">
        <f t="shared" si="257"/>
        <v>0</v>
      </c>
      <c r="CX61" s="36" t="s">
        <v>10</v>
      </c>
      <c r="CY61" s="55">
        <v>0.69230000000000003</v>
      </c>
      <c r="CZ61" s="37" t="s">
        <v>12</v>
      </c>
      <c r="DA61" s="20">
        <f t="shared" si="258"/>
        <v>0.30769999999999997</v>
      </c>
      <c r="DB61" s="34" t="s">
        <v>11</v>
      </c>
      <c r="DC61" s="69">
        <v>1</v>
      </c>
      <c r="DD61" s="34" t="s">
        <v>9</v>
      </c>
      <c r="DE61" s="20">
        <f t="shared" si="259"/>
        <v>0</v>
      </c>
      <c r="DF61" s="34" t="s">
        <v>11</v>
      </c>
      <c r="DG61" s="69">
        <v>1</v>
      </c>
      <c r="DH61" s="34" t="s">
        <v>9</v>
      </c>
      <c r="DI61" s="20">
        <f t="shared" si="260"/>
        <v>0</v>
      </c>
      <c r="DK61" s="118" t="s">
        <v>18</v>
      </c>
      <c r="DL61" s="34" t="s">
        <v>11</v>
      </c>
      <c r="DM61" s="69">
        <v>1</v>
      </c>
      <c r="DN61" s="34" t="s">
        <v>9</v>
      </c>
      <c r="DO61" s="69">
        <f t="shared" si="261"/>
        <v>0</v>
      </c>
      <c r="DP61" s="34" t="s">
        <v>11</v>
      </c>
      <c r="DQ61" s="20">
        <v>1</v>
      </c>
      <c r="DR61" s="34" t="s">
        <v>9</v>
      </c>
      <c r="DS61" s="20">
        <f t="shared" si="262"/>
        <v>0</v>
      </c>
      <c r="DT61" s="34" t="s">
        <v>11</v>
      </c>
      <c r="DU61" s="69">
        <v>1</v>
      </c>
      <c r="DV61" s="34" t="s">
        <v>9</v>
      </c>
      <c r="DW61" s="20">
        <f t="shared" si="263"/>
        <v>0</v>
      </c>
      <c r="DX61" s="34" t="s">
        <v>11</v>
      </c>
      <c r="DY61" s="69">
        <v>1</v>
      </c>
      <c r="DZ61" s="34" t="s">
        <v>9</v>
      </c>
      <c r="EA61" s="20">
        <f t="shared" si="264"/>
        <v>0</v>
      </c>
      <c r="EB61" s="34" t="s">
        <v>11</v>
      </c>
      <c r="EC61" s="20">
        <v>1</v>
      </c>
      <c r="ED61" s="34" t="s">
        <v>9</v>
      </c>
      <c r="EE61" s="20">
        <f t="shared" si="265"/>
        <v>0</v>
      </c>
      <c r="EF61" s="34" t="s">
        <v>11</v>
      </c>
      <c r="EG61" s="69">
        <v>1</v>
      </c>
      <c r="EH61" s="34" t="s">
        <v>9</v>
      </c>
      <c r="EI61" s="20">
        <f t="shared" si="266"/>
        <v>0</v>
      </c>
      <c r="EJ61" s="36" t="s">
        <v>10</v>
      </c>
      <c r="EK61" s="55">
        <v>0.73080000000000001</v>
      </c>
      <c r="EL61" s="37" t="s">
        <v>12</v>
      </c>
      <c r="EM61" s="20">
        <f t="shared" si="267"/>
        <v>0.26919999999999999</v>
      </c>
      <c r="EN61" s="34" t="s">
        <v>11</v>
      </c>
      <c r="EO61" s="69">
        <v>1</v>
      </c>
      <c r="EP61" s="34" t="s">
        <v>9</v>
      </c>
      <c r="EQ61" s="20">
        <f t="shared" si="268"/>
        <v>0</v>
      </c>
      <c r="ER61" s="34" t="s">
        <v>11</v>
      </c>
      <c r="ES61" s="69">
        <v>1</v>
      </c>
      <c r="ET61" s="34" t="s">
        <v>9</v>
      </c>
      <c r="EU61" s="20">
        <f t="shared" si="269"/>
        <v>0</v>
      </c>
      <c r="EW61" s="118" t="s">
        <v>18</v>
      </c>
      <c r="EX61" s="34" t="s">
        <v>11</v>
      </c>
      <c r="EY61" s="69">
        <v>1</v>
      </c>
      <c r="EZ61" s="34" t="s">
        <v>9</v>
      </c>
      <c r="FA61" s="69">
        <f t="shared" si="270"/>
        <v>0</v>
      </c>
      <c r="FB61" s="34" t="s">
        <v>11</v>
      </c>
      <c r="FC61" s="20">
        <v>1</v>
      </c>
      <c r="FD61" s="34" t="s">
        <v>9</v>
      </c>
      <c r="FE61" s="20">
        <f t="shared" si="271"/>
        <v>0</v>
      </c>
      <c r="FF61" s="34" t="s">
        <v>11</v>
      </c>
      <c r="FG61" s="69">
        <v>1</v>
      </c>
      <c r="FH61" s="34" t="s">
        <v>9</v>
      </c>
      <c r="FI61" s="20">
        <f t="shared" si="272"/>
        <v>0</v>
      </c>
      <c r="FJ61" s="34" t="s">
        <v>11</v>
      </c>
      <c r="FK61" s="69">
        <v>1</v>
      </c>
      <c r="FL61" s="34" t="s">
        <v>9</v>
      </c>
      <c r="FM61" s="20">
        <f t="shared" si="273"/>
        <v>0</v>
      </c>
      <c r="FN61" s="34" t="s">
        <v>11</v>
      </c>
      <c r="FO61" s="20">
        <v>1</v>
      </c>
      <c r="FP61" s="34" t="s">
        <v>9</v>
      </c>
      <c r="FQ61" s="20">
        <f t="shared" si="274"/>
        <v>0</v>
      </c>
      <c r="FR61" s="34" t="s">
        <v>11</v>
      </c>
      <c r="FS61" s="69">
        <v>1</v>
      </c>
      <c r="FT61" s="34" t="s">
        <v>9</v>
      </c>
      <c r="FU61" s="20">
        <f t="shared" si="275"/>
        <v>0</v>
      </c>
      <c r="FV61" s="36" t="s">
        <v>10</v>
      </c>
      <c r="FW61" s="55">
        <v>0.69230000000000003</v>
      </c>
      <c r="FX61" s="37" t="s">
        <v>12</v>
      </c>
      <c r="FY61" s="20">
        <f t="shared" si="276"/>
        <v>0.30769999999999997</v>
      </c>
      <c r="FZ61" s="34" t="s">
        <v>11</v>
      </c>
      <c r="GA61" s="69">
        <v>1</v>
      </c>
      <c r="GB61" s="34" t="s">
        <v>9</v>
      </c>
      <c r="GC61" s="20">
        <f t="shared" si="277"/>
        <v>0</v>
      </c>
      <c r="GD61" s="34" t="s">
        <v>11</v>
      </c>
      <c r="GE61" s="69">
        <v>1</v>
      </c>
      <c r="GF61" s="34" t="s">
        <v>9</v>
      </c>
      <c r="GG61" s="20">
        <f t="shared" si="278"/>
        <v>0</v>
      </c>
      <c r="GI61" s="118" t="s">
        <v>18</v>
      </c>
      <c r="GJ61" s="34" t="s">
        <v>11</v>
      </c>
      <c r="GK61" s="69">
        <v>1</v>
      </c>
      <c r="GL61" s="34" t="s">
        <v>9</v>
      </c>
      <c r="GM61" s="69">
        <f t="shared" si="279"/>
        <v>0</v>
      </c>
      <c r="GN61" s="34" t="s">
        <v>11</v>
      </c>
      <c r="GO61" s="20">
        <v>1</v>
      </c>
      <c r="GP61" s="34" t="s">
        <v>9</v>
      </c>
      <c r="GQ61" s="20">
        <f t="shared" si="280"/>
        <v>0</v>
      </c>
      <c r="GR61" s="34" t="s">
        <v>11</v>
      </c>
      <c r="GS61" s="69">
        <v>1</v>
      </c>
      <c r="GT61" s="34" t="s">
        <v>9</v>
      </c>
      <c r="GU61" s="20">
        <f t="shared" si="281"/>
        <v>0</v>
      </c>
      <c r="GV61" s="34" t="s">
        <v>11</v>
      </c>
      <c r="GW61" s="69">
        <v>1</v>
      </c>
      <c r="GX61" s="34" t="s">
        <v>9</v>
      </c>
      <c r="GY61" s="20">
        <f t="shared" si="282"/>
        <v>0</v>
      </c>
      <c r="GZ61" s="34" t="s">
        <v>11</v>
      </c>
      <c r="HA61" s="20">
        <v>1</v>
      </c>
      <c r="HB61" s="34" t="s">
        <v>9</v>
      </c>
      <c r="HC61" s="20">
        <f t="shared" si="283"/>
        <v>0</v>
      </c>
      <c r="HD61" s="34" t="s">
        <v>11</v>
      </c>
      <c r="HE61" s="69">
        <v>1</v>
      </c>
      <c r="HF61" s="34" t="s">
        <v>9</v>
      </c>
      <c r="HG61" s="20">
        <f t="shared" si="284"/>
        <v>0</v>
      </c>
      <c r="HH61" s="36" t="s">
        <v>10</v>
      </c>
      <c r="HI61" s="55">
        <v>0.61539999999999995</v>
      </c>
      <c r="HJ61" s="37" t="s">
        <v>12</v>
      </c>
      <c r="HK61" s="20">
        <f t="shared" si="285"/>
        <v>0.38460000000000005</v>
      </c>
      <c r="HL61" s="34" t="s">
        <v>11</v>
      </c>
      <c r="HM61" s="69">
        <v>1</v>
      </c>
      <c r="HN61" s="34" t="s">
        <v>9</v>
      </c>
      <c r="HO61" s="20">
        <f t="shared" si="286"/>
        <v>0</v>
      </c>
      <c r="HP61" s="34" t="s">
        <v>11</v>
      </c>
      <c r="HQ61" s="69">
        <v>1</v>
      </c>
      <c r="HR61" s="34" t="s">
        <v>9</v>
      </c>
      <c r="HS61" s="20">
        <f t="shared" si="287"/>
        <v>0</v>
      </c>
      <c r="HU61" s="118" t="s">
        <v>18</v>
      </c>
      <c r="HV61" s="34" t="s">
        <v>11</v>
      </c>
      <c r="HW61" s="69">
        <v>1</v>
      </c>
      <c r="HX61" s="34" t="s">
        <v>9</v>
      </c>
      <c r="HY61" s="69">
        <f t="shared" si="288"/>
        <v>0</v>
      </c>
      <c r="HZ61" s="34" t="s">
        <v>11</v>
      </c>
      <c r="IA61" s="20">
        <v>1</v>
      </c>
      <c r="IB61" s="34" t="s">
        <v>9</v>
      </c>
      <c r="IC61" s="20">
        <f t="shared" si="289"/>
        <v>0</v>
      </c>
      <c r="ID61" s="34" t="s">
        <v>11</v>
      </c>
      <c r="IE61" s="69">
        <v>1</v>
      </c>
      <c r="IF61" s="34" t="s">
        <v>9</v>
      </c>
      <c r="IG61" s="20">
        <f t="shared" si="290"/>
        <v>0</v>
      </c>
      <c r="IH61" s="34" t="s">
        <v>11</v>
      </c>
      <c r="II61" s="69">
        <v>1</v>
      </c>
      <c r="IJ61" s="34" t="s">
        <v>9</v>
      </c>
      <c r="IK61" s="20">
        <f t="shared" si="291"/>
        <v>0</v>
      </c>
      <c r="IL61" s="34" t="s">
        <v>11</v>
      </c>
      <c r="IM61" s="20">
        <v>1</v>
      </c>
      <c r="IN61" s="34" t="s">
        <v>9</v>
      </c>
      <c r="IO61" s="20">
        <f t="shared" si="292"/>
        <v>0</v>
      </c>
      <c r="IP61" s="34" t="s">
        <v>11</v>
      </c>
      <c r="IQ61" s="69">
        <v>1</v>
      </c>
      <c r="IR61" s="34" t="s">
        <v>9</v>
      </c>
      <c r="IS61" s="20">
        <f t="shared" si="293"/>
        <v>0</v>
      </c>
      <c r="IT61" s="36" t="s">
        <v>10</v>
      </c>
      <c r="IU61" s="55">
        <v>0.69230000000000003</v>
      </c>
      <c r="IV61" s="37" t="s">
        <v>12</v>
      </c>
      <c r="IW61" s="20">
        <f t="shared" si="294"/>
        <v>0.30769999999999997</v>
      </c>
      <c r="IX61" s="34" t="s">
        <v>11</v>
      </c>
      <c r="IY61" s="69">
        <v>1</v>
      </c>
      <c r="IZ61" s="34" t="s">
        <v>9</v>
      </c>
      <c r="JA61" s="20">
        <f t="shared" si="295"/>
        <v>0</v>
      </c>
      <c r="JB61" s="34" t="s">
        <v>11</v>
      </c>
      <c r="JC61" s="69">
        <v>1</v>
      </c>
      <c r="JD61" s="34" t="s">
        <v>9</v>
      </c>
      <c r="JE61" s="20">
        <f t="shared" si="296"/>
        <v>0</v>
      </c>
      <c r="JG61" s="118" t="s">
        <v>18</v>
      </c>
      <c r="JH61" s="34" t="s">
        <v>11</v>
      </c>
      <c r="JI61" s="69">
        <v>1</v>
      </c>
      <c r="JJ61" s="34" t="s">
        <v>9</v>
      </c>
      <c r="JK61" s="69">
        <f t="shared" si="297"/>
        <v>0</v>
      </c>
      <c r="JL61" s="34" t="s">
        <v>11</v>
      </c>
      <c r="JM61" s="20">
        <v>1</v>
      </c>
      <c r="JN61" s="34" t="s">
        <v>9</v>
      </c>
      <c r="JO61" s="20">
        <f t="shared" si="298"/>
        <v>0</v>
      </c>
      <c r="JP61" s="34" t="s">
        <v>11</v>
      </c>
      <c r="JQ61" s="69">
        <v>1</v>
      </c>
      <c r="JR61" s="34" t="s">
        <v>9</v>
      </c>
      <c r="JS61" s="20">
        <f t="shared" si="299"/>
        <v>0</v>
      </c>
      <c r="JT61" s="34" t="s">
        <v>11</v>
      </c>
      <c r="JU61" s="69">
        <v>1</v>
      </c>
      <c r="JV61" s="34" t="s">
        <v>9</v>
      </c>
      <c r="JW61" s="20">
        <f t="shared" si="300"/>
        <v>0</v>
      </c>
      <c r="JX61" s="34" t="s">
        <v>11</v>
      </c>
      <c r="JY61" s="20">
        <v>1</v>
      </c>
      <c r="JZ61" s="34" t="s">
        <v>9</v>
      </c>
      <c r="KA61" s="20">
        <f t="shared" si="301"/>
        <v>0</v>
      </c>
      <c r="KB61" s="34" t="s">
        <v>11</v>
      </c>
      <c r="KC61" s="69">
        <v>1</v>
      </c>
      <c r="KD61" s="34" t="s">
        <v>9</v>
      </c>
      <c r="KE61" s="20">
        <f t="shared" si="302"/>
        <v>0</v>
      </c>
      <c r="KF61" s="36" t="s">
        <v>10</v>
      </c>
      <c r="KG61" s="55">
        <v>0.65380000000000005</v>
      </c>
      <c r="KH61" s="37" t="s">
        <v>12</v>
      </c>
      <c r="KI61" s="20">
        <f t="shared" si="303"/>
        <v>0.34619999999999995</v>
      </c>
      <c r="KJ61" s="34" t="s">
        <v>11</v>
      </c>
      <c r="KK61" s="69">
        <v>1</v>
      </c>
      <c r="KL61" s="34" t="s">
        <v>9</v>
      </c>
      <c r="KM61" s="20">
        <f t="shared" si="304"/>
        <v>0</v>
      </c>
      <c r="KN61" s="34" t="s">
        <v>11</v>
      </c>
      <c r="KO61" s="69">
        <v>1</v>
      </c>
      <c r="KP61" s="34" t="s">
        <v>9</v>
      </c>
      <c r="KQ61" s="20">
        <f t="shared" si="305"/>
        <v>0</v>
      </c>
      <c r="KS61" s="118" t="s">
        <v>18</v>
      </c>
      <c r="KT61" s="34" t="s">
        <v>11</v>
      </c>
      <c r="KU61" s="69">
        <v>1</v>
      </c>
      <c r="KV61" s="34" t="s">
        <v>9</v>
      </c>
      <c r="KW61" s="69">
        <f t="shared" si="306"/>
        <v>0</v>
      </c>
      <c r="KX61" s="34" t="s">
        <v>11</v>
      </c>
      <c r="KY61" s="20">
        <v>1</v>
      </c>
      <c r="KZ61" s="34" t="s">
        <v>9</v>
      </c>
      <c r="LA61" s="20">
        <f t="shared" si="307"/>
        <v>0</v>
      </c>
      <c r="LB61" s="34" t="s">
        <v>11</v>
      </c>
      <c r="LC61" s="69">
        <v>1</v>
      </c>
      <c r="LD61" s="34" t="s">
        <v>9</v>
      </c>
      <c r="LE61" s="20">
        <f t="shared" si="308"/>
        <v>0</v>
      </c>
      <c r="LF61" s="34" t="s">
        <v>11</v>
      </c>
      <c r="LG61" s="69">
        <v>1</v>
      </c>
      <c r="LH61" s="34" t="s">
        <v>9</v>
      </c>
      <c r="LI61" s="20">
        <f t="shared" si="309"/>
        <v>0</v>
      </c>
      <c r="LJ61" s="34" t="s">
        <v>11</v>
      </c>
      <c r="LK61" s="20">
        <v>1</v>
      </c>
      <c r="LL61" s="34" t="s">
        <v>9</v>
      </c>
      <c r="LM61" s="20">
        <f t="shared" si="310"/>
        <v>0</v>
      </c>
      <c r="LN61" s="34" t="s">
        <v>11</v>
      </c>
      <c r="LO61" s="69">
        <v>1</v>
      </c>
      <c r="LP61" s="34" t="s">
        <v>9</v>
      </c>
      <c r="LQ61" s="20">
        <f t="shared" si="311"/>
        <v>0</v>
      </c>
      <c r="LR61" s="36" t="s">
        <v>10</v>
      </c>
      <c r="LS61" s="55">
        <v>0.69230000000000003</v>
      </c>
      <c r="LT61" s="37" t="s">
        <v>12</v>
      </c>
      <c r="LU61" s="20">
        <f t="shared" si="312"/>
        <v>0.30769999999999997</v>
      </c>
      <c r="LV61" s="34" t="s">
        <v>11</v>
      </c>
      <c r="LW61" s="69">
        <v>1</v>
      </c>
      <c r="LX61" s="34" t="s">
        <v>9</v>
      </c>
      <c r="LY61" s="20">
        <f t="shared" si="313"/>
        <v>0</v>
      </c>
      <c r="LZ61" s="34" t="s">
        <v>11</v>
      </c>
      <c r="MA61" s="69">
        <v>1</v>
      </c>
      <c r="MB61" s="34" t="s">
        <v>9</v>
      </c>
      <c r="MC61" s="20">
        <f t="shared" si="314"/>
        <v>0</v>
      </c>
      <c r="ME61" s="118" t="s">
        <v>18</v>
      </c>
      <c r="MF61" s="34" t="s">
        <v>11</v>
      </c>
      <c r="MG61" s="69">
        <v>1</v>
      </c>
      <c r="MH61" s="34" t="s">
        <v>9</v>
      </c>
      <c r="MI61" s="69">
        <f t="shared" si="315"/>
        <v>0</v>
      </c>
      <c r="MJ61" s="34" t="s">
        <v>11</v>
      </c>
      <c r="MK61" s="20">
        <v>1</v>
      </c>
      <c r="ML61" s="34" t="s">
        <v>9</v>
      </c>
      <c r="MM61" s="20">
        <f t="shared" si="316"/>
        <v>0</v>
      </c>
      <c r="MN61" s="34" t="s">
        <v>11</v>
      </c>
      <c r="MO61" s="69">
        <v>1</v>
      </c>
      <c r="MP61" s="34" t="s">
        <v>9</v>
      </c>
      <c r="MQ61" s="20">
        <f t="shared" si="317"/>
        <v>0</v>
      </c>
      <c r="MR61" s="34" t="s">
        <v>11</v>
      </c>
      <c r="MS61" s="69">
        <v>1</v>
      </c>
      <c r="MT61" s="34" t="s">
        <v>9</v>
      </c>
      <c r="MU61" s="20">
        <f t="shared" si="318"/>
        <v>0</v>
      </c>
      <c r="MV61" s="34" t="s">
        <v>11</v>
      </c>
      <c r="MW61" s="20">
        <v>1</v>
      </c>
      <c r="MX61" s="34" t="s">
        <v>9</v>
      </c>
      <c r="MY61" s="20">
        <f t="shared" si="319"/>
        <v>0</v>
      </c>
      <c r="MZ61" s="34" t="s">
        <v>11</v>
      </c>
      <c r="NA61" s="69">
        <v>1</v>
      </c>
      <c r="NB61" s="34" t="s">
        <v>9</v>
      </c>
      <c r="NC61" s="20">
        <f t="shared" si="320"/>
        <v>0</v>
      </c>
      <c r="ND61" s="36" t="s">
        <v>10</v>
      </c>
      <c r="NE61" s="55">
        <v>0.65380000000000005</v>
      </c>
      <c r="NF61" s="37" t="s">
        <v>12</v>
      </c>
      <c r="NG61" s="20">
        <f t="shared" si="321"/>
        <v>0.34619999999999995</v>
      </c>
      <c r="NH61" s="34" t="s">
        <v>11</v>
      </c>
      <c r="NI61" s="69">
        <v>1</v>
      </c>
      <c r="NJ61" s="34" t="s">
        <v>9</v>
      </c>
      <c r="NK61" s="20">
        <f t="shared" si="322"/>
        <v>0</v>
      </c>
      <c r="NL61" s="34" t="s">
        <v>11</v>
      </c>
      <c r="NM61" s="69">
        <v>1</v>
      </c>
      <c r="NN61" s="34" t="s">
        <v>9</v>
      </c>
      <c r="NO61" s="20">
        <f t="shared" si="323"/>
        <v>0</v>
      </c>
      <c r="NQ61" s="118" t="s">
        <v>18</v>
      </c>
      <c r="NR61" s="34" t="s">
        <v>11</v>
      </c>
      <c r="NS61" s="69">
        <v>1</v>
      </c>
      <c r="NT61" s="34" t="s">
        <v>9</v>
      </c>
      <c r="NU61" s="69">
        <f t="shared" si="324"/>
        <v>0</v>
      </c>
      <c r="NV61" s="34" t="s">
        <v>11</v>
      </c>
      <c r="NW61" s="20">
        <v>1</v>
      </c>
      <c r="NX61" s="34" t="s">
        <v>9</v>
      </c>
      <c r="NY61" s="20">
        <f t="shared" si="325"/>
        <v>0</v>
      </c>
      <c r="NZ61" s="34" t="s">
        <v>11</v>
      </c>
      <c r="OA61" s="69">
        <v>1</v>
      </c>
      <c r="OB61" s="34" t="s">
        <v>9</v>
      </c>
      <c r="OC61" s="20">
        <f t="shared" si="326"/>
        <v>0</v>
      </c>
      <c r="OD61" s="34" t="s">
        <v>11</v>
      </c>
      <c r="OE61" s="69">
        <v>1</v>
      </c>
      <c r="OF61" s="34" t="s">
        <v>9</v>
      </c>
      <c r="OG61" s="20">
        <f t="shared" si="327"/>
        <v>0</v>
      </c>
      <c r="OH61" s="34" t="s">
        <v>11</v>
      </c>
      <c r="OI61" s="20">
        <v>1</v>
      </c>
      <c r="OJ61" s="34" t="s">
        <v>9</v>
      </c>
      <c r="OK61" s="20">
        <f t="shared" si="328"/>
        <v>0</v>
      </c>
      <c r="OL61" s="34" t="s">
        <v>11</v>
      </c>
      <c r="OM61" s="69">
        <v>1</v>
      </c>
      <c r="ON61" s="34" t="s">
        <v>9</v>
      </c>
      <c r="OO61" s="20">
        <f t="shared" si="329"/>
        <v>0</v>
      </c>
      <c r="OP61" s="36" t="s">
        <v>10</v>
      </c>
      <c r="OQ61" s="55">
        <v>0.61539999999999995</v>
      </c>
      <c r="OR61" s="37" t="s">
        <v>12</v>
      </c>
      <c r="OS61" s="20">
        <f t="shared" si="330"/>
        <v>0.38460000000000005</v>
      </c>
      <c r="OT61" s="34" t="s">
        <v>11</v>
      </c>
      <c r="OU61" s="69">
        <v>1</v>
      </c>
      <c r="OV61" s="34" t="s">
        <v>9</v>
      </c>
      <c r="OW61" s="20">
        <f t="shared" si="331"/>
        <v>0</v>
      </c>
      <c r="OX61" s="34" t="s">
        <v>11</v>
      </c>
      <c r="OY61" s="69">
        <v>1</v>
      </c>
      <c r="OZ61" s="34" t="s">
        <v>9</v>
      </c>
      <c r="PA61" s="20">
        <f t="shared" si="332"/>
        <v>0</v>
      </c>
      <c r="PC61" s="118" t="s">
        <v>18</v>
      </c>
      <c r="PD61" s="34" t="s">
        <v>11</v>
      </c>
      <c r="PE61" s="69">
        <v>1</v>
      </c>
      <c r="PF61" s="34" t="s">
        <v>9</v>
      </c>
      <c r="PG61" s="69">
        <f t="shared" si="333"/>
        <v>0</v>
      </c>
      <c r="PH61" s="34" t="s">
        <v>11</v>
      </c>
      <c r="PI61" s="20">
        <v>1</v>
      </c>
      <c r="PJ61" s="34" t="s">
        <v>9</v>
      </c>
      <c r="PK61" s="20">
        <f t="shared" si="334"/>
        <v>0</v>
      </c>
      <c r="PL61" s="34" t="s">
        <v>11</v>
      </c>
      <c r="PM61" s="69">
        <v>1</v>
      </c>
      <c r="PN61" s="34" t="s">
        <v>9</v>
      </c>
      <c r="PO61" s="20">
        <f t="shared" si="335"/>
        <v>0</v>
      </c>
      <c r="PP61" s="34" t="s">
        <v>11</v>
      </c>
      <c r="PQ61" s="69">
        <v>1</v>
      </c>
      <c r="PR61" s="34" t="s">
        <v>9</v>
      </c>
      <c r="PS61" s="20">
        <f t="shared" si="336"/>
        <v>0</v>
      </c>
      <c r="PT61" s="34" t="s">
        <v>11</v>
      </c>
      <c r="PU61" s="20">
        <v>1</v>
      </c>
      <c r="PV61" s="34" t="s">
        <v>9</v>
      </c>
      <c r="PW61" s="20">
        <f t="shared" si="337"/>
        <v>0</v>
      </c>
      <c r="PX61" s="34" t="s">
        <v>11</v>
      </c>
      <c r="PY61" s="69">
        <v>1</v>
      </c>
      <c r="PZ61" s="34" t="s">
        <v>9</v>
      </c>
      <c r="QA61" s="20">
        <f t="shared" si="338"/>
        <v>0</v>
      </c>
      <c r="QB61" s="36" t="s">
        <v>10</v>
      </c>
      <c r="QC61" s="55">
        <v>0.46150000000000002</v>
      </c>
      <c r="QD61" s="37" t="s">
        <v>12</v>
      </c>
      <c r="QE61" s="20">
        <f t="shared" si="339"/>
        <v>0.53849999999999998</v>
      </c>
      <c r="QF61" s="34" t="s">
        <v>11</v>
      </c>
      <c r="QG61" s="69">
        <v>1</v>
      </c>
      <c r="QH61" s="34" t="s">
        <v>9</v>
      </c>
      <c r="QI61" s="20">
        <f t="shared" si="340"/>
        <v>0</v>
      </c>
      <c r="QJ61" s="34" t="s">
        <v>11</v>
      </c>
      <c r="QK61" s="69">
        <v>1</v>
      </c>
      <c r="QL61" s="34" t="s">
        <v>9</v>
      </c>
      <c r="QM61" s="20">
        <f t="shared" si="341"/>
        <v>0</v>
      </c>
      <c r="QO61" s="118" t="s">
        <v>18</v>
      </c>
      <c r="QP61" s="34" t="s">
        <v>11</v>
      </c>
      <c r="QQ61" s="69">
        <v>1</v>
      </c>
      <c r="QR61" s="34" t="s">
        <v>9</v>
      </c>
      <c r="QS61" s="69">
        <f t="shared" si="342"/>
        <v>0</v>
      </c>
      <c r="QT61" s="34" t="s">
        <v>11</v>
      </c>
      <c r="QU61" s="20">
        <v>0.96150000000000002</v>
      </c>
      <c r="QV61" s="34" t="s">
        <v>9</v>
      </c>
      <c r="QW61" s="20">
        <f t="shared" si="343"/>
        <v>3.8499999999999979E-2</v>
      </c>
      <c r="QX61" s="34" t="s">
        <v>11</v>
      </c>
      <c r="QY61" s="69">
        <v>1</v>
      </c>
      <c r="QZ61" s="34" t="s">
        <v>9</v>
      </c>
      <c r="RA61" s="20">
        <f t="shared" si="344"/>
        <v>0</v>
      </c>
      <c r="RB61" s="34" t="s">
        <v>11</v>
      </c>
      <c r="RC61" s="69">
        <v>1</v>
      </c>
      <c r="RD61" s="34" t="s">
        <v>9</v>
      </c>
      <c r="RE61" s="20">
        <f t="shared" si="345"/>
        <v>0</v>
      </c>
      <c r="RF61" s="34" t="s">
        <v>11</v>
      </c>
      <c r="RG61" s="20">
        <v>1</v>
      </c>
      <c r="RH61" s="34" t="s">
        <v>9</v>
      </c>
      <c r="RI61" s="20">
        <f t="shared" si="346"/>
        <v>0</v>
      </c>
      <c r="RJ61" s="34" t="s">
        <v>11</v>
      </c>
      <c r="RK61" s="69">
        <v>1</v>
      </c>
      <c r="RL61" s="34" t="s">
        <v>9</v>
      </c>
      <c r="RM61" s="20">
        <f t="shared" si="347"/>
        <v>0</v>
      </c>
      <c r="RN61" s="36" t="s">
        <v>10</v>
      </c>
      <c r="RO61" s="55">
        <v>0.61539999999999995</v>
      </c>
      <c r="RP61" s="37" t="s">
        <v>12</v>
      </c>
      <c r="RQ61" s="20">
        <f t="shared" si="348"/>
        <v>0.38460000000000005</v>
      </c>
      <c r="RR61" s="34" t="s">
        <v>11</v>
      </c>
      <c r="RS61" s="69">
        <v>1</v>
      </c>
      <c r="RT61" s="34" t="s">
        <v>9</v>
      </c>
      <c r="RU61" s="20">
        <f t="shared" si="349"/>
        <v>0</v>
      </c>
      <c r="RV61" s="34" t="s">
        <v>11</v>
      </c>
      <c r="RW61" s="69">
        <v>1</v>
      </c>
      <c r="RX61" s="34" t="s">
        <v>9</v>
      </c>
      <c r="RY61" s="20">
        <f t="shared" si="350"/>
        <v>0</v>
      </c>
    </row>
    <row r="62" spans="1:493" x14ac:dyDescent="0.2">
      <c r="A62" s="118" t="s">
        <v>19</v>
      </c>
      <c r="B62" s="34" t="s">
        <v>11</v>
      </c>
      <c r="C62" s="69">
        <v>1</v>
      </c>
      <c r="D62" s="34" t="s">
        <v>9</v>
      </c>
      <c r="E62" s="69">
        <f t="shared" si="234"/>
        <v>0</v>
      </c>
      <c r="F62" s="34" t="s">
        <v>11</v>
      </c>
      <c r="G62" s="20">
        <v>1</v>
      </c>
      <c r="H62" s="34" t="s">
        <v>9</v>
      </c>
      <c r="I62" s="20">
        <f t="shared" si="235"/>
        <v>0</v>
      </c>
      <c r="J62" s="34" t="s">
        <v>11</v>
      </c>
      <c r="K62" s="69">
        <v>1</v>
      </c>
      <c r="L62" s="34" t="s">
        <v>9</v>
      </c>
      <c r="M62" s="20">
        <f t="shared" si="236"/>
        <v>0</v>
      </c>
      <c r="N62" s="34" t="s">
        <v>11</v>
      </c>
      <c r="O62" s="69">
        <v>1</v>
      </c>
      <c r="P62" s="34" t="s">
        <v>9</v>
      </c>
      <c r="Q62" s="20">
        <f t="shared" si="237"/>
        <v>0</v>
      </c>
      <c r="R62" s="34" t="s">
        <v>11</v>
      </c>
      <c r="S62" s="20">
        <v>1</v>
      </c>
      <c r="T62" s="34" t="s">
        <v>9</v>
      </c>
      <c r="U62" s="20">
        <f t="shared" si="238"/>
        <v>0</v>
      </c>
      <c r="V62" s="34" t="s">
        <v>11</v>
      </c>
      <c r="W62" s="69">
        <v>1</v>
      </c>
      <c r="X62" s="34" t="s">
        <v>9</v>
      </c>
      <c r="Y62" s="20">
        <f t="shared" si="239"/>
        <v>0</v>
      </c>
      <c r="Z62" s="34" t="s">
        <v>11</v>
      </c>
      <c r="AA62" s="20">
        <v>1</v>
      </c>
      <c r="AB62" s="34" t="s">
        <v>9</v>
      </c>
      <c r="AC62" s="20">
        <f t="shared" si="240"/>
        <v>0</v>
      </c>
      <c r="AD62" s="36" t="s">
        <v>10</v>
      </c>
      <c r="AE62" s="55">
        <v>0.3</v>
      </c>
      <c r="AF62" s="37" t="s">
        <v>12</v>
      </c>
      <c r="AG62" s="20">
        <f t="shared" si="241"/>
        <v>0.7</v>
      </c>
      <c r="AH62" s="34" t="s">
        <v>11</v>
      </c>
      <c r="AI62" s="69">
        <v>1</v>
      </c>
      <c r="AJ62" s="34" t="s">
        <v>9</v>
      </c>
      <c r="AK62" s="20">
        <f t="shared" si="242"/>
        <v>0</v>
      </c>
      <c r="AM62" s="118" t="s">
        <v>19</v>
      </c>
      <c r="AN62" s="34" t="s">
        <v>11</v>
      </c>
      <c r="AO62" s="69">
        <v>1</v>
      </c>
      <c r="AP62" s="34" t="s">
        <v>9</v>
      </c>
      <c r="AQ62" s="69">
        <f t="shared" si="243"/>
        <v>0</v>
      </c>
      <c r="AR62" s="34" t="s">
        <v>11</v>
      </c>
      <c r="AS62" s="20">
        <v>1</v>
      </c>
      <c r="AT62" s="34" t="s">
        <v>9</v>
      </c>
      <c r="AU62" s="20">
        <f t="shared" si="244"/>
        <v>0</v>
      </c>
      <c r="AV62" s="34" t="s">
        <v>11</v>
      </c>
      <c r="AW62" s="69">
        <v>1</v>
      </c>
      <c r="AX62" s="34" t="s">
        <v>9</v>
      </c>
      <c r="AY62" s="20">
        <f t="shared" si="245"/>
        <v>0</v>
      </c>
      <c r="AZ62" s="34" t="s">
        <v>11</v>
      </c>
      <c r="BA62" s="69">
        <v>1</v>
      </c>
      <c r="BB62" s="34" t="s">
        <v>9</v>
      </c>
      <c r="BC62" s="20">
        <f t="shared" si="246"/>
        <v>0</v>
      </c>
      <c r="BD62" s="34" t="s">
        <v>11</v>
      </c>
      <c r="BE62" s="20">
        <v>1</v>
      </c>
      <c r="BF62" s="34" t="s">
        <v>9</v>
      </c>
      <c r="BG62" s="20">
        <f t="shared" si="247"/>
        <v>0</v>
      </c>
      <c r="BH62" s="34" t="s">
        <v>11</v>
      </c>
      <c r="BI62" s="69">
        <v>1</v>
      </c>
      <c r="BJ62" s="34" t="s">
        <v>9</v>
      </c>
      <c r="BK62" s="20">
        <f t="shared" si="248"/>
        <v>0</v>
      </c>
      <c r="BL62" s="34" t="s">
        <v>11</v>
      </c>
      <c r="BM62" s="20">
        <v>1</v>
      </c>
      <c r="BN62" s="34" t="s">
        <v>9</v>
      </c>
      <c r="BO62" s="20">
        <f t="shared" si="249"/>
        <v>0</v>
      </c>
      <c r="BP62" s="36" t="s">
        <v>10</v>
      </c>
      <c r="BQ62" s="55">
        <v>0.3</v>
      </c>
      <c r="BR62" s="37" t="s">
        <v>12</v>
      </c>
      <c r="BS62" s="20">
        <f t="shared" si="250"/>
        <v>0.7</v>
      </c>
      <c r="BT62" s="34" t="s">
        <v>11</v>
      </c>
      <c r="BU62" s="69">
        <v>1</v>
      </c>
      <c r="BV62" s="34" t="s">
        <v>9</v>
      </c>
      <c r="BW62" s="20">
        <f t="shared" si="251"/>
        <v>0</v>
      </c>
      <c r="BY62" s="118" t="s">
        <v>19</v>
      </c>
      <c r="BZ62" s="34" t="s">
        <v>11</v>
      </c>
      <c r="CA62" s="69">
        <v>1</v>
      </c>
      <c r="CB62" s="34" t="s">
        <v>9</v>
      </c>
      <c r="CC62" s="69">
        <f t="shared" si="252"/>
        <v>0</v>
      </c>
      <c r="CD62" s="34" t="s">
        <v>11</v>
      </c>
      <c r="CE62" s="20">
        <v>1</v>
      </c>
      <c r="CF62" s="34" t="s">
        <v>9</v>
      </c>
      <c r="CG62" s="20">
        <f t="shared" si="253"/>
        <v>0</v>
      </c>
      <c r="CH62" s="34" t="s">
        <v>11</v>
      </c>
      <c r="CI62" s="69">
        <v>1</v>
      </c>
      <c r="CJ62" s="34" t="s">
        <v>9</v>
      </c>
      <c r="CK62" s="20">
        <f t="shared" si="254"/>
        <v>0</v>
      </c>
      <c r="CL62" s="34" t="s">
        <v>11</v>
      </c>
      <c r="CM62" s="69">
        <v>1</v>
      </c>
      <c r="CN62" s="34" t="s">
        <v>9</v>
      </c>
      <c r="CO62" s="20">
        <f t="shared" si="255"/>
        <v>0</v>
      </c>
      <c r="CP62" s="34" t="s">
        <v>11</v>
      </c>
      <c r="CQ62" s="20">
        <v>1</v>
      </c>
      <c r="CR62" s="34" t="s">
        <v>9</v>
      </c>
      <c r="CS62" s="20">
        <f t="shared" si="256"/>
        <v>0</v>
      </c>
      <c r="CT62" s="34" t="s">
        <v>11</v>
      </c>
      <c r="CU62" s="69">
        <v>1</v>
      </c>
      <c r="CV62" s="34" t="s">
        <v>9</v>
      </c>
      <c r="CW62" s="20">
        <f t="shared" si="257"/>
        <v>0</v>
      </c>
      <c r="CX62" s="34" t="s">
        <v>11</v>
      </c>
      <c r="CY62" s="20">
        <v>1</v>
      </c>
      <c r="CZ62" s="34" t="s">
        <v>9</v>
      </c>
      <c r="DA62" s="20">
        <f t="shared" si="258"/>
        <v>0</v>
      </c>
      <c r="DB62" s="36" t="s">
        <v>10</v>
      </c>
      <c r="DC62" s="55">
        <v>0.3</v>
      </c>
      <c r="DD62" s="37" t="s">
        <v>12</v>
      </c>
      <c r="DE62" s="20">
        <f t="shared" si="259"/>
        <v>0.7</v>
      </c>
      <c r="DF62" s="34" t="s">
        <v>11</v>
      </c>
      <c r="DG62" s="69">
        <v>1</v>
      </c>
      <c r="DH62" s="34" t="s">
        <v>9</v>
      </c>
      <c r="DI62" s="20">
        <f t="shared" si="260"/>
        <v>0</v>
      </c>
      <c r="DK62" s="118" t="s">
        <v>19</v>
      </c>
      <c r="DL62" s="34" t="s">
        <v>11</v>
      </c>
      <c r="DM62" s="69">
        <v>1</v>
      </c>
      <c r="DN62" s="34" t="s">
        <v>9</v>
      </c>
      <c r="DO62" s="69">
        <f t="shared" si="261"/>
        <v>0</v>
      </c>
      <c r="DP62" s="34" t="s">
        <v>11</v>
      </c>
      <c r="DQ62" s="20">
        <v>1</v>
      </c>
      <c r="DR62" s="34" t="s">
        <v>9</v>
      </c>
      <c r="DS62" s="20">
        <f t="shared" si="262"/>
        <v>0</v>
      </c>
      <c r="DT62" s="34" t="s">
        <v>11</v>
      </c>
      <c r="DU62" s="69">
        <v>1</v>
      </c>
      <c r="DV62" s="34" t="s">
        <v>9</v>
      </c>
      <c r="DW62" s="20">
        <f t="shared" si="263"/>
        <v>0</v>
      </c>
      <c r="DX62" s="34" t="s">
        <v>11</v>
      </c>
      <c r="DY62" s="69">
        <v>1</v>
      </c>
      <c r="DZ62" s="34" t="s">
        <v>9</v>
      </c>
      <c r="EA62" s="20">
        <f t="shared" si="264"/>
        <v>0</v>
      </c>
      <c r="EB62" s="34" t="s">
        <v>11</v>
      </c>
      <c r="EC62" s="20">
        <v>1</v>
      </c>
      <c r="ED62" s="34" t="s">
        <v>9</v>
      </c>
      <c r="EE62" s="20">
        <f t="shared" si="265"/>
        <v>0</v>
      </c>
      <c r="EF62" s="34" t="s">
        <v>11</v>
      </c>
      <c r="EG62" s="69">
        <v>1</v>
      </c>
      <c r="EH62" s="34" t="s">
        <v>9</v>
      </c>
      <c r="EI62" s="20">
        <f t="shared" si="266"/>
        <v>0</v>
      </c>
      <c r="EJ62" s="34" t="s">
        <v>11</v>
      </c>
      <c r="EK62" s="20">
        <v>0.91300000000000003</v>
      </c>
      <c r="EL62" s="34" t="s">
        <v>9</v>
      </c>
      <c r="EM62" s="20">
        <f t="shared" si="267"/>
        <v>8.6999999999999966E-2</v>
      </c>
      <c r="EN62" s="36" t="s">
        <v>10</v>
      </c>
      <c r="EO62" s="55">
        <v>0.3</v>
      </c>
      <c r="EP62" s="37" t="s">
        <v>12</v>
      </c>
      <c r="EQ62" s="20">
        <f t="shared" si="268"/>
        <v>0.7</v>
      </c>
      <c r="ER62" s="34" t="s">
        <v>11</v>
      </c>
      <c r="ES62" s="69">
        <v>1</v>
      </c>
      <c r="ET62" s="34" t="s">
        <v>9</v>
      </c>
      <c r="EU62" s="20">
        <f t="shared" si="269"/>
        <v>0</v>
      </c>
      <c r="EW62" s="118" t="s">
        <v>19</v>
      </c>
      <c r="EX62" s="34" t="s">
        <v>11</v>
      </c>
      <c r="EY62" s="69">
        <v>1</v>
      </c>
      <c r="EZ62" s="34" t="s">
        <v>9</v>
      </c>
      <c r="FA62" s="69">
        <f t="shared" si="270"/>
        <v>0</v>
      </c>
      <c r="FB62" s="34" t="s">
        <v>11</v>
      </c>
      <c r="FC62" s="20">
        <v>1</v>
      </c>
      <c r="FD62" s="34" t="s">
        <v>9</v>
      </c>
      <c r="FE62" s="20">
        <f t="shared" si="271"/>
        <v>0</v>
      </c>
      <c r="FF62" s="34" t="s">
        <v>11</v>
      </c>
      <c r="FG62" s="69">
        <v>1</v>
      </c>
      <c r="FH62" s="34" t="s">
        <v>9</v>
      </c>
      <c r="FI62" s="20">
        <f t="shared" si="272"/>
        <v>0</v>
      </c>
      <c r="FJ62" s="34" t="s">
        <v>11</v>
      </c>
      <c r="FK62" s="69">
        <v>1</v>
      </c>
      <c r="FL62" s="34" t="s">
        <v>9</v>
      </c>
      <c r="FM62" s="20">
        <f t="shared" si="273"/>
        <v>0</v>
      </c>
      <c r="FN62" s="34" t="s">
        <v>11</v>
      </c>
      <c r="FO62" s="20">
        <v>1</v>
      </c>
      <c r="FP62" s="34" t="s">
        <v>9</v>
      </c>
      <c r="FQ62" s="20">
        <f t="shared" si="274"/>
        <v>0</v>
      </c>
      <c r="FR62" s="34" t="s">
        <v>11</v>
      </c>
      <c r="FS62" s="69">
        <v>1</v>
      </c>
      <c r="FT62" s="34" t="s">
        <v>9</v>
      </c>
      <c r="FU62" s="20">
        <f t="shared" si="275"/>
        <v>0</v>
      </c>
      <c r="FV62" s="34" t="s">
        <v>11</v>
      </c>
      <c r="FW62" s="20">
        <v>0.91300000000000003</v>
      </c>
      <c r="FX62" s="34" t="s">
        <v>9</v>
      </c>
      <c r="FY62" s="20">
        <f t="shared" si="276"/>
        <v>8.6999999999999966E-2</v>
      </c>
      <c r="FZ62" s="36" t="s">
        <v>10</v>
      </c>
      <c r="GA62" s="55">
        <v>0.33329999999999999</v>
      </c>
      <c r="GB62" s="37" t="s">
        <v>12</v>
      </c>
      <c r="GC62" s="20">
        <f t="shared" si="277"/>
        <v>0.66670000000000007</v>
      </c>
      <c r="GD62" s="34" t="s">
        <v>11</v>
      </c>
      <c r="GE62" s="69">
        <v>1</v>
      </c>
      <c r="GF62" s="34" t="s">
        <v>9</v>
      </c>
      <c r="GG62" s="20">
        <f t="shared" si="278"/>
        <v>0</v>
      </c>
      <c r="GI62" s="118" t="s">
        <v>19</v>
      </c>
      <c r="GJ62" s="34" t="s">
        <v>11</v>
      </c>
      <c r="GK62" s="69">
        <v>1</v>
      </c>
      <c r="GL62" s="34" t="s">
        <v>9</v>
      </c>
      <c r="GM62" s="69">
        <f t="shared" si="279"/>
        <v>0</v>
      </c>
      <c r="GN62" s="34" t="s">
        <v>11</v>
      </c>
      <c r="GO62" s="20">
        <v>1</v>
      </c>
      <c r="GP62" s="34" t="s">
        <v>9</v>
      </c>
      <c r="GQ62" s="20">
        <f t="shared" si="280"/>
        <v>0</v>
      </c>
      <c r="GR62" s="34" t="s">
        <v>11</v>
      </c>
      <c r="GS62" s="69">
        <v>1</v>
      </c>
      <c r="GT62" s="34" t="s">
        <v>9</v>
      </c>
      <c r="GU62" s="20">
        <f t="shared" si="281"/>
        <v>0</v>
      </c>
      <c r="GV62" s="34" t="s">
        <v>11</v>
      </c>
      <c r="GW62" s="69">
        <v>1</v>
      </c>
      <c r="GX62" s="34" t="s">
        <v>9</v>
      </c>
      <c r="GY62" s="20">
        <f t="shared" si="282"/>
        <v>0</v>
      </c>
      <c r="GZ62" s="34" t="s">
        <v>11</v>
      </c>
      <c r="HA62" s="20">
        <v>1</v>
      </c>
      <c r="HB62" s="34" t="s">
        <v>9</v>
      </c>
      <c r="HC62" s="20">
        <f t="shared" si="283"/>
        <v>0</v>
      </c>
      <c r="HD62" s="34" t="s">
        <v>11</v>
      </c>
      <c r="HE62" s="69">
        <v>1</v>
      </c>
      <c r="HF62" s="34" t="s">
        <v>9</v>
      </c>
      <c r="HG62" s="20">
        <f t="shared" si="284"/>
        <v>0</v>
      </c>
      <c r="HH62" s="34" t="s">
        <v>11</v>
      </c>
      <c r="HI62" s="20">
        <v>0.95650000000000002</v>
      </c>
      <c r="HJ62" s="34" t="s">
        <v>9</v>
      </c>
      <c r="HK62" s="20">
        <f t="shared" si="285"/>
        <v>4.3499999999999983E-2</v>
      </c>
      <c r="HL62" s="36" t="s">
        <v>10</v>
      </c>
      <c r="HM62" s="55">
        <v>0.3</v>
      </c>
      <c r="HN62" s="37" t="s">
        <v>12</v>
      </c>
      <c r="HO62" s="20">
        <f t="shared" si="286"/>
        <v>0.7</v>
      </c>
      <c r="HP62" s="34" t="s">
        <v>11</v>
      </c>
      <c r="HQ62" s="69">
        <v>1</v>
      </c>
      <c r="HR62" s="34" t="s">
        <v>9</v>
      </c>
      <c r="HS62" s="20">
        <f t="shared" si="287"/>
        <v>0</v>
      </c>
      <c r="HU62" s="118" t="s">
        <v>19</v>
      </c>
      <c r="HV62" s="34" t="s">
        <v>11</v>
      </c>
      <c r="HW62" s="69">
        <v>1</v>
      </c>
      <c r="HX62" s="34" t="s">
        <v>9</v>
      </c>
      <c r="HY62" s="69">
        <f t="shared" si="288"/>
        <v>0</v>
      </c>
      <c r="HZ62" s="34" t="s">
        <v>11</v>
      </c>
      <c r="IA62" s="20">
        <v>1</v>
      </c>
      <c r="IB62" s="34" t="s">
        <v>9</v>
      </c>
      <c r="IC62" s="20">
        <f t="shared" si="289"/>
        <v>0</v>
      </c>
      <c r="ID62" s="34" t="s">
        <v>11</v>
      </c>
      <c r="IE62" s="69">
        <v>1</v>
      </c>
      <c r="IF62" s="34" t="s">
        <v>9</v>
      </c>
      <c r="IG62" s="20">
        <f t="shared" si="290"/>
        <v>0</v>
      </c>
      <c r="IH62" s="34" t="s">
        <v>11</v>
      </c>
      <c r="II62" s="69">
        <v>1</v>
      </c>
      <c r="IJ62" s="34" t="s">
        <v>9</v>
      </c>
      <c r="IK62" s="20">
        <f t="shared" si="291"/>
        <v>0</v>
      </c>
      <c r="IL62" s="34" t="s">
        <v>11</v>
      </c>
      <c r="IM62" s="20">
        <v>1</v>
      </c>
      <c r="IN62" s="34" t="s">
        <v>9</v>
      </c>
      <c r="IO62" s="20">
        <f t="shared" si="292"/>
        <v>0</v>
      </c>
      <c r="IP62" s="34" t="s">
        <v>11</v>
      </c>
      <c r="IQ62" s="69">
        <v>1</v>
      </c>
      <c r="IR62" s="34" t="s">
        <v>9</v>
      </c>
      <c r="IS62" s="20">
        <f t="shared" si="293"/>
        <v>0</v>
      </c>
      <c r="IT62" s="34" t="s">
        <v>11</v>
      </c>
      <c r="IU62" s="20">
        <v>1</v>
      </c>
      <c r="IV62" s="34" t="s">
        <v>9</v>
      </c>
      <c r="IW62" s="20">
        <f t="shared" si="294"/>
        <v>0</v>
      </c>
      <c r="IX62" s="36" t="s">
        <v>10</v>
      </c>
      <c r="IY62" s="55">
        <v>0.33329999999999999</v>
      </c>
      <c r="IZ62" s="37" t="s">
        <v>12</v>
      </c>
      <c r="JA62" s="20">
        <f t="shared" si="295"/>
        <v>0.66670000000000007</v>
      </c>
      <c r="JB62" s="34" t="s">
        <v>11</v>
      </c>
      <c r="JC62" s="69">
        <v>0.90910000000000002</v>
      </c>
      <c r="JD62" s="34" t="s">
        <v>9</v>
      </c>
      <c r="JE62" s="20">
        <f t="shared" si="296"/>
        <v>9.0899999999999981E-2</v>
      </c>
      <c r="JG62" s="118" t="s">
        <v>19</v>
      </c>
      <c r="JH62" s="34" t="s">
        <v>11</v>
      </c>
      <c r="JI62" s="69">
        <v>1</v>
      </c>
      <c r="JJ62" s="34" t="s">
        <v>9</v>
      </c>
      <c r="JK62" s="69">
        <f t="shared" si="297"/>
        <v>0</v>
      </c>
      <c r="JL62" s="34" t="s">
        <v>11</v>
      </c>
      <c r="JM62" s="20">
        <v>1</v>
      </c>
      <c r="JN62" s="34" t="s">
        <v>9</v>
      </c>
      <c r="JO62" s="20">
        <f t="shared" si="298"/>
        <v>0</v>
      </c>
      <c r="JP62" s="34" t="s">
        <v>11</v>
      </c>
      <c r="JQ62" s="69">
        <v>1</v>
      </c>
      <c r="JR62" s="34" t="s">
        <v>9</v>
      </c>
      <c r="JS62" s="20">
        <f t="shared" si="299"/>
        <v>0</v>
      </c>
      <c r="JT62" s="34" t="s">
        <v>11</v>
      </c>
      <c r="JU62" s="69">
        <v>1</v>
      </c>
      <c r="JV62" s="34" t="s">
        <v>9</v>
      </c>
      <c r="JW62" s="20">
        <f t="shared" si="300"/>
        <v>0</v>
      </c>
      <c r="JX62" s="34" t="s">
        <v>11</v>
      </c>
      <c r="JY62" s="20">
        <v>1</v>
      </c>
      <c r="JZ62" s="34" t="s">
        <v>9</v>
      </c>
      <c r="KA62" s="20">
        <f t="shared" si="301"/>
        <v>0</v>
      </c>
      <c r="KB62" s="34" t="s">
        <v>11</v>
      </c>
      <c r="KC62" s="69">
        <v>1</v>
      </c>
      <c r="KD62" s="34" t="s">
        <v>9</v>
      </c>
      <c r="KE62" s="20">
        <f t="shared" si="302"/>
        <v>0</v>
      </c>
      <c r="KF62" s="34" t="s">
        <v>11</v>
      </c>
      <c r="KG62" s="20">
        <v>1</v>
      </c>
      <c r="KH62" s="34" t="s">
        <v>9</v>
      </c>
      <c r="KI62" s="20">
        <f t="shared" si="303"/>
        <v>0</v>
      </c>
      <c r="KJ62" s="36" t="s">
        <v>10</v>
      </c>
      <c r="KK62" s="55">
        <v>0.26669999999999999</v>
      </c>
      <c r="KL62" s="37" t="s">
        <v>12</v>
      </c>
      <c r="KM62" s="20">
        <f t="shared" si="304"/>
        <v>0.73330000000000006</v>
      </c>
      <c r="KN62" s="34" t="s">
        <v>11</v>
      </c>
      <c r="KO62" s="69">
        <v>0.95450000000000002</v>
      </c>
      <c r="KP62" s="34" t="s">
        <v>9</v>
      </c>
      <c r="KQ62" s="20">
        <f t="shared" si="305"/>
        <v>4.5499999999999985E-2</v>
      </c>
      <c r="KS62" s="118" t="s">
        <v>19</v>
      </c>
      <c r="KT62" s="34" t="s">
        <v>11</v>
      </c>
      <c r="KU62" s="69">
        <v>1</v>
      </c>
      <c r="KV62" s="34" t="s">
        <v>9</v>
      </c>
      <c r="KW62" s="69">
        <f t="shared" si="306"/>
        <v>0</v>
      </c>
      <c r="KX62" s="34" t="s">
        <v>11</v>
      </c>
      <c r="KY62" s="20">
        <v>1</v>
      </c>
      <c r="KZ62" s="34" t="s">
        <v>9</v>
      </c>
      <c r="LA62" s="20">
        <f t="shared" si="307"/>
        <v>0</v>
      </c>
      <c r="LB62" s="34" t="s">
        <v>11</v>
      </c>
      <c r="LC62" s="69">
        <v>1</v>
      </c>
      <c r="LD62" s="34" t="s">
        <v>9</v>
      </c>
      <c r="LE62" s="20">
        <f t="shared" si="308"/>
        <v>0</v>
      </c>
      <c r="LF62" s="34" t="s">
        <v>11</v>
      </c>
      <c r="LG62" s="69">
        <v>0.9667</v>
      </c>
      <c r="LH62" s="34" t="s">
        <v>9</v>
      </c>
      <c r="LI62" s="20">
        <f t="shared" si="309"/>
        <v>3.3299999999999996E-2</v>
      </c>
      <c r="LJ62" s="34" t="s">
        <v>11</v>
      </c>
      <c r="LK62" s="20">
        <v>1</v>
      </c>
      <c r="LL62" s="34" t="s">
        <v>9</v>
      </c>
      <c r="LM62" s="20">
        <f t="shared" si="310"/>
        <v>0</v>
      </c>
      <c r="LN62" s="34" t="s">
        <v>11</v>
      </c>
      <c r="LO62" s="69">
        <v>1</v>
      </c>
      <c r="LP62" s="34" t="s">
        <v>9</v>
      </c>
      <c r="LQ62" s="20">
        <f t="shared" si="311"/>
        <v>0</v>
      </c>
      <c r="LR62" s="34" t="s">
        <v>11</v>
      </c>
      <c r="LS62" s="20">
        <v>1</v>
      </c>
      <c r="LT62" s="34" t="s">
        <v>9</v>
      </c>
      <c r="LU62" s="20">
        <f t="shared" si="312"/>
        <v>0</v>
      </c>
      <c r="LV62" s="36" t="s">
        <v>10</v>
      </c>
      <c r="LW62" s="55">
        <v>0.23330000000000001</v>
      </c>
      <c r="LX62" s="37" t="s">
        <v>12</v>
      </c>
      <c r="LY62" s="20">
        <f t="shared" si="313"/>
        <v>0.76669999999999994</v>
      </c>
      <c r="LZ62" s="34" t="s">
        <v>11</v>
      </c>
      <c r="MA62" s="69">
        <v>0.95450000000000002</v>
      </c>
      <c r="MB62" s="34" t="s">
        <v>9</v>
      </c>
      <c r="MC62" s="20">
        <f t="shared" si="314"/>
        <v>4.5499999999999985E-2</v>
      </c>
      <c r="ME62" s="118" t="s">
        <v>19</v>
      </c>
      <c r="MF62" s="34" t="s">
        <v>11</v>
      </c>
      <c r="MG62" s="69">
        <v>1</v>
      </c>
      <c r="MH62" s="34" t="s">
        <v>9</v>
      </c>
      <c r="MI62" s="69">
        <f t="shared" si="315"/>
        <v>0</v>
      </c>
      <c r="MJ62" s="34" t="s">
        <v>11</v>
      </c>
      <c r="MK62" s="20">
        <v>1</v>
      </c>
      <c r="ML62" s="34" t="s">
        <v>9</v>
      </c>
      <c r="MM62" s="20">
        <f t="shared" si="316"/>
        <v>0</v>
      </c>
      <c r="MN62" s="34" t="s">
        <v>11</v>
      </c>
      <c r="MO62" s="69">
        <v>1</v>
      </c>
      <c r="MP62" s="34" t="s">
        <v>9</v>
      </c>
      <c r="MQ62" s="20">
        <f t="shared" si="317"/>
        <v>0</v>
      </c>
      <c r="MR62" s="34" t="s">
        <v>11</v>
      </c>
      <c r="MS62" s="69">
        <v>1</v>
      </c>
      <c r="MT62" s="34" t="s">
        <v>9</v>
      </c>
      <c r="MU62" s="20">
        <f t="shared" si="318"/>
        <v>0</v>
      </c>
      <c r="MV62" s="34" t="s">
        <v>11</v>
      </c>
      <c r="MW62" s="20">
        <v>1</v>
      </c>
      <c r="MX62" s="34" t="s">
        <v>9</v>
      </c>
      <c r="MY62" s="20">
        <f t="shared" si="319"/>
        <v>0</v>
      </c>
      <c r="MZ62" s="34" t="s">
        <v>11</v>
      </c>
      <c r="NA62" s="69">
        <v>1</v>
      </c>
      <c r="NB62" s="34" t="s">
        <v>9</v>
      </c>
      <c r="NC62" s="20">
        <f t="shared" si="320"/>
        <v>0</v>
      </c>
      <c r="ND62" s="34" t="s">
        <v>11</v>
      </c>
      <c r="NE62" s="20">
        <v>1</v>
      </c>
      <c r="NF62" s="34" t="s">
        <v>9</v>
      </c>
      <c r="NG62" s="20">
        <f t="shared" si="321"/>
        <v>0</v>
      </c>
      <c r="NH62" s="36" t="s">
        <v>10</v>
      </c>
      <c r="NI62" s="55">
        <v>0.3</v>
      </c>
      <c r="NJ62" s="37" t="s">
        <v>12</v>
      </c>
      <c r="NK62" s="20">
        <f t="shared" si="322"/>
        <v>0.7</v>
      </c>
      <c r="NL62" s="34" t="s">
        <v>11</v>
      </c>
      <c r="NM62" s="69">
        <v>1</v>
      </c>
      <c r="NN62" s="34" t="s">
        <v>9</v>
      </c>
      <c r="NO62" s="20">
        <f t="shared" si="323"/>
        <v>0</v>
      </c>
      <c r="NQ62" s="118" t="s">
        <v>19</v>
      </c>
      <c r="NR62" s="34" t="s">
        <v>11</v>
      </c>
      <c r="NS62" s="69">
        <v>1</v>
      </c>
      <c r="NT62" s="34" t="s">
        <v>9</v>
      </c>
      <c r="NU62" s="69">
        <f t="shared" si="324"/>
        <v>0</v>
      </c>
      <c r="NV62" s="34" t="s">
        <v>11</v>
      </c>
      <c r="NW62" s="20">
        <v>1</v>
      </c>
      <c r="NX62" s="34" t="s">
        <v>9</v>
      </c>
      <c r="NY62" s="20">
        <f t="shared" si="325"/>
        <v>0</v>
      </c>
      <c r="NZ62" s="34" t="s">
        <v>11</v>
      </c>
      <c r="OA62" s="69">
        <v>1</v>
      </c>
      <c r="OB62" s="34" t="s">
        <v>9</v>
      </c>
      <c r="OC62" s="20">
        <f t="shared" si="326"/>
        <v>0</v>
      </c>
      <c r="OD62" s="34" t="s">
        <v>11</v>
      </c>
      <c r="OE62" s="69">
        <v>1</v>
      </c>
      <c r="OF62" s="34" t="s">
        <v>9</v>
      </c>
      <c r="OG62" s="20">
        <f t="shared" si="327"/>
        <v>0</v>
      </c>
      <c r="OH62" s="34" t="s">
        <v>11</v>
      </c>
      <c r="OI62" s="20">
        <v>1</v>
      </c>
      <c r="OJ62" s="34" t="s">
        <v>9</v>
      </c>
      <c r="OK62" s="20">
        <f t="shared" si="328"/>
        <v>0</v>
      </c>
      <c r="OL62" s="34" t="s">
        <v>11</v>
      </c>
      <c r="OM62" s="69">
        <v>1</v>
      </c>
      <c r="ON62" s="34" t="s">
        <v>9</v>
      </c>
      <c r="OO62" s="20">
        <f t="shared" si="329"/>
        <v>0</v>
      </c>
      <c r="OP62" s="34" t="s">
        <v>11</v>
      </c>
      <c r="OQ62" s="20">
        <v>1</v>
      </c>
      <c r="OR62" s="34" t="s">
        <v>9</v>
      </c>
      <c r="OS62" s="20">
        <f t="shared" si="330"/>
        <v>0</v>
      </c>
      <c r="OT62" s="36" t="s">
        <v>10</v>
      </c>
      <c r="OU62" s="55">
        <v>0.3</v>
      </c>
      <c r="OV62" s="37" t="s">
        <v>12</v>
      </c>
      <c r="OW62" s="20">
        <f t="shared" si="331"/>
        <v>0.7</v>
      </c>
      <c r="OX62" s="34" t="s">
        <v>11</v>
      </c>
      <c r="OY62" s="69">
        <v>0.95450000000000002</v>
      </c>
      <c r="OZ62" s="34" t="s">
        <v>9</v>
      </c>
      <c r="PA62" s="20">
        <f t="shared" si="332"/>
        <v>4.5499999999999985E-2</v>
      </c>
      <c r="PC62" s="118" t="s">
        <v>19</v>
      </c>
      <c r="PD62" s="34" t="s">
        <v>11</v>
      </c>
      <c r="PE62" s="69">
        <v>1</v>
      </c>
      <c r="PF62" s="34" t="s">
        <v>9</v>
      </c>
      <c r="PG62" s="69">
        <f t="shared" si="333"/>
        <v>0</v>
      </c>
      <c r="PH62" s="34" t="s">
        <v>11</v>
      </c>
      <c r="PI62" s="20">
        <v>0.96430000000000005</v>
      </c>
      <c r="PJ62" s="34" t="s">
        <v>9</v>
      </c>
      <c r="PK62" s="20">
        <f t="shared" si="334"/>
        <v>3.5699999999999954E-2</v>
      </c>
      <c r="PL62" s="34" t="s">
        <v>11</v>
      </c>
      <c r="PM62" s="69">
        <v>1</v>
      </c>
      <c r="PN62" s="34" t="s">
        <v>9</v>
      </c>
      <c r="PO62" s="20">
        <f t="shared" si="335"/>
        <v>0</v>
      </c>
      <c r="PP62" s="34" t="s">
        <v>11</v>
      </c>
      <c r="PQ62" s="69">
        <v>0.9667</v>
      </c>
      <c r="PR62" s="34" t="s">
        <v>9</v>
      </c>
      <c r="PS62" s="20">
        <f t="shared" si="336"/>
        <v>3.3299999999999996E-2</v>
      </c>
      <c r="PT62" s="34" t="s">
        <v>11</v>
      </c>
      <c r="PU62" s="20">
        <v>1</v>
      </c>
      <c r="PV62" s="34" t="s">
        <v>9</v>
      </c>
      <c r="PW62" s="20">
        <f t="shared" si="337"/>
        <v>0</v>
      </c>
      <c r="PX62" s="34" t="s">
        <v>11</v>
      </c>
      <c r="PY62" s="69">
        <v>1</v>
      </c>
      <c r="PZ62" s="34" t="s">
        <v>9</v>
      </c>
      <c r="QA62" s="20">
        <f t="shared" si="338"/>
        <v>0</v>
      </c>
      <c r="QB62" s="34" t="s">
        <v>11</v>
      </c>
      <c r="QC62" s="20">
        <v>1</v>
      </c>
      <c r="QD62" s="34" t="s">
        <v>9</v>
      </c>
      <c r="QE62" s="20">
        <f t="shared" si="339"/>
        <v>0</v>
      </c>
      <c r="QF62" s="36" t="s">
        <v>10</v>
      </c>
      <c r="QG62" s="55">
        <v>0.3</v>
      </c>
      <c r="QH62" s="37" t="s">
        <v>12</v>
      </c>
      <c r="QI62" s="20">
        <f t="shared" si="340"/>
        <v>0.7</v>
      </c>
      <c r="QJ62" s="34" t="s">
        <v>11</v>
      </c>
      <c r="QK62" s="69">
        <v>0.95450000000000002</v>
      </c>
      <c r="QL62" s="34" t="s">
        <v>9</v>
      </c>
      <c r="QM62" s="20">
        <f t="shared" si="341"/>
        <v>4.5499999999999985E-2</v>
      </c>
      <c r="QO62" s="118" t="s">
        <v>19</v>
      </c>
      <c r="QP62" s="34" t="s">
        <v>11</v>
      </c>
      <c r="QQ62" s="69">
        <v>1</v>
      </c>
      <c r="QR62" s="34" t="s">
        <v>9</v>
      </c>
      <c r="QS62" s="69">
        <f t="shared" si="342"/>
        <v>0</v>
      </c>
      <c r="QT62" s="34" t="s">
        <v>11</v>
      </c>
      <c r="QU62" s="20">
        <v>0.96430000000000005</v>
      </c>
      <c r="QV62" s="34" t="s">
        <v>9</v>
      </c>
      <c r="QW62" s="20">
        <f t="shared" si="343"/>
        <v>3.5699999999999954E-2</v>
      </c>
      <c r="QX62" s="34" t="s">
        <v>11</v>
      </c>
      <c r="QY62" s="69">
        <v>1</v>
      </c>
      <c r="QZ62" s="34" t="s">
        <v>9</v>
      </c>
      <c r="RA62" s="20">
        <f t="shared" si="344"/>
        <v>0</v>
      </c>
      <c r="RB62" s="34" t="s">
        <v>11</v>
      </c>
      <c r="RC62" s="69">
        <v>1</v>
      </c>
      <c r="RD62" s="34" t="s">
        <v>9</v>
      </c>
      <c r="RE62" s="20">
        <f t="shared" si="345"/>
        <v>0</v>
      </c>
      <c r="RF62" s="34" t="s">
        <v>11</v>
      </c>
      <c r="RG62" s="20">
        <v>1</v>
      </c>
      <c r="RH62" s="34" t="s">
        <v>9</v>
      </c>
      <c r="RI62" s="20">
        <f t="shared" si="346"/>
        <v>0</v>
      </c>
      <c r="RJ62" s="34" t="s">
        <v>11</v>
      </c>
      <c r="RK62" s="69">
        <v>1</v>
      </c>
      <c r="RL62" s="34" t="s">
        <v>9</v>
      </c>
      <c r="RM62" s="20">
        <f t="shared" si="347"/>
        <v>0</v>
      </c>
      <c r="RN62" s="34" t="s">
        <v>11</v>
      </c>
      <c r="RO62" s="20">
        <v>1</v>
      </c>
      <c r="RP62" s="34" t="s">
        <v>9</v>
      </c>
      <c r="RQ62" s="20">
        <f t="shared" si="348"/>
        <v>0</v>
      </c>
      <c r="RR62" s="36" t="s">
        <v>10</v>
      </c>
      <c r="RS62" s="55">
        <v>0.36670000000000003</v>
      </c>
      <c r="RT62" s="37" t="s">
        <v>12</v>
      </c>
      <c r="RU62" s="20">
        <f t="shared" si="349"/>
        <v>0.63329999999999997</v>
      </c>
      <c r="RV62" s="34" t="s">
        <v>11</v>
      </c>
      <c r="RW62" s="69">
        <v>1</v>
      </c>
      <c r="RX62" s="34" t="s">
        <v>9</v>
      </c>
      <c r="RY62" s="20">
        <f t="shared" si="350"/>
        <v>0</v>
      </c>
    </row>
    <row r="63" spans="1:493" x14ac:dyDescent="0.2">
      <c r="A63" s="118" t="s">
        <v>20</v>
      </c>
      <c r="B63" s="34" t="s">
        <v>11</v>
      </c>
      <c r="C63" s="20">
        <v>1</v>
      </c>
      <c r="D63" s="34" t="s">
        <v>9</v>
      </c>
      <c r="E63" s="20">
        <f t="shared" si="234"/>
        <v>0</v>
      </c>
      <c r="F63" s="34" t="s">
        <v>11</v>
      </c>
      <c r="G63" s="20">
        <v>1</v>
      </c>
      <c r="H63" s="34" t="s">
        <v>9</v>
      </c>
      <c r="I63" s="20">
        <f t="shared" si="235"/>
        <v>0</v>
      </c>
      <c r="J63" s="34" t="s">
        <v>11</v>
      </c>
      <c r="K63" s="69">
        <v>1</v>
      </c>
      <c r="L63" s="34" t="s">
        <v>9</v>
      </c>
      <c r="M63" s="20">
        <f t="shared" si="236"/>
        <v>0</v>
      </c>
      <c r="N63" s="34" t="s">
        <v>11</v>
      </c>
      <c r="O63" s="69">
        <v>1</v>
      </c>
      <c r="P63" s="34" t="s">
        <v>9</v>
      </c>
      <c r="Q63" s="20">
        <f t="shared" si="237"/>
        <v>0</v>
      </c>
      <c r="R63" s="34" t="s">
        <v>11</v>
      </c>
      <c r="S63" s="20">
        <v>1</v>
      </c>
      <c r="T63" s="34" t="s">
        <v>9</v>
      </c>
      <c r="U63" s="20">
        <f t="shared" si="238"/>
        <v>0</v>
      </c>
      <c r="V63" s="34" t="s">
        <v>11</v>
      </c>
      <c r="W63" s="69">
        <v>1</v>
      </c>
      <c r="X63" s="34" t="s">
        <v>9</v>
      </c>
      <c r="Y63" s="20">
        <f t="shared" si="239"/>
        <v>0</v>
      </c>
      <c r="Z63" s="34" t="s">
        <v>11</v>
      </c>
      <c r="AA63" s="20">
        <v>1</v>
      </c>
      <c r="AB63" s="34" t="s">
        <v>9</v>
      </c>
      <c r="AC63" s="20">
        <f t="shared" si="240"/>
        <v>0</v>
      </c>
      <c r="AD63" s="34" t="s">
        <v>11</v>
      </c>
      <c r="AE63" s="20">
        <v>1</v>
      </c>
      <c r="AF63" s="34" t="s">
        <v>9</v>
      </c>
      <c r="AG63" s="20">
        <f t="shared" si="241"/>
        <v>0</v>
      </c>
      <c r="AH63" s="36" t="s">
        <v>10</v>
      </c>
      <c r="AI63" s="55">
        <v>5.8799999999999998E-2</v>
      </c>
      <c r="AJ63" s="37" t="s">
        <v>12</v>
      </c>
      <c r="AK63" s="20">
        <f t="shared" si="242"/>
        <v>0.94120000000000004</v>
      </c>
      <c r="AM63" s="118" t="s">
        <v>20</v>
      </c>
      <c r="AN63" s="34" t="s">
        <v>11</v>
      </c>
      <c r="AO63" s="20">
        <v>1</v>
      </c>
      <c r="AP63" s="34" t="s">
        <v>9</v>
      </c>
      <c r="AQ63" s="20">
        <f t="shared" si="243"/>
        <v>0</v>
      </c>
      <c r="AR63" s="34" t="s">
        <v>11</v>
      </c>
      <c r="AS63" s="20">
        <v>1</v>
      </c>
      <c r="AT63" s="34" t="s">
        <v>9</v>
      </c>
      <c r="AU63" s="20">
        <f t="shared" si="244"/>
        <v>0</v>
      </c>
      <c r="AV63" s="34" t="s">
        <v>11</v>
      </c>
      <c r="AW63" s="69">
        <v>1</v>
      </c>
      <c r="AX63" s="34" t="s">
        <v>9</v>
      </c>
      <c r="AY63" s="20">
        <f t="shared" si="245"/>
        <v>0</v>
      </c>
      <c r="AZ63" s="34" t="s">
        <v>11</v>
      </c>
      <c r="BA63" s="69">
        <v>1</v>
      </c>
      <c r="BB63" s="34" t="s">
        <v>9</v>
      </c>
      <c r="BC63" s="20">
        <f t="shared" si="246"/>
        <v>0</v>
      </c>
      <c r="BD63" s="34" t="s">
        <v>11</v>
      </c>
      <c r="BE63" s="20">
        <v>1</v>
      </c>
      <c r="BF63" s="34" t="s">
        <v>9</v>
      </c>
      <c r="BG63" s="20">
        <f t="shared" si="247"/>
        <v>0</v>
      </c>
      <c r="BH63" s="34" t="s">
        <v>11</v>
      </c>
      <c r="BI63" s="69">
        <v>1</v>
      </c>
      <c r="BJ63" s="34" t="s">
        <v>9</v>
      </c>
      <c r="BK63" s="20">
        <f t="shared" si="248"/>
        <v>0</v>
      </c>
      <c r="BL63" s="34" t="s">
        <v>11</v>
      </c>
      <c r="BM63" s="20">
        <v>1</v>
      </c>
      <c r="BN63" s="34" t="s">
        <v>9</v>
      </c>
      <c r="BO63" s="20">
        <f t="shared" si="249"/>
        <v>0</v>
      </c>
      <c r="BP63" s="34" t="s">
        <v>11</v>
      </c>
      <c r="BQ63" s="20">
        <v>1</v>
      </c>
      <c r="BR63" s="34" t="s">
        <v>9</v>
      </c>
      <c r="BS63" s="20">
        <f t="shared" si="250"/>
        <v>0</v>
      </c>
      <c r="BT63" s="36" t="s">
        <v>10</v>
      </c>
      <c r="BU63" s="55">
        <v>5.8799999999999998E-2</v>
      </c>
      <c r="BV63" s="37" t="s">
        <v>12</v>
      </c>
      <c r="BW63" s="20">
        <f t="shared" si="251"/>
        <v>0.94120000000000004</v>
      </c>
      <c r="BY63" s="118" t="s">
        <v>20</v>
      </c>
      <c r="BZ63" s="34" t="s">
        <v>11</v>
      </c>
      <c r="CA63" s="20">
        <v>1</v>
      </c>
      <c r="CB63" s="34" t="s">
        <v>9</v>
      </c>
      <c r="CC63" s="20">
        <f t="shared" si="252"/>
        <v>0</v>
      </c>
      <c r="CD63" s="34" t="s">
        <v>11</v>
      </c>
      <c r="CE63" s="20">
        <v>1</v>
      </c>
      <c r="CF63" s="34" t="s">
        <v>9</v>
      </c>
      <c r="CG63" s="20">
        <f t="shared" si="253"/>
        <v>0</v>
      </c>
      <c r="CH63" s="34" t="s">
        <v>11</v>
      </c>
      <c r="CI63" s="69">
        <v>1</v>
      </c>
      <c r="CJ63" s="34" t="s">
        <v>9</v>
      </c>
      <c r="CK63" s="20">
        <f t="shared" si="254"/>
        <v>0</v>
      </c>
      <c r="CL63" s="34" t="s">
        <v>11</v>
      </c>
      <c r="CM63" s="69">
        <v>1</v>
      </c>
      <c r="CN63" s="34" t="s">
        <v>9</v>
      </c>
      <c r="CO63" s="20">
        <f t="shared" si="255"/>
        <v>0</v>
      </c>
      <c r="CP63" s="34" t="s">
        <v>11</v>
      </c>
      <c r="CQ63" s="20">
        <v>1</v>
      </c>
      <c r="CR63" s="34" t="s">
        <v>9</v>
      </c>
      <c r="CS63" s="20">
        <f t="shared" si="256"/>
        <v>0</v>
      </c>
      <c r="CT63" s="34" t="s">
        <v>11</v>
      </c>
      <c r="CU63" s="69">
        <v>1</v>
      </c>
      <c r="CV63" s="34" t="s">
        <v>9</v>
      </c>
      <c r="CW63" s="20">
        <f t="shared" si="257"/>
        <v>0</v>
      </c>
      <c r="CX63" s="34" t="s">
        <v>11</v>
      </c>
      <c r="CY63" s="20">
        <v>1</v>
      </c>
      <c r="CZ63" s="34" t="s">
        <v>9</v>
      </c>
      <c r="DA63" s="20">
        <f t="shared" si="258"/>
        <v>0</v>
      </c>
      <c r="DB63" s="34" t="s">
        <v>11</v>
      </c>
      <c r="DC63" s="20">
        <v>1</v>
      </c>
      <c r="DD63" s="34" t="s">
        <v>9</v>
      </c>
      <c r="DE63" s="20">
        <f t="shared" si="259"/>
        <v>0</v>
      </c>
      <c r="DF63" s="36" t="s">
        <v>10</v>
      </c>
      <c r="DG63" s="55">
        <v>5.8799999999999998E-2</v>
      </c>
      <c r="DH63" s="37" t="s">
        <v>12</v>
      </c>
      <c r="DI63" s="20">
        <f t="shared" si="260"/>
        <v>0.94120000000000004</v>
      </c>
      <c r="DK63" s="118" t="s">
        <v>20</v>
      </c>
      <c r="DL63" s="34" t="s">
        <v>11</v>
      </c>
      <c r="DM63" s="20">
        <v>1</v>
      </c>
      <c r="DN63" s="34" t="s">
        <v>9</v>
      </c>
      <c r="DO63" s="20">
        <f t="shared" si="261"/>
        <v>0</v>
      </c>
      <c r="DP63" s="34" t="s">
        <v>11</v>
      </c>
      <c r="DQ63" s="20">
        <v>1</v>
      </c>
      <c r="DR63" s="34" t="s">
        <v>9</v>
      </c>
      <c r="DS63" s="20">
        <f t="shared" si="262"/>
        <v>0</v>
      </c>
      <c r="DT63" s="34" t="s">
        <v>11</v>
      </c>
      <c r="DU63" s="69">
        <v>1</v>
      </c>
      <c r="DV63" s="34" t="s">
        <v>9</v>
      </c>
      <c r="DW63" s="20">
        <f t="shared" si="263"/>
        <v>0</v>
      </c>
      <c r="DX63" s="34" t="s">
        <v>11</v>
      </c>
      <c r="DY63" s="69">
        <v>1</v>
      </c>
      <c r="DZ63" s="34" t="s">
        <v>9</v>
      </c>
      <c r="EA63" s="20">
        <f t="shared" si="264"/>
        <v>0</v>
      </c>
      <c r="EB63" s="34" t="s">
        <v>11</v>
      </c>
      <c r="EC63" s="20">
        <v>1</v>
      </c>
      <c r="ED63" s="34" t="s">
        <v>9</v>
      </c>
      <c r="EE63" s="20">
        <f t="shared" si="265"/>
        <v>0</v>
      </c>
      <c r="EF63" s="34" t="s">
        <v>11</v>
      </c>
      <c r="EG63" s="69">
        <v>1</v>
      </c>
      <c r="EH63" s="34" t="s">
        <v>9</v>
      </c>
      <c r="EI63" s="20">
        <f t="shared" si="266"/>
        <v>0</v>
      </c>
      <c r="EJ63" s="34" t="s">
        <v>11</v>
      </c>
      <c r="EK63" s="20">
        <v>1</v>
      </c>
      <c r="EL63" s="34" t="s">
        <v>9</v>
      </c>
      <c r="EM63" s="20">
        <f t="shared" si="267"/>
        <v>0</v>
      </c>
      <c r="EN63" s="34" t="s">
        <v>11</v>
      </c>
      <c r="EO63" s="20">
        <v>1</v>
      </c>
      <c r="EP63" s="34" t="s">
        <v>9</v>
      </c>
      <c r="EQ63" s="20">
        <f t="shared" si="268"/>
        <v>0</v>
      </c>
      <c r="ER63" s="36" t="s">
        <v>10</v>
      </c>
      <c r="ES63" s="55">
        <v>5.8799999999999998E-2</v>
      </c>
      <c r="ET63" s="37" t="s">
        <v>12</v>
      </c>
      <c r="EU63" s="20">
        <f t="shared" si="269"/>
        <v>0.94120000000000004</v>
      </c>
      <c r="EW63" s="118" t="s">
        <v>20</v>
      </c>
      <c r="EX63" s="34" t="s">
        <v>11</v>
      </c>
      <c r="EY63" s="20">
        <v>1</v>
      </c>
      <c r="EZ63" s="34" t="s">
        <v>9</v>
      </c>
      <c r="FA63" s="20">
        <f t="shared" si="270"/>
        <v>0</v>
      </c>
      <c r="FB63" s="34" t="s">
        <v>11</v>
      </c>
      <c r="FC63" s="20">
        <v>1</v>
      </c>
      <c r="FD63" s="34" t="s">
        <v>9</v>
      </c>
      <c r="FE63" s="20">
        <f t="shared" si="271"/>
        <v>0</v>
      </c>
      <c r="FF63" s="34" t="s">
        <v>11</v>
      </c>
      <c r="FG63" s="69">
        <v>1</v>
      </c>
      <c r="FH63" s="34" t="s">
        <v>9</v>
      </c>
      <c r="FI63" s="20">
        <f t="shared" si="272"/>
        <v>0</v>
      </c>
      <c r="FJ63" s="34" t="s">
        <v>11</v>
      </c>
      <c r="FK63" s="69">
        <v>1</v>
      </c>
      <c r="FL63" s="34" t="s">
        <v>9</v>
      </c>
      <c r="FM63" s="20">
        <f t="shared" si="273"/>
        <v>0</v>
      </c>
      <c r="FN63" s="34" t="s">
        <v>11</v>
      </c>
      <c r="FO63" s="20">
        <v>1</v>
      </c>
      <c r="FP63" s="34" t="s">
        <v>9</v>
      </c>
      <c r="FQ63" s="20">
        <f t="shared" si="274"/>
        <v>0</v>
      </c>
      <c r="FR63" s="34" t="s">
        <v>11</v>
      </c>
      <c r="FS63" s="69">
        <v>1</v>
      </c>
      <c r="FT63" s="34" t="s">
        <v>9</v>
      </c>
      <c r="FU63" s="20">
        <f t="shared" si="275"/>
        <v>0</v>
      </c>
      <c r="FV63" s="34" t="s">
        <v>11</v>
      </c>
      <c r="FW63" s="20">
        <v>1</v>
      </c>
      <c r="FX63" s="34" t="s">
        <v>9</v>
      </c>
      <c r="FY63" s="20">
        <f t="shared" si="276"/>
        <v>0</v>
      </c>
      <c r="FZ63" s="34" t="s">
        <v>11</v>
      </c>
      <c r="GA63" s="20">
        <v>1</v>
      </c>
      <c r="GB63" s="34" t="s">
        <v>9</v>
      </c>
      <c r="GC63" s="20">
        <f t="shared" si="277"/>
        <v>0</v>
      </c>
      <c r="GD63" s="36" t="s">
        <v>10</v>
      </c>
      <c r="GE63" s="55">
        <v>0</v>
      </c>
      <c r="GF63" s="37" t="s">
        <v>12</v>
      </c>
      <c r="GG63" s="20">
        <f t="shared" si="278"/>
        <v>1</v>
      </c>
      <c r="GI63" s="118" t="s">
        <v>20</v>
      </c>
      <c r="GJ63" s="34" t="s">
        <v>11</v>
      </c>
      <c r="GK63" s="20">
        <v>1</v>
      </c>
      <c r="GL63" s="34" t="s">
        <v>9</v>
      </c>
      <c r="GM63" s="20">
        <f t="shared" si="279"/>
        <v>0</v>
      </c>
      <c r="GN63" s="34" t="s">
        <v>11</v>
      </c>
      <c r="GO63" s="20">
        <v>1</v>
      </c>
      <c r="GP63" s="34" t="s">
        <v>9</v>
      </c>
      <c r="GQ63" s="20">
        <f t="shared" si="280"/>
        <v>0</v>
      </c>
      <c r="GR63" s="34" t="s">
        <v>11</v>
      </c>
      <c r="GS63" s="69">
        <v>1</v>
      </c>
      <c r="GT63" s="34" t="s">
        <v>9</v>
      </c>
      <c r="GU63" s="20">
        <f t="shared" si="281"/>
        <v>0</v>
      </c>
      <c r="GV63" s="34" t="s">
        <v>11</v>
      </c>
      <c r="GW63" s="69">
        <v>1</v>
      </c>
      <c r="GX63" s="34" t="s">
        <v>9</v>
      </c>
      <c r="GY63" s="20">
        <f t="shared" si="282"/>
        <v>0</v>
      </c>
      <c r="GZ63" s="34" t="s">
        <v>11</v>
      </c>
      <c r="HA63" s="20">
        <v>1</v>
      </c>
      <c r="HB63" s="34" t="s">
        <v>9</v>
      </c>
      <c r="HC63" s="20">
        <f t="shared" si="283"/>
        <v>0</v>
      </c>
      <c r="HD63" s="34" t="s">
        <v>11</v>
      </c>
      <c r="HE63" s="69">
        <v>1</v>
      </c>
      <c r="HF63" s="34" t="s">
        <v>9</v>
      </c>
      <c r="HG63" s="20">
        <f t="shared" si="284"/>
        <v>0</v>
      </c>
      <c r="HH63" s="34" t="s">
        <v>11</v>
      </c>
      <c r="HI63" s="20">
        <v>1</v>
      </c>
      <c r="HJ63" s="34" t="s">
        <v>9</v>
      </c>
      <c r="HK63" s="20">
        <f t="shared" si="285"/>
        <v>0</v>
      </c>
      <c r="HL63" s="34" t="s">
        <v>11</v>
      </c>
      <c r="HM63" s="20">
        <v>1</v>
      </c>
      <c r="HN63" s="34" t="s">
        <v>9</v>
      </c>
      <c r="HO63" s="20">
        <f t="shared" si="286"/>
        <v>0</v>
      </c>
      <c r="HP63" s="36" t="s">
        <v>10</v>
      </c>
      <c r="HQ63" s="55">
        <v>0</v>
      </c>
      <c r="HR63" s="37" t="s">
        <v>12</v>
      </c>
      <c r="HS63" s="20">
        <f t="shared" si="287"/>
        <v>1</v>
      </c>
      <c r="HU63" s="118" t="s">
        <v>20</v>
      </c>
      <c r="HV63" s="34" t="s">
        <v>11</v>
      </c>
      <c r="HW63" s="20">
        <v>1</v>
      </c>
      <c r="HX63" s="34" t="s">
        <v>9</v>
      </c>
      <c r="HY63" s="20">
        <f t="shared" si="288"/>
        <v>0</v>
      </c>
      <c r="HZ63" s="34" t="s">
        <v>11</v>
      </c>
      <c r="IA63" s="20">
        <v>1</v>
      </c>
      <c r="IB63" s="34" t="s">
        <v>9</v>
      </c>
      <c r="IC63" s="20">
        <f t="shared" si="289"/>
        <v>0</v>
      </c>
      <c r="ID63" s="34" t="s">
        <v>11</v>
      </c>
      <c r="IE63" s="69">
        <v>1</v>
      </c>
      <c r="IF63" s="34" t="s">
        <v>9</v>
      </c>
      <c r="IG63" s="20">
        <f t="shared" si="290"/>
        <v>0</v>
      </c>
      <c r="IH63" s="34" t="s">
        <v>11</v>
      </c>
      <c r="II63" s="69">
        <v>1</v>
      </c>
      <c r="IJ63" s="34" t="s">
        <v>9</v>
      </c>
      <c r="IK63" s="20">
        <f t="shared" si="291"/>
        <v>0</v>
      </c>
      <c r="IL63" s="34" t="s">
        <v>11</v>
      </c>
      <c r="IM63" s="20">
        <v>1</v>
      </c>
      <c r="IN63" s="34" t="s">
        <v>9</v>
      </c>
      <c r="IO63" s="20">
        <f t="shared" si="292"/>
        <v>0</v>
      </c>
      <c r="IP63" s="34" t="s">
        <v>11</v>
      </c>
      <c r="IQ63" s="69">
        <v>1</v>
      </c>
      <c r="IR63" s="34" t="s">
        <v>9</v>
      </c>
      <c r="IS63" s="20">
        <f t="shared" si="293"/>
        <v>0</v>
      </c>
      <c r="IT63" s="34" t="s">
        <v>11</v>
      </c>
      <c r="IU63" s="20">
        <v>1</v>
      </c>
      <c r="IV63" s="34" t="s">
        <v>9</v>
      </c>
      <c r="IW63" s="20">
        <f t="shared" si="294"/>
        <v>0</v>
      </c>
      <c r="IX63" s="34" t="s">
        <v>11</v>
      </c>
      <c r="IY63" s="20">
        <v>1</v>
      </c>
      <c r="IZ63" s="34" t="s">
        <v>9</v>
      </c>
      <c r="JA63" s="20">
        <f t="shared" si="295"/>
        <v>0</v>
      </c>
      <c r="JB63" s="36" t="s">
        <v>10</v>
      </c>
      <c r="JC63" s="55">
        <v>0</v>
      </c>
      <c r="JD63" s="37" t="s">
        <v>12</v>
      </c>
      <c r="JE63" s="20">
        <f t="shared" si="296"/>
        <v>1</v>
      </c>
      <c r="JG63" s="118" t="s">
        <v>20</v>
      </c>
      <c r="JH63" s="34" t="s">
        <v>11</v>
      </c>
      <c r="JI63" s="20">
        <v>1</v>
      </c>
      <c r="JJ63" s="34" t="s">
        <v>9</v>
      </c>
      <c r="JK63" s="20">
        <f t="shared" si="297"/>
        <v>0</v>
      </c>
      <c r="JL63" s="34" t="s">
        <v>11</v>
      </c>
      <c r="JM63" s="20">
        <v>1</v>
      </c>
      <c r="JN63" s="34" t="s">
        <v>9</v>
      </c>
      <c r="JO63" s="20">
        <f t="shared" si="298"/>
        <v>0</v>
      </c>
      <c r="JP63" s="34" t="s">
        <v>11</v>
      </c>
      <c r="JQ63" s="69">
        <v>1</v>
      </c>
      <c r="JR63" s="34" t="s">
        <v>9</v>
      </c>
      <c r="JS63" s="20">
        <f t="shared" si="299"/>
        <v>0</v>
      </c>
      <c r="JT63" s="34" t="s">
        <v>11</v>
      </c>
      <c r="JU63" s="69">
        <v>1</v>
      </c>
      <c r="JV63" s="34" t="s">
        <v>9</v>
      </c>
      <c r="JW63" s="20">
        <f t="shared" si="300"/>
        <v>0</v>
      </c>
      <c r="JX63" s="34" t="s">
        <v>11</v>
      </c>
      <c r="JY63" s="20">
        <v>1</v>
      </c>
      <c r="JZ63" s="34" t="s">
        <v>9</v>
      </c>
      <c r="KA63" s="20">
        <f t="shared" si="301"/>
        <v>0</v>
      </c>
      <c r="KB63" s="34" t="s">
        <v>11</v>
      </c>
      <c r="KC63" s="69">
        <v>1</v>
      </c>
      <c r="KD63" s="34" t="s">
        <v>9</v>
      </c>
      <c r="KE63" s="20">
        <f t="shared" si="302"/>
        <v>0</v>
      </c>
      <c r="KF63" s="34" t="s">
        <v>11</v>
      </c>
      <c r="KG63" s="20">
        <v>1</v>
      </c>
      <c r="KH63" s="34" t="s">
        <v>9</v>
      </c>
      <c r="KI63" s="20">
        <f t="shared" si="303"/>
        <v>0</v>
      </c>
      <c r="KJ63" s="34" t="s">
        <v>11</v>
      </c>
      <c r="KK63" s="20">
        <v>1</v>
      </c>
      <c r="KL63" s="34" t="s">
        <v>9</v>
      </c>
      <c r="KM63" s="20">
        <f t="shared" si="304"/>
        <v>0</v>
      </c>
      <c r="KN63" s="36" t="s">
        <v>10</v>
      </c>
      <c r="KO63" s="55">
        <v>0</v>
      </c>
      <c r="KP63" s="37" t="s">
        <v>12</v>
      </c>
      <c r="KQ63" s="20">
        <f t="shared" si="305"/>
        <v>1</v>
      </c>
      <c r="KS63" s="118" t="s">
        <v>20</v>
      </c>
      <c r="KT63" s="34" t="s">
        <v>11</v>
      </c>
      <c r="KU63" s="20">
        <v>1</v>
      </c>
      <c r="KV63" s="34" t="s">
        <v>9</v>
      </c>
      <c r="KW63" s="20">
        <f t="shared" si="306"/>
        <v>0</v>
      </c>
      <c r="KX63" s="34" t="s">
        <v>11</v>
      </c>
      <c r="KY63" s="20">
        <v>1</v>
      </c>
      <c r="KZ63" s="34" t="s">
        <v>9</v>
      </c>
      <c r="LA63" s="20">
        <f t="shared" si="307"/>
        <v>0</v>
      </c>
      <c r="LB63" s="34" t="s">
        <v>11</v>
      </c>
      <c r="LC63" s="69">
        <v>1</v>
      </c>
      <c r="LD63" s="34" t="s">
        <v>9</v>
      </c>
      <c r="LE63" s="20">
        <f t="shared" si="308"/>
        <v>0</v>
      </c>
      <c r="LF63" s="34" t="s">
        <v>11</v>
      </c>
      <c r="LG63" s="69">
        <v>1</v>
      </c>
      <c r="LH63" s="34" t="s">
        <v>9</v>
      </c>
      <c r="LI63" s="20">
        <f t="shared" si="309"/>
        <v>0</v>
      </c>
      <c r="LJ63" s="34" t="s">
        <v>11</v>
      </c>
      <c r="LK63" s="20">
        <v>1</v>
      </c>
      <c r="LL63" s="34" t="s">
        <v>9</v>
      </c>
      <c r="LM63" s="20">
        <f t="shared" si="310"/>
        <v>0</v>
      </c>
      <c r="LN63" s="34" t="s">
        <v>11</v>
      </c>
      <c r="LO63" s="69">
        <v>1</v>
      </c>
      <c r="LP63" s="34" t="s">
        <v>9</v>
      </c>
      <c r="LQ63" s="20">
        <f t="shared" si="311"/>
        <v>0</v>
      </c>
      <c r="LR63" s="34" t="s">
        <v>11</v>
      </c>
      <c r="LS63" s="20">
        <v>1</v>
      </c>
      <c r="LT63" s="34" t="s">
        <v>9</v>
      </c>
      <c r="LU63" s="20">
        <f t="shared" si="312"/>
        <v>0</v>
      </c>
      <c r="LV63" s="34" t="s">
        <v>11</v>
      </c>
      <c r="LW63" s="20">
        <v>1</v>
      </c>
      <c r="LX63" s="34" t="s">
        <v>9</v>
      </c>
      <c r="LY63" s="20">
        <f t="shared" si="313"/>
        <v>0</v>
      </c>
      <c r="LZ63" s="36" t="s">
        <v>10</v>
      </c>
      <c r="MA63" s="55">
        <v>0</v>
      </c>
      <c r="MB63" s="37" t="s">
        <v>12</v>
      </c>
      <c r="MC63" s="20">
        <f t="shared" si="314"/>
        <v>1</v>
      </c>
      <c r="ME63" s="118" t="s">
        <v>20</v>
      </c>
      <c r="MF63" s="34" t="s">
        <v>11</v>
      </c>
      <c r="MG63" s="20">
        <v>1</v>
      </c>
      <c r="MH63" s="34" t="s">
        <v>9</v>
      </c>
      <c r="MI63" s="20">
        <f t="shared" si="315"/>
        <v>0</v>
      </c>
      <c r="MJ63" s="34" t="s">
        <v>11</v>
      </c>
      <c r="MK63" s="20">
        <v>1</v>
      </c>
      <c r="ML63" s="34" t="s">
        <v>9</v>
      </c>
      <c r="MM63" s="20">
        <f t="shared" si="316"/>
        <v>0</v>
      </c>
      <c r="MN63" s="34" t="s">
        <v>11</v>
      </c>
      <c r="MO63" s="69">
        <v>1</v>
      </c>
      <c r="MP63" s="34" t="s">
        <v>9</v>
      </c>
      <c r="MQ63" s="20">
        <f t="shared" si="317"/>
        <v>0</v>
      </c>
      <c r="MR63" s="34" t="s">
        <v>11</v>
      </c>
      <c r="MS63" s="69">
        <v>1</v>
      </c>
      <c r="MT63" s="34" t="s">
        <v>9</v>
      </c>
      <c r="MU63" s="20">
        <f t="shared" si="318"/>
        <v>0</v>
      </c>
      <c r="MV63" s="34" t="s">
        <v>11</v>
      </c>
      <c r="MW63" s="20">
        <v>1</v>
      </c>
      <c r="MX63" s="34" t="s">
        <v>9</v>
      </c>
      <c r="MY63" s="20">
        <f t="shared" si="319"/>
        <v>0</v>
      </c>
      <c r="MZ63" s="34" t="s">
        <v>11</v>
      </c>
      <c r="NA63" s="69">
        <v>1</v>
      </c>
      <c r="NB63" s="34" t="s">
        <v>9</v>
      </c>
      <c r="NC63" s="20">
        <f t="shared" si="320"/>
        <v>0</v>
      </c>
      <c r="ND63" s="34" t="s">
        <v>11</v>
      </c>
      <c r="NE63" s="20">
        <v>1</v>
      </c>
      <c r="NF63" s="34" t="s">
        <v>9</v>
      </c>
      <c r="NG63" s="20">
        <f t="shared" si="321"/>
        <v>0</v>
      </c>
      <c r="NH63" s="34" t="s">
        <v>11</v>
      </c>
      <c r="NI63" s="20">
        <v>1</v>
      </c>
      <c r="NJ63" s="34" t="s">
        <v>9</v>
      </c>
      <c r="NK63" s="20">
        <f t="shared" si="322"/>
        <v>0</v>
      </c>
      <c r="NL63" s="36" t="s">
        <v>10</v>
      </c>
      <c r="NM63" s="55">
        <v>0</v>
      </c>
      <c r="NN63" s="37" t="s">
        <v>12</v>
      </c>
      <c r="NO63" s="20">
        <f t="shared" si="323"/>
        <v>1</v>
      </c>
      <c r="NQ63" s="118" t="s">
        <v>20</v>
      </c>
      <c r="NR63" s="34" t="s">
        <v>11</v>
      </c>
      <c r="NS63" s="20">
        <v>1</v>
      </c>
      <c r="NT63" s="34" t="s">
        <v>9</v>
      </c>
      <c r="NU63" s="20">
        <f t="shared" si="324"/>
        <v>0</v>
      </c>
      <c r="NV63" s="34" t="s">
        <v>11</v>
      </c>
      <c r="NW63" s="20">
        <v>1</v>
      </c>
      <c r="NX63" s="34" t="s">
        <v>9</v>
      </c>
      <c r="NY63" s="20">
        <f t="shared" si="325"/>
        <v>0</v>
      </c>
      <c r="NZ63" s="34" t="s">
        <v>11</v>
      </c>
      <c r="OA63" s="69">
        <v>1</v>
      </c>
      <c r="OB63" s="34" t="s">
        <v>9</v>
      </c>
      <c r="OC63" s="20">
        <f t="shared" si="326"/>
        <v>0</v>
      </c>
      <c r="OD63" s="34" t="s">
        <v>11</v>
      </c>
      <c r="OE63" s="69">
        <v>1</v>
      </c>
      <c r="OF63" s="34" t="s">
        <v>9</v>
      </c>
      <c r="OG63" s="20">
        <f t="shared" si="327"/>
        <v>0</v>
      </c>
      <c r="OH63" s="34" t="s">
        <v>11</v>
      </c>
      <c r="OI63" s="20">
        <v>1</v>
      </c>
      <c r="OJ63" s="34" t="s">
        <v>9</v>
      </c>
      <c r="OK63" s="20">
        <f t="shared" si="328"/>
        <v>0</v>
      </c>
      <c r="OL63" s="34" t="s">
        <v>11</v>
      </c>
      <c r="OM63" s="69">
        <v>1</v>
      </c>
      <c r="ON63" s="34" t="s">
        <v>9</v>
      </c>
      <c r="OO63" s="20">
        <f t="shared" si="329"/>
        <v>0</v>
      </c>
      <c r="OP63" s="34" t="s">
        <v>11</v>
      </c>
      <c r="OQ63" s="20">
        <v>1</v>
      </c>
      <c r="OR63" s="34" t="s">
        <v>9</v>
      </c>
      <c r="OS63" s="20">
        <f t="shared" si="330"/>
        <v>0</v>
      </c>
      <c r="OT63" s="34" t="s">
        <v>11</v>
      </c>
      <c r="OU63" s="20">
        <v>1</v>
      </c>
      <c r="OV63" s="34" t="s">
        <v>9</v>
      </c>
      <c r="OW63" s="20">
        <f t="shared" si="331"/>
        <v>0</v>
      </c>
      <c r="OX63" s="36" t="s">
        <v>10</v>
      </c>
      <c r="OY63" s="55">
        <v>5.8799999999999998E-2</v>
      </c>
      <c r="OZ63" s="37" t="s">
        <v>12</v>
      </c>
      <c r="PA63" s="20">
        <f t="shared" si="332"/>
        <v>0.94120000000000004</v>
      </c>
      <c r="PC63" s="118" t="s">
        <v>20</v>
      </c>
      <c r="PD63" s="34" t="s">
        <v>11</v>
      </c>
      <c r="PE63" s="20">
        <v>1</v>
      </c>
      <c r="PF63" s="34" t="s">
        <v>9</v>
      </c>
      <c r="PG63" s="20">
        <f t="shared" si="333"/>
        <v>0</v>
      </c>
      <c r="PH63" s="34" t="s">
        <v>11</v>
      </c>
      <c r="PI63" s="20">
        <v>1</v>
      </c>
      <c r="PJ63" s="34" t="s">
        <v>9</v>
      </c>
      <c r="PK63" s="20">
        <f t="shared" si="334"/>
        <v>0</v>
      </c>
      <c r="PL63" s="34" t="s">
        <v>11</v>
      </c>
      <c r="PM63" s="69">
        <v>1</v>
      </c>
      <c r="PN63" s="34" t="s">
        <v>9</v>
      </c>
      <c r="PO63" s="20">
        <f t="shared" si="335"/>
        <v>0</v>
      </c>
      <c r="PP63" s="34" t="s">
        <v>11</v>
      </c>
      <c r="PQ63" s="69">
        <v>1</v>
      </c>
      <c r="PR63" s="34" t="s">
        <v>9</v>
      </c>
      <c r="PS63" s="20">
        <f t="shared" si="336"/>
        <v>0</v>
      </c>
      <c r="PT63" s="34" t="s">
        <v>11</v>
      </c>
      <c r="PU63" s="20">
        <v>1</v>
      </c>
      <c r="PV63" s="34" t="s">
        <v>9</v>
      </c>
      <c r="PW63" s="20">
        <f t="shared" si="337"/>
        <v>0</v>
      </c>
      <c r="PX63" s="34" t="s">
        <v>11</v>
      </c>
      <c r="PY63" s="69">
        <v>1</v>
      </c>
      <c r="PZ63" s="34" t="s">
        <v>9</v>
      </c>
      <c r="QA63" s="20">
        <f t="shared" si="338"/>
        <v>0</v>
      </c>
      <c r="QB63" s="34" t="s">
        <v>11</v>
      </c>
      <c r="QC63" s="20">
        <v>1</v>
      </c>
      <c r="QD63" s="34" t="s">
        <v>9</v>
      </c>
      <c r="QE63" s="20">
        <f t="shared" si="339"/>
        <v>0</v>
      </c>
      <c r="QF63" s="34" t="s">
        <v>11</v>
      </c>
      <c r="QG63" s="20">
        <v>1</v>
      </c>
      <c r="QH63" s="34" t="s">
        <v>9</v>
      </c>
      <c r="QI63" s="20">
        <f t="shared" si="340"/>
        <v>0</v>
      </c>
      <c r="QJ63" s="36" t="s">
        <v>10</v>
      </c>
      <c r="QK63" s="55">
        <v>5.8799999999999998E-2</v>
      </c>
      <c r="QL63" s="37" t="s">
        <v>12</v>
      </c>
      <c r="QM63" s="20">
        <f t="shared" si="341"/>
        <v>0.94120000000000004</v>
      </c>
      <c r="QO63" s="118" t="s">
        <v>20</v>
      </c>
      <c r="QP63" s="34" t="s">
        <v>11</v>
      </c>
      <c r="QQ63" s="20">
        <v>1</v>
      </c>
      <c r="QR63" s="34" t="s">
        <v>9</v>
      </c>
      <c r="QS63" s="20">
        <f t="shared" si="342"/>
        <v>0</v>
      </c>
      <c r="QT63" s="34" t="s">
        <v>11</v>
      </c>
      <c r="QU63" s="20">
        <v>1</v>
      </c>
      <c r="QV63" s="34" t="s">
        <v>9</v>
      </c>
      <c r="QW63" s="20">
        <f t="shared" si="343"/>
        <v>0</v>
      </c>
      <c r="QX63" s="34" t="s">
        <v>11</v>
      </c>
      <c r="QY63" s="69">
        <v>1</v>
      </c>
      <c r="QZ63" s="34" t="s">
        <v>9</v>
      </c>
      <c r="RA63" s="20">
        <f t="shared" si="344"/>
        <v>0</v>
      </c>
      <c r="RB63" s="34" t="s">
        <v>11</v>
      </c>
      <c r="RC63" s="69">
        <v>1</v>
      </c>
      <c r="RD63" s="34" t="s">
        <v>9</v>
      </c>
      <c r="RE63" s="20">
        <f t="shared" si="345"/>
        <v>0</v>
      </c>
      <c r="RF63" s="34" t="s">
        <v>11</v>
      </c>
      <c r="RG63" s="20">
        <v>1</v>
      </c>
      <c r="RH63" s="34" t="s">
        <v>9</v>
      </c>
      <c r="RI63" s="20">
        <f t="shared" si="346"/>
        <v>0</v>
      </c>
      <c r="RJ63" s="34" t="s">
        <v>11</v>
      </c>
      <c r="RK63" s="69">
        <v>1</v>
      </c>
      <c r="RL63" s="34" t="s">
        <v>9</v>
      </c>
      <c r="RM63" s="20">
        <f t="shared" si="347"/>
        <v>0</v>
      </c>
      <c r="RN63" s="34" t="s">
        <v>11</v>
      </c>
      <c r="RO63" s="20">
        <v>0.94120000000000004</v>
      </c>
      <c r="RP63" s="34" t="s">
        <v>9</v>
      </c>
      <c r="RQ63" s="20">
        <f t="shared" si="348"/>
        <v>5.8799999999999963E-2</v>
      </c>
      <c r="RR63" s="34" t="s">
        <v>11</v>
      </c>
      <c r="RS63" s="20">
        <v>1</v>
      </c>
      <c r="RT63" s="34" t="s">
        <v>9</v>
      </c>
      <c r="RU63" s="20">
        <f t="shared" si="349"/>
        <v>0</v>
      </c>
      <c r="RV63" s="36" t="s">
        <v>10</v>
      </c>
      <c r="RW63" s="55">
        <v>0.35289999999999999</v>
      </c>
      <c r="RX63" s="37" t="s">
        <v>12</v>
      </c>
      <c r="RY63" s="20">
        <f t="shared" si="350"/>
        <v>0.64710000000000001</v>
      </c>
    </row>
    <row r="64" spans="1:493" s="12" customFormat="1" x14ac:dyDescent="0.2">
      <c r="A64" s="118" t="s">
        <v>43</v>
      </c>
      <c r="B64" s="118" t="s">
        <v>31</v>
      </c>
      <c r="C64" s="118">
        <f xml:space="preserve"> AVERAGE(C55:C63)</f>
        <v>0.97222222222222221</v>
      </c>
      <c r="D64" s="118" t="s">
        <v>32</v>
      </c>
      <c r="E64" s="118">
        <f>AVERAGE(E55:E63)</f>
        <v>2.7777777777777776E-2</v>
      </c>
      <c r="F64" s="118" t="s">
        <v>31</v>
      </c>
      <c r="G64" s="118">
        <f>AVERAGE(G55:G63)</f>
        <v>0.88745555555555555</v>
      </c>
      <c r="H64" s="118" t="s">
        <v>32</v>
      </c>
      <c r="I64" s="118">
        <f>AVERAGE(I55:I63)</f>
        <v>0.11254444444444446</v>
      </c>
      <c r="J64" s="118" t="s">
        <v>31</v>
      </c>
      <c r="K64" s="118">
        <f>AVERAGE(K55:K63)</f>
        <v>0.91227777777777774</v>
      </c>
      <c r="L64" s="118" t="s">
        <v>32</v>
      </c>
      <c r="M64" s="118">
        <f>AVERAGE(M55:M63)</f>
        <v>8.7722222222222215E-2</v>
      </c>
      <c r="N64" s="118" t="s">
        <v>31</v>
      </c>
      <c r="O64" s="118">
        <f>AVERAGE(O55:O63)</f>
        <v>0.88846666666666663</v>
      </c>
      <c r="P64" s="118" t="s">
        <v>32</v>
      </c>
      <c r="Q64" s="118">
        <f>AVERAGE(Q55:Q63)</f>
        <v>0.11153333333333333</v>
      </c>
      <c r="R64" s="118" t="s">
        <v>31</v>
      </c>
      <c r="S64" s="118">
        <f>AVERAGE(S55:S63)</f>
        <v>0.88478888888888885</v>
      </c>
      <c r="T64" s="118" t="s">
        <v>32</v>
      </c>
      <c r="U64" s="118">
        <f>AVERAGE(U55:U63)</f>
        <v>0.11521111111111113</v>
      </c>
      <c r="V64" s="118" t="s">
        <v>31</v>
      </c>
      <c r="W64" s="118">
        <f>AVERAGE(W55:W63)</f>
        <v>1</v>
      </c>
      <c r="X64" s="118" t="s">
        <v>32</v>
      </c>
      <c r="Y64" s="118">
        <f>AVERAGE(Y55:Y63)</f>
        <v>0</v>
      </c>
      <c r="Z64" s="118" t="s">
        <v>31</v>
      </c>
      <c r="AA64" s="118">
        <f>AVERAGE(AA55:AA63)</f>
        <v>0.97863333333333336</v>
      </c>
      <c r="AB64" s="118" t="s">
        <v>32</v>
      </c>
      <c r="AC64" s="118">
        <f>AVERAGE(AC55:AC63)</f>
        <v>2.1366666666666669E-2</v>
      </c>
      <c r="AD64" s="118" t="s">
        <v>31</v>
      </c>
      <c r="AE64" s="118">
        <f>AVERAGE(AE55:AE63)</f>
        <v>0.92222222222222228</v>
      </c>
      <c r="AF64" s="118" t="s">
        <v>32</v>
      </c>
      <c r="AG64" s="118">
        <f>AVERAGE(AG55:AG63)</f>
        <v>7.7777777777777779E-2</v>
      </c>
      <c r="AH64" s="118" t="s">
        <v>31</v>
      </c>
      <c r="AI64" s="118">
        <f>AVERAGE(AI55:AI63)</f>
        <v>0.80451111111111107</v>
      </c>
      <c r="AJ64" s="118" t="s">
        <v>32</v>
      </c>
      <c r="AK64" s="118">
        <f>AVERAGE(AK55:AK63)</f>
        <v>0.19548888888888891</v>
      </c>
      <c r="AM64" s="118" t="s">
        <v>43</v>
      </c>
      <c r="AN64" s="118" t="s">
        <v>31</v>
      </c>
      <c r="AO64" s="118">
        <f xml:space="preserve"> AVERAGE(AO55:AO63)</f>
        <v>0.97222222222222221</v>
      </c>
      <c r="AP64" s="118" t="s">
        <v>32</v>
      </c>
      <c r="AQ64" s="118">
        <f>AVERAGE(AQ55:AQ63)</f>
        <v>2.7777777777777776E-2</v>
      </c>
      <c r="AR64" s="118" t="s">
        <v>31</v>
      </c>
      <c r="AS64" s="118">
        <f>AVERAGE(AS55:AS63)</f>
        <v>0.89173333333333338</v>
      </c>
      <c r="AT64" s="118" t="s">
        <v>32</v>
      </c>
      <c r="AU64" s="118">
        <f>AVERAGE(AU55:AU63)</f>
        <v>0.10826666666666666</v>
      </c>
      <c r="AV64" s="118" t="s">
        <v>31</v>
      </c>
      <c r="AW64" s="118">
        <f>AVERAGE(AW55:AW63)</f>
        <v>0.91227777777777774</v>
      </c>
      <c r="AX64" s="118" t="s">
        <v>32</v>
      </c>
      <c r="AY64" s="118">
        <f>AVERAGE(AY55:AY63)</f>
        <v>8.7722222222222215E-2</v>
      </c>
      <c r="AZ64" s="118" t="s">
        <v>31</v>
      </c>
      <c r="BA64" s="118">
        <f>AVERAGE(BA55:BA63)</f>
        <v>0.88846666666666663</v>
      </c>
      <c r="BB64" s="118" t="s">
        <v>32</v>
      </c>
      <c r="BC64" s="118">
        <f>AVERAGE(BC55:BC63)</f>
        <v>0.11153333333333333</v>
      </c>
      <c r="BD64" s="118" t="s">
        <v>31</v>
      </c>
      <c r="BE64" s="118">
        <f>AVERAGE(BE55:BE63)</f>
        <v>0.88478888888888885</v>
      </c>
      <c r="BF64" s="118" t="s">
        <v>32</v>
      </c>
      <c r="BG64" s="118">
        <f>AVERAGE(BG55:BG63)</f>
        <v>0.11521111111111113</v>
      </c>
      <c r="BH64" s="118" t="s">
        <v>31</v>
      </c>
      <c r="BI64" s="118">
        <f>AVERAGE(BI55:BI63)</f>
        <v>1</v>
      </c>
      <c r="BJ64" s="118" t="s">
        <v>32</v>
      </c>
      <c r="BK64" s="118">
        <f>AVERAGE(BK55:BK63)</f>
        <v>0</v>
      </c>
      <c r="BL64" s="118" t="s">
        <v>31</v>
      </c>
      <c r="BM64" s="118">
        <f>AVERAGE(BM55:BM63)</f>
        <v>0.97863333333333336</v>
      </c>
      <c r="BN64" s="118" t="s">
        <v>32</v>
      </c>
      <c r="BO64" s="118">
        <f>AVERAGE(BO55:BO63)</f>
        <v>2.1366666666666669E-2</v>
      </c>
      <c r="BP64" s="118" t="s">
        <v>31</v>
      </c>
      <c r="BQ64" s="118">
        <f>AVERAGE(BQ55:BQ63)</f>
        <v>0.88981111111111089</v>
      </c>
      <c r="BR64" s="118" t="s">
        <v>32</v>
      </c>
      <c r="BS64" s="118">
        <f>AVERAGE(BS55:BS63)</f>
        <v>0.11018888888888888</v>
      </c>
      <c r="BT64" s="118" t="s">
        <v>31</v>
      </c>
      <c r="BU64" s="118">
        <f>AVERAGE(BU55:BU63)</f>
        <v>0.89542222222222223</v>
      </c>
      <c r="BV64" s="118" t="s">
        <v>32</v>
      </c>
      <c r="BW64" s="118">
        <f>AVERAGE(BW55:BW63)</f>
        <v>0.10457777777777778</v>
      </c>
      <c r="BY64" s="118" t="s">
        <v>43</v>
      </c>
      <c r="BZ64" s="118" t="s">
        <v>31</v>
      </c>
      <c r="CA64" s="118">
        <f xml:space="preserve"> AVERAGE(CA55:CA63)</f>
        <v>0.97222222222222221</v>
      </c>
      <c r="CB64" s="118" t="s">
        <v>32</v>
      </c>
      <c r="CC64" s="118">
        <f>AVERAGE(CC55:CC63)</f>
        <v>2.7777777777777776E-2</v>
      </c>
      <c r="CD64" s="118" t="s">
        <v>31</v>
      </c>
      <c r="CE64" s="118">
        <f>AVERAGE(CE55:CE63)</f>
        <v>0.89173333333333338</v>
      </c>
      <c r="CF64" s="118" t="s">
        <v>32</v>
      </c>
      <c r="CG64" s="118">
        <f>AVERAGE(CG55:CG63)</f>
        <v>0.10826666666666666</v>
      </c>
      <c r="CH64" s="118" t="s">
        <v>31</v>
      </c>
      <c r="CI64" s="118">
        <f>AVERAGE(CI55:CI63)</f>
        <v>0.91227777777777774</v>
      </c>
      <c r="CJ64" s="118" t="s">
        <v>32</v>
      </c>
      <c r="CK64" s="118">
        <f>AVERAGE(CK55:CK63)</f>
        <v>8.7722222222222215E-2</v>
      </c>
      <c r="CL64" s="118" t="s">
        <v>31</v>
      </c>
      <c r="CM64" s="118">
        <f>AVERAGE(CM55:CM63)</f>
        <v>0.88846666666666663</v>
      </c>
      <c r="CN64" s="118" t="s">
        <v>32</v>
      </c>
      <c r="CO64" s="118">
        <f>AVERAGE(CO55:CO63)</f>
        <v>0.11153333333333333</v>
      </c>
      <c r="CP64" s="118" t="s">
        <v>31</v>
      </c>
      <c r="CQ64" s="118">
        <f>AVERAGE(CQ55:CQ63)</f>
        <v>0.88478888888888885</v>
      </c>
      <c r="CR64" s="118" t="s">
        <v>32</v>
      </c>
      <c r="CS64" s="118">
        <f>AVERAGE(CS55:CS63)</f>
        <v>0.11521111111111113</v>
      </c>
      <c r="CT64" s="118" t="s">
        <v>31</v>
      </c>
      <c r="CU64" s="118">
        <f>AVERAGE(CU55:CU63)</f>
        <v>1</v>
      </c>
      <c r="CV64" s="118" t="s">
        <v>32</v>
      </c>
      <c r="CW64" s="118">
        <f>AVERAGE(CW55:CW63)</f>
        <v>0</v>
      </c>
      <c r="CX64" s="118" t="s">
        <v>31</v>
      </c>
      <c r="CY64" s="118">
        <f>AVERAGE(CY55:CY63)</f>
        <v>0.96581111111111106</v>
      </c>
      <c r="CZ64" s="118" t="s">
        <v>32</v>
      </c>
      <c r="DA64" s="118">
        <f>AVERAGE(DA55:DA63)</f>
        <v>3.4188888888888887E-2</v>
      </c>
      <c r="DB64" s="118" t="s">
        <v>31</v>
      </c>
      <c r="DC64" s="118">
        <f>AVERAGE(DC55:DC63)</f>
        <v>0.88981111111111089</v>
      </c>
      <c r="DD64" s="118" t="s">
        <v>32</v>
      </c>
      <c r="DE64" s="118">
        <f>AVERAGE(DE55:DE63)</f>
        <v>0.11018888888888888</v>
      </c>
      <c r="DF64" s="118" t="s">
        <v>31</v>
      </c>
      <c r="DG64" s="118">
        <f>AVERAGE(DG55:DG63)</f>
        <v>0.80451111111111107</v>
      </c>
      <c r="DH64" s="118" t="s">
        <v>32</v>
      </c>
      <c r="DI64" s="118">
        <f>AVERAGE(DI55:DI63)</f>
        <v>0.19548888888888891</v>
      </c>
      <c r="DK64" s="118" t="s">
        <v>43</v>
      </c>
      <c r="DL64" s="118" t="s">
        <v>31</v>
      </c>
      <c r="DM64" s="118">
        <f xml:space="preserve"> AVERAGE(DM55:DM63)</f>
        <v>0.97222222222222221</v>
      </c>
      <c r="DN64" s="118" t="s">
        <v>32</v>
      </c>
      <c r="DO64" s="118">
        <f>AVERAGE(DO55:DO63)</f>
        <v>2.7777777777777776E-2</v>
      </c>
      <c r="DP64" s="118" t="s">
        <v>31</v>
      </c>
      <c r="DQ64" s="118">
        <f>AVERAGE(DQ55:DQ63)</f>
        <v>0.89867777777777791</v>
      </c>
      <c r="DR64" s="118" t="s">
        <v>32</v>
      </c>
      <c r="DS64" s="118">
        <f>AVERAGE(DS55:DS63)</f>
        <v>0.10132222222222222</v>
      </c>
      <c r="DT64" s="118" t="s">
        <v>31</v>
      </c>
      <c r="DU64" s="118">
        <f>AVERAGE(DU55:DU63)</f>
        <v>0.91227777777777774</v>
      </c>
      <c r="DV64" s="118" t="s">
        <v>32</v>
      </c>
      <c r="DW64" s="118">
        <f>AVERAGE(DW55:DW63)</f>
        <v>8.7722222222222215E-2</v>
      </c>
      <c r="DX64" s="118" t="s">
        <v>31</v>
      </c>
      <c r="DY64" s="118">
        <f>AVERAGE(DY55:DY63)</f>
        <v>0.88719999999999999</v>
      </c>
      <c r="DZ64" s="118" t="s">
        <v>32</v>
      </c>
      <c r="EA64" s="118">
        <f>AVERAGE(EA55:EA63)</f>
        <v>0.11280000000000001</v>
      </c>
      <c r="EB64" s="118" t="s">
        <v>31</v>
      </c>
      <c r="EC64" s="118">
        <f>AVERAGE(EC55:EC63)</f>
        <v>0.89867777777777791</v>
      </c>
      <c r="ED64" s="118" t="s">
        <v>32</v>
      </c>
      <c r="EE64" s="118">
        <f>AVERAGE(EE55:EE63)</f>
        <v>0.10132222222222223</v>
      </c>
      <c r="EF64" s="118" t="s">
        <v>31</v>
      </c>
      <c r="EG64" s="118">
        <f>AVERAGE(EG55:EG63)</f>
        <v>1</v>
      </c>
      <c r="EH64" s="118" t="s">
        <v>32</v>
      </c>
      <c r="EI64" s="118">
        <f>AVERAGE(EI55:EI63)</f>
        <v>0</v>
      </c>
      <c r="EJ64" s="118" t="s">
        <v>31</v>
      </c>
      <c r="EK64" s="118">
        <f>AVERAGE(EK55:EK63)</f>
        <v>0.96042222222222229</v>
      </c>
      <c r="EL64" s="118" t="s">
        <v>32</v>
      </c>
      <c r="EM64" s="118">
        <f>AVERAGE(EM55:EM63)</f>
        <v>3.9577777777777774E-2</v>
      </c>
      <c r="EN64" s="118" t="s">
        <v>31</v>
      </c>
      <c r="EO64" s="118">
        <f>AVERAGE(EO55:EO63)</f>
        <v>0.88981111111111089</v>
      </c>
      <c r="EP64" s="118" t="s">
        <v>32</v>
      </c>
      <c r="EQ64" s="118">
        <f>AVERAGE(EQ55:EQ63)</f>
        <v>0.11018888888888888</v>
      </c>
      <c r="ER64" s="118" t="s">
        <v>31</v>
      </c>
      <c r="ES64" s="118">
        <f>AVERAGE(ES55:ES63)</f>
        <v>0.80451111111111107</v>
      </c>
      <c r="ET64" s="118" t="s">
        <v>32</v>
      </c>
      <c r="EU64" s="118">
        <f>AVERAGE(EU55:EU63)</f>
        <v>0.19548888888888891</v>
      </c>
      <c r="EW64" s="118" t="s">
        <v>43</v>
      </c>
      <c r="EX64" s="118" t="s">
        <v>31</v>
      </c>
      <c r="EY64" s="118">
        <f xml:space="preserve"> AVERAGE(EY55:EY63)</f>
        <v>0.97685555555555559</v>
      </c>
      <c r="EZ64" s="118" t="s">
        <v>32</v>
      </c>
      <c r="FA64" s="118">
        <f>AVERAGE(FA55:FA63)</f>
        <v>2.314444444444445E-2</v>
      </c>
      <c r="FB64" s="118" t="s">
        <v>31</v>
      </c>
      <c r="FC64" s="118">
        <f>AVERAGE(FC55:FC63)</f>
        <v>0.89867777777777791</v>
      </c>
      <c r="FD64" s="118" t="s">
        <v>32</v>
      </c>
      <c r="FE64" s="118">
        <f>AVERAGE(FE55:FE63)</f>
        <v>0.10132222222222222</v>
      </c>
      <c r="FF64" s="118" t="s">
        <v>31</v>
      </c>
      <c r="FG64" s="118">
        <f>AVERAGE(FG55:FG63)</f>
        <v>0.91227777777777774</v>
      </c>
      <c r="FH64" s="118" t="s">
        <v>32</v>
      </c>
      <c r="FI64" s="118">
        <f>AVERAGE(FI55:FI63)</f>
        <v>8.7722222222222215E-2</v>
      </c>
      <c r="FJ64" s="118" t="s">
        <v>31</v>
      </c>
      <c r="FK64" s="118">
        <f>AVERAGE(FK55:FK63)</f>
        <v>0.89183333333333337</v>
      </c>
      <c r="FL64" s="118" t="s">
        <v>32</v>
      </c>
      <c r="FM64" s="118">
        <f>AVERAGE(FM55:FM63)</f>
        <v>0.10816666666666667</v>
      </c>
      <c r="FN64" s="118" t="s">
        <v>31</v>
      </c>
      <c r="FO64" s="118">
        <f>AVERAGE(FO55:FO63)</f>
        <v>0.89207777777777786</v>
      </c>
      <c r="FP64" s="118" t="s">
        <v>32</v>
      </c>
      <c r="FQ64" s="118">
        <f>AVERAGE(FQ55:FQ63)</f>
        <v>0.10792222222222221</v>
      </c>
      <c r="FR64" s="118" t="s">
        <v>31</v>
      </c>
      <c r="FS64" s="118">
        <f>AVERAGE(FS55:FS63)</f>
        <v>1</v>
      </c>
      <c r="FT64" s="118" t="s">
        <v>32</v>
      </c>
      <c r="FU64" s="118">
        <f>AVERAGE(FU55:FU63)</f>
        <v>0</v>
      </c>
      <c r="FV64" s="118" t="s">
        <v>31</v>
      </c>
      <c r="FW64" s="118">
        <f>AVERAGE(FW55:FW63)</f>
        <v>0.95614444444444446</v>
      </c>
      <c r="FX64" s="118" t="s">
        <v>32</v>
      </c>
      <c r="FY64" s="118">
        <f>AVERAGE(FY55:FY63)</f>
        <v>4.385555555555555E-2</v>
      </c>
      <c r="FZ64" s="118" t="s">
        <v>31</v>
      </c>
      <c r="GA64" s="118">
        <f>AVERAGE(GA55:GA63)</f>
        <v>0.88888888888888884</v>
      </c>
      <c r="GB64" s="118" t="s">
        <v>32</v>
      </c>
      <c r="GC64" s="118">
        <f>AVERAGE(GC55:GC63)</f>
        <v>0.1111111111111111</v>
      </c>
      <c r="GD64" s="118" t="s">
        <v>31</v>
      </c>
      <c r="GE64" s="118">
        <f>AVERAGE(GE55:GE63)</f>
        <v>0.79797777777777779</v>
      </c>
      <c r="GF64" s="118" t="s">
        <v>32</v>
      </c>
      <c r="GG64" s="118">
        <f>AVERAGE(GG55:GG63)</f>
        <v>0.20202222222222221</v>
      </c>
      <c r="GI64" s="118" t="s">
        <v>43</v>
      </c>
      <c r="GJ64" s="118" t="s">
        <v>31</v>
      </c>
      <c r="GK64" s="118">
        <f xml:space="preserve"> AVERAGE(GK55:GK63)</f>
        <v>0.98147777777777767</v>
      </c>
      <c r="GL64" s="118" t="s">
        <v>32</v>
      </c>
      <c r="GM64" s="118">
        <f>AVERAGE(GM55:GM63)</f>
        <v>1.8522222222222218E-2</v>
      </c>
      <c r="GN64" s="118" t="s">
        <v>31</v>
      </c>
      <c r="GO64" s="118">
        <f>AVERAGE(GO55:GO63)</f>
        <v>0.89601111111111109</v>
      </c>
      <c r="GP64" s="118" t="s">
        <v>32</v>
      </c>
      <c r="GQ64" s="118">
        <f>AVERAGE(GQ55:GQ63)</f>
        <v>0.10398888888888888</v>
      </c>
      <c r="GR64" s="118" t="s">
        <v>31</v>
      </c>
      <c r="GS64" s="118">
        <f>AVERAGE(GS55:GS63)</f>
        <v>0.90643333333333331</v>
      </c>
      <c r="GT64" s="118" t="s">
        <v>32</v>
      </c>
      <c r="GU64" s="118">
        <f>AVERAGE(GU55:GU63)</f>
        <v>9.3566666666666659E-2</v>
      </c>
      <c r="GV64" s="118" t="s">
        <v>31</v>
      </c>
      <c r="GW64" s="118">
        <f>AVERAGE(GW55:GW63)</f>
        <v>0.89856666666666662</v>
      </c>
      <c r="GX64" s="118" t="s">
        <v>32</v>
      </c>
      <c r="GY64" s="118">
        <f>AVERAGE(GY55:GY63)</f>
        <v>0.10143333333333333</v>
      </c>
      <c r="GZ64" s="118" t="s">
        <v>31</v>
      </c>
      <c r="HA64" s="118">
        <f>AVERAGE(HA55:HA63)</f>
        <v>0.89693333333333336</v>
      </c>
      <c r="HB64" s="118" t="s">
        <v>32</v>
      </c>
      <c r="HC64" s="118">
        <f>AVERAGE(HC55:HC63)</f>
        <v>0.10306666666666667</v>
      </c>
      <c r="HD64" s="118" t="s">
        <v>31</v>
      </c>
      <c r="HE64" s="118">
        <f>AVERAGE(HE55:HE63)</f>
        <v>1</v>
      </c>
      <c r="HF64" s="118" t="s">
        <v>32</v>
      </c>
      <c r="HG64" s="118">
        <f>AVERAGE(HG55:HG63)</f>
        <v>0</v>
      </c>
      <c r="HH64" s="118" t="s">
        <v>31</v>
      </c>
      <c r="HI64" s="118">
        <f>AVERAGE(HI55:HI63)</f>
        <v>0.95243333333333324</v>
      </c>
      <c r="HJ64" s="118" t="s">
        <v>32</v>
      </c>
      <c r="HK64" s="118">
        <f>AVERAGE(HK55:HK63)</f>
        <v>4.7566666666666674E-2</v>
      </c>
      <c r="HL64" s="118" t="s">
        <v>31</v>
      </c>
      <c r="HM64" s="118">
        <f>AVERAGE(HM55:HM63)</f>
        <v>0.89444444444444449</v>
      </c>
      <c r="HN64" s="118" t="s">
        <v>32</v>
      </c>
      <c r="HO64" s="118">
        <f>AVERAGE(HO55:HO63)</f>
        <v>0.10555555555555556</v>
      </c>
      <c r="HP64" s="118" t="s">
        <v>31</v>
      </c>
      <c r="HQ64" s="118">
        <f>AVERAGE(HQ55:HQ63)</f>
        <v>0.79797777777777779</v>
      </c>
      <c r="HR64" s="118" t="s">
        <v>32</v>
      </c>
      <c r="HS64" s="118">
        <f>AVERAGE(HS55:HS63)</f>
        <v>0.20202222222222221</v>
      </c>
      <c r="HU64" s="118" t="s">
        <v>43</v>
      </c>
      <c r="HV64" s="118" t="s">
        <v>31</v>
      </c>
      <c r="HW64" s="118">
        <f xml:space="preserve"> AVERAGE(HW55:HW63)</f>
        <v>0.97685555555555559</v>
      </c>
      <c r="HX64" s="118" t="s">
        <v>32</v>
      </c>
      <c r="HY64" s="118">
        <f>AVERAGE(HY55:HY63)</f>
        <v>2.314444444444445E-2</v>
      </c>
      <c r="HZ64" s="118" t="s">
        <v>31</v>
      </c>
      <c r="IA64" s="118">
        <f>AVERAGE(IA55:IA63)</f>
        <v>0.8933333333333332</v>
      </c>
      <c r="IB64" s="118" t="s">
        <v>32</v>
      </c>
      <c r="IC64" s="118">
        <f>AVERAGE(IC55:IC63)</f>
        <v>0.10666666666666666</v>
      </c>
      <c r="ID64" s="118" t="s">
        <v>31</v>
      </c>
      <c r="IE64" s="118">
        <f>AVERAGE(IE55:IE63)</f>
        <v>0.90643333333333331</v>
      </c>
      <c r="IF64" s="118" t="s">
        <v>32</v>
      </c>
      <c r="IG64" s="118">
        <f>AVERAGE(IG55:IG63)</f>
        <v>9.3566666666666659E-2</v>
      </c>
      <c r="IH64" s="118" t="s">
        <v>31</v>
      </c>
      <c r="II64" s="118">
        <f>AVERAGE(II55:II63)</f>
        <v>0.90782222222222231</v>
      </c>
      <c r="IJ64" s="118" t="s">
        <v>32</v>
      </c>
      <c r="IK64" s="118">
        <f>AVERAGE(IK55:IK63)</f>
        <v>9.2177777777777775E-2</v>
      </c>
      <c r="IL64" s="118" t="s">
        <v>31</v>
      </c>
      <c r="IM64" s="118">
        <f>AVERAGE(IM55:IM63)</f>
        <v>0.90618888888888882</v>
      </c>
      <c r="IN64" s="118" t="s">
        <v>32</v>
      </c>
      <c r="IO64" s="118">
        <f>AVERAGE(IO55:IO63)</f>
        <v>9.3811111111111109E-2</v>
      </c>
      <c r="IP64" s="118" t="s">
        <v>31</v>
      </c>
      <c r="IQ64" s="118">
        <f>AVERAGE(IQ55:IQ63)</f>
        <v>1</v>
      </c>
      <c r="IR64" s="118" t="s">
        <v>32</v>
      </c>
      <c r="IS64" s="118">
        <f>AVERAGE(IS55:IS63)</f>
        <v>0</v>
      </c>
      <c r="IT64" s="118" t="s">
        <v>31</v>
      </c>
      <c r="IU64" s="118">
        <f>AVERAGE(IU55:IU63)</f>
        <v>0.96581111111111106</v>
      </c>
      <c r="IV64" s="118" t="s">
        <v>32</v>
      </c>
      <c r="IW64" s="118">
        <f>AVERAGE(IW55:IW63)</f>
        <v>3.4188888888888887E-2</v>
      </c>
      <c r="IX64" s="118" t="s">
        <v>31</v>
      </c>
      <c r="IY64" s="118">
        <f>AVERAGE(IY55:IY63)</f>
        <v>0.89814444444444463</v>
      </c>
      <c r="IZ64" s="118" t="s">
        <v>32</v>
      </c>
      <c r="JA64" s="118">
        <f>AVERAGE(JA55:JA63)</f>
        <v>0.10185555555555556</v>
      </c>
      <c r="JB64" s="118" t="s">
        <v>31</v>
      </c>
      <c r="JC64" s="118">
        <f>AVERAGE(JC55:JC63)</f>
        <v>0.78787777777777768</v>
      </c>
      <c r="JD64" s="118" t="s">
        <v>32</v>
      </c>
      <c r="JE64" s="118">
        <f>AVERAGE(JE55:JE63)</f>
        <v>0.21212222222222221</v>
      </c>
      <c r="JG64" s="118" t="s">
        <v>43</v>
      </c>
      <c r="JH64" s="118" t="s">
        <v>31</v>
      </c>
      <c r="JI64" s="118">
        <f xml:space="preserve"> AVERAGE(JI55:JI63)</f>
        <v>0.98611111111111116</v>
      </c>
      <c r="JJ64" s="118" t="s">
        <v>32</v>
      </c>
      <c r="JK64" s="118">
        <f>AVERAGE(JK55:JK63)</f>
        <v>1.3888888888888888E-2</v>
      </c>
      <c r="JL64" s="118" t="s">
        <v>31</v>
      </c>
      <c r="JM64" s="118">
        <f>AVERAGE(JM55:JM63)</f>
        <v>0.88906666666666667</v>
      </c>
      <c r="JN64" s="118" t="s">
        <v>32</v>
      </c>
      <c r="JO64" s="118">
        <f>AVERAGE(JO55:JO63)</f>
        <v>0.11093333333333333</v>
      </c>
      <c r="JP64" s="118" t="s">
        <v>31</v>
      </c>
      <c r="JQ64" s="118">
        <f>AVERAGE(JQ55:JQ63)</f>
        <v>0.90643333333333331</v>
      </c>
      <c r="JR64" s="118" t="s">
        <v>32</v>
      </c>
      <c r="JS64" s="118">
        <f>AVERAGE(JS55:JS63)</f>
        <v>9.3566666666666659E-2</v>
      </c>
      <c r="JT64" s="118" t="s">
        <v>31</v>
      </c>
      <c r="JU64" s="118">
        <f>AVERAGE(JU55:JU63)</f>
        <v>0.91245555555555546</v>
      </c>
      <c r="JV64" s="118" t="s">
        <v>32</v>
      </c>
      <c r="JW64" s="118">
        <f>AVERAGE(JW55:JW63)</f>
        <v>8.7544444444444453E-2</v>
      </c>
      <c r="JX64" s="118" t="s">
        <v>31</v>
      </c>
      <c r="JY64" s="118">
        <f>AVERAGE(JY55:JY63)</f>
        <v>0.90365555555555543</v>
      </c>
      <c r="JZ64" s="118" t="s">
        <v>32</v>
      </c>
      <c r="KA64" s="118">
        <f>AVERAGE(KA55:KA63)</f>
        <v>9.6344444444444441E-2</v>
      </c>
      <c r="KB64" s="118" t="s">
        <v>31</v>
      </c>
      <c r="KC64" s="118">
        <f>AVERAGE(KC55:KC63)</f>
        <v>1</v>
      </c>
      <c r="KD64" s="118" t="s">
        <v>32</v>
      </c>
      <c r="KE64" s="118">
        <f>AVERAGE(KE55:KE63)</f>
        <v>0</v>
      </c>
      <c r="KF64" s="118" t="s">
        <v>31</v>
      </c>
      <c r="KG64" s="118">
        <f>AVERAGE(KG55:KG63)</f>
        <v>0.96153333333333335</v>
      </c>
      <c r="KH64" s="118" t="s">
        <v>32</v>
      </c>
      <c r="KI64" s="118">
        <f>AVERAGE(KI55:KI63)</f>
        <v>3.8466666666666663E-2</v>
      </c>
      <c r="KJ64" s="118" t="s">
        <v>31</v>
      </c>
      <c r="KK64" s="118">
        <f>AVERAGE(KK55:KK63)</f>
        <v>0.89537777777777783</v>
      </c>
      <c r="KL64" s="118" t="s">
        <v>32</v>
      </c>
      <c r="KM64" s="118">
        <f>AVERAGE(KM55:KM63)</f>
        <v>0.10462222222222223</v>
      </c>
      <c r="KN64" s="118" t="s">
        <v>31</v>
      </c>
      <c r="KO64" s="118">
        <f>AVERAGE(KO55:KO63)</f>
        <v>0.85353333333333337</v>
      </c>
      <c r="KP64" s="118" t="s">
        <v>32</v>
      </c>
      <c r="KQ64" s="118">
        <f>AVERAGE(KQ55:KQ63)</f>
        <v>0.14646666666666666</v>
      </c>
      <c r="KS64" s="118" t="s">
        <v>43</v>
      </c>
      <c r="KT64" s="118" t="s">
        <v>31</v>
      </c>
      <c r="KU64" s="118">
        <f xml:space="preserve"> AVERAGE(KU55:KU63)</f>
        <v>0.98611111111111116</v>
      </c>
      <c r="KV64" s="118" t="s">
        <v>32</v>
      </c>
      <c r="KW64" s="118">
        <f>AVERAGE(KW55:KW63)</f>
        <v>1.3888888888888888E-2</v>
      </c>
      <c r="KX64" s="118" t="s">
        <v>31</v>
      </c>
      <c r="KY64" s="118">
        <f>AVERAGE(KY55:KY63)</f>
        <v>0.88638888888888889</v>
      </c>
      <c r="KZ64" s="118" t="s">
        <v>32</v>
      </c>
      <c r="LA64" s="118">
        <f>AVERAGE(LA55:LA63)</f>
        <v>0.11361111111111111</v>
      </c>
      <c r="LB64" s="118" t="s">
        <v>31</v>
      </c>
      <c r="LC64" s="118">
        <f>AVERAGE(LC55:LC63)</f>
        <v>0.90643333333333331</v>
      </c>
      <c r="LD64" s="118" t="s">
        <v>32</v>
      </c>
      <c r="LE64" s="118">
        <f>AVERAGE(LE55:LE63)</f>
        <v>9.3566666666666659E-2</v>
      </c>
      <c r="LF64" s="118" t="s">
        <v>31</v>
      </c>
      <c r="LG64" s="118">
        <f>AVERAGE(LG55:LG63)</f>
        <v>0.90875555555555543</v>
      </c>
      <c r="LH64" s="118" t="s">
        <v>32</v>
      </c>
      <c r="LI64" s="118">
        <f>AVERAGE(LI55:LI63)</f>
        <v>9.1244444444444447E-2</v>
      </c>
      <c r="LJ64" s="118" t="s">
        <v>31</v>
      </c>
      <c r="LK64" s="118">
        <f>AVERAGE(LK55:LK63)</f>
        <v>0.88282222222222229</v>
      </c>
      <c r="LL64" s="118" t="s">
        <v>32</v>
      </c>
      <c r="LM64" s="118">
        <f>AVERAGE(LM55:LM63)</f>
        <v>0.11717777777777777</v>
      </c>
      <c r="LN64" s="118" t="s">
        <v>31</v>
      </c>
      <c r="LO64" s="118">
        <f>AVERAGE(LO55:LO63)</f>
        <v>0.99305555555555558</v>
      </c>
      <c r="LP64" s="118" t="s">
        <v>32</v>
      </c>
      <c r="LQ64" s="118">
        <f>AVERAGE(LQ55:LQ63)</f>
        <v>6.9444444444444441E-3</v>
      </c>
      <c r="LR64" s="118" t="s">
        <v>31</v>
      </c>
      <c r="LS64" s="118">
        <f>AVERAGE(LS55:LS63)</f>
        <v>0.96581111111111106</v>
      </c>
      <c r="LT64" s="118" t="s">
        <v>32</v>
      </c>
      <c r="LU64" s="118">
        <f>AVERAGE(LU55:LU63)</f>
        <v>3.4188888888888887E-2</v>
      </c>
      <c r="LV64" s="118" t="s">
        <v>31</v>
      </c>
      <c r="LW64" s="118">
        <f>AVERAGE(LW55:LW63)</f>
        <v>0.88703333333333334</v>
      </c>
      <c r="LX64" s="118" t="s">
        <v>32</v>
      </c>
      <c r="LY64" s="118">
        <f>AVERAGE(LY55:LY63)</f>
        <v>0.11296666666666666</v>
      </c>
      <c r="LZ64" s="118" t="s">
        <v>31</v>
      </c>
      <c r="MA64" s="118">
        <f>AVERAGE(MA55:MA63)</f>
        <v>0.87877777777777777</v>
      </c>
      <c r="MB64" s="118" t="s">
        <v>32</v>
      </c>
      <c r="MC64" s="118">
        <f>AVERAGE(MC55:MC63)</f>
        <v>0.12122222222222222</v>
      </c>
      <c r="ME64" s="118" t="s">
        <v>43</v>
      </c>
      <c r="MF64" s="118" t="s">
        <v>31</v>
      </c>
      <c r="MG64" s="118">
        <f xml:space="preserve"> AVERAGE(MG55:MG63)</f>
        <v>0.97685555555555559</v>
      </c>
      <c r="MH64" s="118" t="s">
        <v>32</v>
      </c>
      <c r="MI64" s="118">
        <f>AVERAGE(MI55:MI63)</f>
        <v>2.314444444444445E-2</v>
      </c>
      <c r="MJ64" s="118" t="s">
        <v>31</v>
      </c>
      <c r="MK64" s="118">
        <f>AVERAGE(MK55:MK63)</f>
        <v>0.89370000000000005</v>
      </c>
      <c r="ML64" s="118" t="s">
        <v>32</v>
      </c>
      <c r="MM64" s="118">
        <f>AVERAGE(MM55:MM63)</f>
        <v>0.10630000000000001</v>
      </c>
      <c r="MN64" s="118" t="s">
        <v>31</v>
      </c>
      <c r="MO64" s="118">
        <f>AVERAGE(MO55:MO63)</f>
        <v>0.90643333333333331</v>
      </c>
      <c r="MP64" s="118" t="s">
        <v>32</v>
      </c>
      <c r="MQ64" s="118">
        <f>AVERAGE(MQ55:MQ63)</f>
        <v>9.3566666666666659E-2</v>
      </c>
      <c r="MR64" s="118" t="s">
        <v>31</v>
      </c>
      <c r="MS64" s="118">
        <f>AVERAGE(MS55:MS63)</f>
        <v>0.92255555555555568</v>
      </c>
      <c r="MT64" s="118" t="s">
        <v>32</v>
      </c>
      <c r="MU64" s="118">
        <f>AVERAGE(MU55:MU63)</f>
        <v>7.7444444444444455E-2</v>
      </c>
      <c r="MV64" s="118" t="s">
        <v>31</v>
      </c>
      <c r="MW64" s="118">
        <f>AVERAGE(MW55:MW63)</f>
        <v>0.88304444444444441</v>
      </c>
      <c r="MX64" s="118" t="s">
        <v>32</v>
      </c>
      <c r="MY64" s="118">
        <f>AVERAGE(MY55:MY63)</f>
        <v>0.11695555555555555</v>
      </c>
      <c r="MZ64" s="118" t="s">
        <v>31</v>
      </c>
      <c r="NA64" s="118">
        <f>AVERAGE(NA55:NA63)</f>
        <v>0.99305555555555558</v>
      </c>
      <c r="NB64" s="118" t="s">
        <v>32</v>
      </c>
      <c r="NC64" s="118">
        <f>AVERAGE(NC55:NC63)</f>
        <v>6.9444444444444441E-3</v>
      </c>
      <c r="ND64" s="118" t="s">
        <v>31</v>
      </c>
      <c r="NE64" s="118">
        <f>AVERAGE(NE55:NE63)</f>
        <v>0.96153333333333335</v>
      </c>
      <c r="NF64" s="118" t="s">
        <v>32</v>
      </c>
      <c r="NG64" s="118">
        <f>AVERAGE(NG55:NG63)</f>
        <v>3.8466666666666663E-2</v>
      </c>
      <c r="NH64" s="118" t="s">
        <v>31</v>
      </c>
      <c r="NI64" s="118">
        <f>AVERAGE(NI55:NI63)</f>
        <v>0.89444444444444449</v>
      </c>
      <c r="NJ64" s="118" t="s">
        <v>32</v>
      </c>
      <c r="NK64" s="118">
        <f>AVERAGE(NK55:NK63)</f>
        <v>0.10555555555555556</v>
      </c>
      <c r="NL64" s="118" t="s">
        <v>31</v>
      </c>
      <c r="NM64" s="118">
        <f>AVERAGE(NM55:NM63)</f>
        <v>0.87878888888888895</v>
      </c>
      <c r="NN64" s="118" t="s">
        <v>32</v>
      </c>
      <c r="NO64" s="118">
        <f>AVERAGE(NO55:NO63)</f>
        <v>0.1212111111111111</v>
      </c>
      <c r="NQ64" s="118" t="s">
        <v>43</v>
      </c>
      <c r="NR64" s="118" t="s">
        <v>31</v>
      </c>
      <c r="NS64" s="118">
        <f xml:space="preserve"> AVERAGE(NS55:NS63)</f>
        <v>0.95369999999999999</v>
      </c>
      <c r="NT64" s="118" t="s">
        <v>32</v>
      </c>
      <c r="NU64" s="118">
        <f>AVERAGE(NU55:NU63)</f>
        <v>4.6299999999999994E-2</v>
      </c>
      <c r="NV64" s="118" t="s">
        <v>31</v>
      </c>
      <c r="NW64" s="118">
        <f>AVERAGE(NW55:NW63)</f>
        <v>0.90758888888888889</v>
      </c>
      <c r="NX64" s="118" t="s">
        <v>32</v>
      </c>
      <c r="NY64" s="118">
        <f>AVERAGE(NY55:NY63)</f>
        <v>9.2411111111111111E-2</v>
      </c>
      <c r="NZ64" s="118" t="s">
        <v>31</v>
      </c>
      <c r="OA64" s="118">
        <f>AVERAGE(OA55:OA63)</f>
        <v>0.90643333333333331</v>
      </c>
      <c r="OB64" s="118" t="s">
        <v>32</v>
      </c>
      <c r="OC64" s="118">
        <f>AVERAGE(OC55:OC63)</f>
        <v>9.3566666666666659E-2</v>
      </c>
      <c r="OD64" s="118" t="s">
        <v>31</v>
      </c>
      <c r="OE64" s="118">
        <f>AVERAGE(OE55:OE63)</f>
        <v>0.92255555555555568</v>
      </c>
      <c r="OF64" s="118" t="s">
        <v>32</v>
      </c>
      <c r="OG64" s="118">
        <f>AVERAGE(OG55:OG63)</f>
        <v>7.7444444444444455E-2</v>
      </c>
      <c r="OH64" s="118" t="s">
        <v>31</v>
      </c>
      <c r="OI64" s="118">
        <f>AVERAGE(OI55:OI63)</f>
        <v>0.87609999999999999</v>
      </c>
      <c r="OJ64" s="118" t="s">
        <v>32</v>
      </c>
      <c r="OK64" s="118">
        <f>AVERAGE(OK55:OK63)</f>
        <v>0.1239</v>
      </c>
      <c r="OL64" s="118" t="s">
        <v>31</v>
      </c>
      <c r="OM64" s="118">
        <f>AVERAGE(OM55:OM63)</f>
        <v>0.99305555555555558</v>
      </c>
      <c r="ON64" s="118" t="s">
        <v>32</v>
      </c>
      <c r="OO64" s="118">
        <f>AVERAGE(OO55:OO63)</f>
        <v>6.9444444444444441E-3</v>
      </c>
      <c r="OP64" s="118" t="s">
        <v>31</v>
      </c>
      <c r="OQ64" s="118">
        <f>AVERAGE(OQ55:OQ63)</f>
        <v>0.95726666666666682</v>
      </c>
      <c r="OR64" s="118" t="s">
        <v>32</v>
      </c>
      <c r="OS64" s="118">
        <f>AVERAGE(OS55:OS63)</f>
        <v>4.2733333333333338E-2</v>
      </c>
      <c r="OT64" s="118" t="s">
        <v>31</v>
      </c>
      <c r="OU64" s="118">
        <f>AVERAGE(OU55:OU63)</f>
        <v>0.90833333333333344</v>
      </c>
      <c r="OV64" s="118" t="s">
        <v>32</v>
      </c>
      <c r="OW64" s="118">
        <f>AVERAGE(OW55:OW63)</f>
        <v>9.166666666666666E-2</v>
      </c>
      <c r="OX64" s="118" t="s">
        <v>31</v>
      </c>
      <c r="OY64" s="118">
        <f>AVERAGE(OY55:OY63)</f>
        <v>0.89036666666666675</v>
      </c>
      <c r="OZ64" s="118" t="s">
        <v>32</v>
      </c>
      <c r="PA64" s="118">
        <f>AVERAGE(PA55:PA63)</f>
        <v>0.10963333333333333</v>
      </c>
      <c r="PC64" s="118" t="s">
        <v>43</v>
      </c>
      <c r="PD64" s="118" t="s">
        <v>31</v>
      </c>
      <c r="PE64" s="118">
        <f xml:space="preserve"> AVERAGE(PE55:PE63)</f>
        <v>0.96758888888888883</v>
      </c>
      <c r="PF64" s="118" t="s">
        <v>32</v>
      </c>
      <c r="PG64" s="118">
        <f>AVERAGE(PG55:PG63)</f>
        <v>3.2411111111111106E-2</v>
      </c>
      <c r="PH64" s="118" t="s">
        <v>31</v>
      </c>
      <c r="PI64" s="118">
        <f>AVERAGE(PI55:PI63)</f>
        <v>0.87957777777777779</v>
      </c>
      <c r="PJ64" s="118" t="s">
        <v>32</v>
      </c>
      <c r="PK64" s="118">
        <f>AVERAGE(PK55:PK63)</f>
        <v>0.12042222222222224</v>
      </c>
      <c r="PL64" s="118" t="s">
        <v>31</v>
      </c>
      <c r="PM64" s="118">
        <f>AVERAGE(PM55:PM63)</f>
        <v>0.90643333333333331</v>
      </c>
      <c r="PN64" s="118" t="s">
        <v>32</v>
      </c>
      <c r="PO64" s="118">
        <f>AVERAGE(PO55:PO63)</f>
        <v>9.3566666666666659E-2</v>
      </c>
      <c r="PP64" s="118" t="s">
        <v>31</v>
      </c>
      <c r="PQ64" s="118">
        <f>AVERAGE(PQ55:PQ63)</f>
        <v>0.89865555555555565</v>
      </c>
      <c r="PR64" s="118" t="s">
        <v>32</v>
      </c>
      <c r="PS64" s="118">
        <f>AVERAGE(PS55:PS63)</f>
        <v>0.10134444444444445</v>
      </c>
      <c r="PT64" s="118" t="s">
        <v>31</v>
      </c>
      <c r="PU64" s="118">
        <f>AVERAGE(PU55:PU63)</f>
        <v>0.87678888888888884</v>
      </c>
      <c r="PV64" s="118" t="s">
        <v>32</v>
      </c>
      <c r="PW64" s="118">
        <f>AVERAGE(PW55:PW63)</f>
        <v>0.1232111111111111</v>
      </c>
      <c r="PX64" s="118" t="s">
        <v>31</v>
      </c>
      <c r="PY64" s="118">
        <f>AVERAGE(PY55:PY63)</f>
        <v>0.99305555555555558</v>
      </c>
      <c r="PZ64" s="118" t="s">
        <v>32</v>
      </c>
      <c r="QA64" s="118">
        <f>AVERAGE(QA55:QA63)</f>
        <v>6.9444444444444441E-3</v>
      </c>
      <c r="QB64" s="118" t="s">
        <v>31</v>
      </c>
      <c r="QC64" s="118">
        <f>AVERAGE(QC55:QC63)</f>
        <v>0.94016666666666682</v>
      </c>
      <c r="QD64" s="118" t="s">
        <v>32</v>
      </c>
      <c r="QE64" s="118">
        <f>AVERAGE(QE55:QE63)</f>
        <v>5.9833333333333329E-2</v>
      </c>
      <c r="QF64" s="118" t="s">
        <v>31</v>
      </c>
      <c r="QG64" s="118">
        <f>AVERAGE(QG55:QG63)</f>
        <v>0.90369999999999984</v>
      </c>
      <c r="QH64" s="118" t="s">
        <v>32</v>
      </c>
      <c r="QI64" s="118">
        <f>AVERAGE(QI55:QI63)</f>
        <v>9.6299999999999997E-2</v>
      </c>
      <c r="QJ64" s="118" t="s">
        <v>31</v>
      </c>
      <c r="QK64" s="118">
        <f>AVERAGE(QK55:QK63)</f>
        <v>0.89036666666666675</v>
      </c>
      <c r="QL64" s="118" t="s">
        <v>32</v>
      </c>
      <c r="QM64" s="118">
        <f>AVERAGE(QM55:QM63)</f>
        <v>0.10963333333333333</v>
      </c>
      <c r="QO64" s="118" t="s">
        <v>43</v>
      </c>
      <c r="QP64" s="118" t="s">
        <v>31</v>
      </c>
      <c r="QQ64" s="118">
        <f xml:space="preserve"> AVERAGE(QQ55:QQ63)</f>
        <v>0.97685555555555559</v>
      </c>
      <c r="QR64" s="118" t="s">
        <v>32</v>
      </c>
      <c r="QS64" s="118">
        <f>AVERAGE(QS55:QS63)</f>
        <v>2.314444444444445E-2</v>
      </c>
      <c r="QT64" s="118" t="s">
        <v>31</v>
      </c>
      <c r="QU64" s="118">
        <f>AVERAGE(QU55:QU63)</f>
        <v>0.86172222222222217</v>
      </c>
      <c r="QV64" s="118" t="s">
        <v>32</v>
      </c>
      <c r="QW64" s="118">
        <f>AVERAGE(QW55:QW63)</f>
        <v>0.13827777777777778</v>
      </c>
      <c r="QX64" s="118" t="s">
        <v>31</v>
      </c>
      <c r="QY64" s="118">
        <f>AVERAGE(QY55:QY63)</f>
        <v>0.91813333333333325</v>
      </c>
      <c r="QZ64" s="118" t="s">
        <v>32</v>
      </c>
      <c r="RA64" s="118">
        <f>AVERAGE(RA55:RA63)</f>
        <v>8.1866666666666671E-2</v>
      </c>
      <c r="RB64" s="118" t="s">
        <v>31</v>
      </c>
      <c r="RC64" s="118">
        <f>AVERAGE(RC55:RC63)</f>
        <v>0.89983333333333326</v>
      </c>
      <c r="RD64" s="118" t="s">
        <v>32</v>
      </c>
      <c r="RE64" s="118">
        <f>AVERAGE(RE55:RE63)</f>
        <v>0.10016666666666668</v>
      </c>
      <c r="RF64" s="118" t="s">
        <v>31</v>
      </c>
      <c r="RG64" s="118">
        <f>AVERAGE(RG55:RG63)</f>
        <v>0.89776666666666671</v>
      </c>
      <c r="RH64" s="118" t="s">
        <v>32</v>
      </c>
      <c r="RI64" s="118">
        <f>AVERAGE(RI55:RI63)</f>
        <v>0.10223333333333334</v>
      </c>
      <c r="RJ64" s="118" t="s">
        <v>31</v>
      </c>
      <c r="RK64" s="118">
        <f>AVERAGE(RK55:RK63)</f>
        <v>0.97222222222222221</v>
      </c>
      <c r="RL64" s="118" t="s">
        <v>32</v>
      </c>
      <c r="RM64" s="118">
        <f>AVERAGE(RM55:RM63)</f>
        <v>2.7777777777777776E-2</v>
      </c>
      <c r="RN64" s="118" t="s">
        <v>31</v>
      </c>
      <c r="RO64" s="118">
        <f>AVERAGE(RO55:RO63)</f>
        <v>0.95073333333333332</v>
      </c>
      <c r="RP64" s="118" t="s">
        <v>32</v>
      </c>
      <c r="RQ64" s="118">
        <f>AVERAGE(RQ55:RQ63)</f>
        <v>4.9266666666666667E-2</v>
      </c>
      <c r="RR64" s="118" t="s">
        <v>31</v>
      </c>
      <c r="RS64" s="118">
        <f>AVERAGE(RS55:RS63)</f>
        <v>0.89788888888888885</v>
      </c>
      <c r="RT64" s="118" t="s">
        <v>32</v>
      </c>
      <c r="RU64" s="118">
        <f>AVERAGE(RU55:RU63)</f>
        <v>0.1021111111111111</v>
      </c>
      <c r="RV64" s="118" t="s">
        <v>31</v>
      </c>
      <c r="RW64" s="118">
        <f>AVERAGE(RW55:RW63)</f>
        <v>0.87254444444444446</v>
      </c>
      <c r="RX64" s="118" t="s">
        <v>32</v>
      </c>
      <c r="RY64" s="118">
        <f>AVERAGE(RY55:RY63)</f>
        <v>0.12745555555555554</v>
      </c>
    </row>
    <row r="65" spans="1:493" s="16" customForma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4" t="s">
        <v>70</v>
      </c>
      <c r="AI65" s="175"/>
      <c r="AJ65" s="176"/>
      <c r="AK65" s="20">
        <f>AVERAGE(C64,G64,K64,O64,S64,W64,AA64,AE64,AI64)</f>
        <v>0.91673086419753091</v>
      </c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4" t="s">
        <v>70</v>
      </c>
      <c r="BU65" s="175"/>
      <c r="BV65" s="176"/>
      <c r="BW65" s="20">
        <f>AVERAGE(AO64,AS64,AW64,BA64,BE64,BI64,BM64,BQ64,BU64)</f>
        <v>0.92370617283950629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4" t="s">
        <v>70</v>
      </c>
      <c r="DG65" s="175"/>
      <c r="DH65" s="176"/>
      <c r="DI65" s="20">
        <f>AVERAGE(CA64,CE64,CI64,CM64,CQ64,CU64,CY64,DC64,DG64)</f>
        <v>0.91218024691358024</v>
      </c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4" t="s">
        <v>70</v>
      </c>
      <c r="ES65" s="175"/>
      <c r="ET65" s="176"/>
      <c r="EU65" s="20">
        <f>AVERAGE(DM64,DQ64,DU64,DY64,EC64,EG64,EK64,EO64,ES64)</f>
        <v>0.91375555555555565</v>
      </c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4" t="s">
        <v>70</v>
      </c>
      <c r="GE65" s="175"/>
      <c r="GF65" s="176"/>
      <c r="GG65" s="20">
        <f>AVERAGE(EY64,FC64,FG64,FK64,FO64,FS64,FW64,GA64,GE64)</f>
        <v>0.91274814814814809</v>
      </c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4" t="s">
        <v>70</v>
      </c>
      <c r="HQ65" s="175"/>
      <c r="HR65" s="176"/>
      <c r="HS65" s="20">
        <f>AVERAGE(GK64,GO64,GS64,GW64,HA64,HE64,HI64,HM64,HQ64)</f>
        <v>0.91380864197530876</v>
      </c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  <c r="IY65" s="17"/>
      <c r="IZ65" s="17"/>
      <c r="JA65" s="17"/>
      <c r="JB65" s="174" t="s">
        <v>70</v>
      </c>
      <c r="JC65" s="175"/>
      <c r="JD65" s="176"/>
      <c r="JE65" s="20">
        <f>AVERAGE(HW64,IA64,IE64,II64,IM64,IQ64,IU64,IY64,JC64)</f>
        <v>0.91582962962962966</v>
      </c>
      <c r="JG65" s="17"/>
      <c r="JH65" s="17"/>
      <c r="JI65" s="17"/>
      <c r="JJ65" s="17"/>
      <c r="JK65" s="17"/>
      <c r="JL65" s="17"/>
      <c r="JM65" s="17"/>
      <c r="JN65" s="17"/>
      <c r="JO65" s="17"/>
      <c r="JP65" s="17"/>
      <c r="JQ65" s="17"/>
      <c r="JR65" s="17"/>
      <c r="JS65" s="17"/>
      <c r="JT65" s="17"/>
      <c r="JU65" s="17"/>
      <c r="JV65" s="17"/>
      <c r="JW65" s="17"/>
      <c r="JX65" s="17"/>
      <c r="JY65" s="17"/>
      <c r="JZ65" s="17"/>
      <c r="KA65" s="17"/>
      <c r="KB65" s="17"/>
      <c r="KC65" s="17"/>
      <c r="KD65" s="17"/>
      <c r="KE65" s="17"/>
      <c r="KF65" s="17"/>
      <c r="KG65" s="17"/>
      <c r="KH65" s="17"/>
      <c r="KI65" s="17"/>
      <c r="KJ65" s="17"/>
      <c r="KK65" s="17"/>
      <c r="KL65" s="17"/>
      <c r="KM65" s="17"/>
      <c r="KN65" s="174" t="s">
        <v>70</v>
      </c>
      <c r="KO65" s="175"/>
      <c r="KP65" s="176"/>
      <c r="KQ65" s="20">
        <f>AVERAGE(JI64,JM64,JQ64,JU64,JY64,KC64,KG64,KK64,KO64)</f>
        <v>0.92312962962962963</v>
      </c>
      <c r="KS65" s="17"/>
      <c r="KT65" s="17"/>
      <c r="KU65" s="17"/>
      <c r="KV65" s="17"/>
      <c r="KW65" s="17"/>
      <c r="KX65" s="17"/>
      <c r="KY65" s="17"/>
      <c r="KZ65" s="17"/>
      <c r="LA65" s="17"/>
      <c r="LB65" s="17"/>
      <c r="LC65" s="17"/>
      <c r="LD65" s="17"/>
      <c r="LE65" s="17"/>
      <c r="LF65" s="17"/>
      <c r="LG65" s="17"/>
      <c r="LH65" s="17"/>
      <c r="LI65" s="17"/>
      <c r="LJ65" s="17"/>
      <c r="LK65" s="17"/>
      <c r="LL65" s="17"/>
      <c r="LM65" s="17"/>
      <c r="LN65" s="17"/>
      <c r="LO65" s="17"/>
      <c r="LP65" s="17"/>
      <c r="LQ65" s="17"/>
      <c r="LR65" s="17"/>
      <c r="LS65" s="17"/>
      <c r="LT65" s="17"/>
      <c r="LU65" s="17"/>
      <c r="LV65" s="17"/>
      <c r="LW65" s="17"/>
      <c r="LX65" s="17"/>
      <c r="LY65" s="17"/>
      <c r="LZ65" s="174" t="s">
        <v>70</v>
      </c>
      <c r="MA65" s="175"/>
      <c r="MB65" s="176"/>
      <c r="MC65" s="20">
        <f>AVERAGE(KU64,KY64,LC64,LG64,LK64,LO64,LS64,LW64,MA64)</f>
        <v>0.92168765432098765</v>
      </c>
      <c r="ME65" s="17"/>
      <c r="MF65" s="17"/>
      <c r="MG65" s="17"/>
      <c r="MH65" s="17"/>
      <c r="MI65" s="17"/>
      <c r="MJ65" s="17"/>
      <c r="MK65" s="17"/>
      <c r="ML65" s="17"/>
      <c r="MM65" s="17"/>
      <c r="MN65" s="17"/>
      <c r="MO65" s="17"/>
      <c r="MP65" s="17"/>
      <c r="MQ65" s="17"/>
      <c r="MR65" s="17"/>
      <c r="MS65" s="17"/>
      <c r="MT65" s="17"/>
      <c r="MU65" s="17"/>
      <c r="MV65" s="17"/>
      <c r="MW65" s="17"/>
      <c r="MX65" s="17"/>
      <c r="MY65" s="17"/>
      <c r="MZ65" s="17"/>
      <c r="NA65" s="17"/>
      <c r="NB65" s="17"/>
      <c r="NC65" s="17"/>
      <c r="ND65" s="17"/>
      <c r="NE65" s="17"/>
      <c r="NF65" s="17"/>
      <c r="NG65" s="17"/>
      <c r="NH65" s="17"/>
      <c r="NI65" s="17"/>
      <c r="NJ65" s="17"/>
      <c r="NK65" s="17"/>
      <c r="NL65" s="174" t="s">
        <v>70</v>
      </c>
      <c r="NM65" s="175"/>
      <c r="NN65" s="176"/>
      <c r="NO65" s="20">
        <f>AVERAGE(MG64,MK64,MO64,MS64,MW64,NA64,NE64,NI64,NM64)</f>
        <v>0.9233790123456791</v>
      </c>
      <c r="NQ65" s="17"/>
      <c r="NR65" s="17"/>
      <c r="NS65" s="17"/>
      <c r="NT65" s="17"/>
      <c r="NU65" s="17"/>
      <c r="NV65" s="17"/>
      <c r="NW65" s="17"/>
      <c r="NX65" s="17"/>
      <c r="NY65" s="17"/>
      <c r="NZ65" s="17"/>
      <c r="OA65" s="17"/>
      <c r="OB65" s="17"/>
      <c r="OC65" s="17"/>
      <c r="OD65" s="17"/>
      <c r="OE65" s="17"/>
      <c r="OF65" s="17"/>
      <c r="OG65" s="17"/>
      <c r="OH65" s="17"/>
      <c r="OI65" s="17"/>
      <c r="OJ65" s="17"/>
      <c r="OK65" s="17"/>
      <c r="OL65" s="17"/>
      <c r="OM65" s="17"/>
      <c r="ON65" s="17"/>
      <c r="OO65" s="17"/>
      <c r="OP65" s="17"/>
      <c r="OQ65" s="17"/>
      <c r="OR65" s="17"/>
      <c r="OS65" s="17"/>
      <c r="OT65" s="17"/>
      <c r="OU65" s="17"/>
      <c r="OV65" s="17"/>
      <c r="OW65" s="17"/>
      <c r="OX65" s="174" t="s">
        <v>70</v>
      </c>
      <c r="OY65" s="175"/>
      <c r="OZ65" s="176"/>
      <c r="PA65" s="20">
        <f>AVERAGE(NS64,NW64,OA64,OE64,OI64,OM64,OQ64,OU64,OY64)</f>
        <v>0.92393333333333316</v>
      </c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4" t="s">
        <v>70</v>
      </c>
      <c r="QK65" s="175"/>
      <c r="QL65" s="176"/>
      <c r="QM65" s="20">
        <f>AVERAGE(PE64,PI64,PM64,PQ64,PU64,PY64,QC64,QG64,QK64)</f>
        <v>0.91737037037037028</v>
      </c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4" t="s">
        <v>70</v>
      </c>
      <c r="RW65" s="175"/>
      <c r="RX65" s="176"/>
      <c r="RY65" s="20">
        <f>AVERAGE(QQ64,QU64,QY64,RC64,RG64,RK64,RO64,RS64,RW64)</f>
        <v>0.91641111111111107</v>
      </c>
    </row>
    <row r="66" spans="1:493" s="16" customFormat="1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4" t="s">
        <v>71</v>
      </c>
      <c r="AI66" s="175"/>
      <c r="AJ66" s="176"/>
      <c r="AK66" s="20">
        <f xml:space="preserve"> AVERAGE(E64,I64,M64,Q64,U64,Y64,AC64,AG64,AK64)</f>
        <v>8.3269135802469141E-2</v>
      </c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4" t="s">
        <v>71</v>
      </c>
      <c r="BU66" s="175"/>
      <c r="BV66" s="176"/>
      <c r="BW66" s="20">
        <f xml:space="preserve"> AVERAGE(AQ64,AU64,AY64,BC64,BG64,BK64,BO64,BS64,BW64)</f>
        <v>7.6293827160493821E-2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4" t="s">
        <v>71</v>
      </c>
      <c r="DG66" s="175"/>
      <c r="DH66" s="176"/>
      <c r="DI66" s="20">
        <f xml:space="preserve"> AVERAGE(CC64,CG64,CK64,CO64,CS64,CW64,DA64,DE64,DI64)</f>
        <v>8.7819753086419747E-2</v>
      </c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4" t="s">
        <v>71</v>
      </c>
      <c r="ES66" s="175"/>
      <c r="ET66" s="176"/>
      <c r="EU66" s="20">
        <f xml:space="preserve"> AVERAGE(DO64,DS64,DW64,EA64,EE64,EI64,EM64,EQ64,EU64)</f>
        <v>8.6244444444444443E-2</v>
      </c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4" t="s">
        <v>71</v>
      </c>
      <c r="GE66" s="175"/>
      <c r="GF66" s="176"/>
      <c r="GG66" s="20">
        <f xml:space="preserve"> AVERAGE(FA64,FE64,FI64,FM64,FQ64,FU64,FY64,GC64,GG64)</f>
        <v>8.7251851851851858E-2</v>
      </c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4" t="s">
        <v>71</v>
      </c>
      <c r="HQ66" s="175"/>
      <c r="HR66" s="176"/>
      <c r="HS66" s="20">
        <f xml:space="preserve"> AVERAGE(GM64,GQ64,GU64,GY64,HC64,HG64,HK64,HO64,HS64)</f>
        <v>8.6191358024691342E-2</v>
      </c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  <c r="IY66" s="17"/>
      <c r="IZ66" s="17"/>
      <c r="JA66" s="17"/>
      <c r="JB66" s="174" t="s">
        <v>71</v>
      </c>
      <c r="JC66" s="175"/>
      <c r="JD66" s="176"/>
      <c r="JE66" s="20">
        <f xml:space="preserve"> AVERAGE(HY64,IC64,IG64,IK64,IO64,IS64,IW64,JA64,JE64)</f>
        <v>8.4170370370370368E-2</v>
      </c>
      <c r="JG66" s="17"/>
      <c r="JH66" s="17"/>
      <c r="JI66" s="17"/>
      <c r="JJ66" s="17"/>
      <c r="JK66" s="17"/>
      <c r="JL66" s="17"/>
      <c r="JM66" s="17"/>
      <c r="JN66" s="17"/>
      <c r="JO66" s="17"/>
      <c r="JP66" s="17"/>
      <c r="JQ66" s="17"/>
      <c r="JR66" s="17"/>
      <c r="JS66" s="17"/>
      <c r="JT66" s="17"/>
      <c r="JU66" s="17"/>
      <c r="JV66" s="17"/>
      <c r="JW66" s="17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4" t="s">
        <v>71</v>
      </c>
      <c r="KO66" s="175"/>
      <c r="KP66" s="176"/>
      <c r="KQ66" s="20">
        <f xml:space="preserve"> AVERAGE(JK64,JO64,JS64,JW64,KA64,KE64,KI64,KM64,KQ64)</f>
        <v>7.6870370370370367E-2</v>
      </c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4" t="s">
        <v>71</v>
      </c>
      <c r="MA66" s="175"/>
      <c r="MB66" s="176"/>
      <c r="MC66" s="20">
        <f xml:space="preserve"> AVERAGE(KW64,LA64,LE64,LI64,LM64,LQ64,LU64,LY64,MC64)</f>
        <v>7.8312345679012338E-2</v>
      </c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4" t="s">
        <v>71</v>
      </c>
      <c r="NM66" s="175"/>
      <c r="NN66" s="176"/>
      <c r="NO66" s="20">
        <f xml:space="preserve"> AVERAGE(MI64,MM64,MQ64,MU64,MY64,NC64,NG64,NK64,NO64)</f>
        <v>7.6620987654320974E-2</v>
      </c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4" t="s">
        <v>71</v>
      </c>
      <c r="OY66" s="175"/>
      <c r="OZ66" s="176"/>
      <c r="PA66" s="20">
        <f xml:space="preserve"> AVERAGE(NU64,NY64,OC64,OG64,OK64,OO64,OS64,OW64,PA64)</f>
        <v>7.6066666666666671E-2</v>
      </c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4" t="s">
        <v>71</v>
      </c>
      <c r="QK66" s="175"/>
      <c r="QL66" s="176"/>
      <c r="QM66" s="20">
        <f xml:space="preserve"> AVERAGE(PG64,PK64,PO64,PS64,PW64,QA64,QE64,QI64,QM64)</f>
        <v>8.2629629629629622E-2</v>
      </c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4" t="s">
        <v>71</v>
      </c>
      <c r="RW66" s="175"/>
      <c r="RX66" s="176"/>
      <c r="RY66" s="20">
        <f xml:space="preserve"> AVERAGE(QS64,QW64,RA64,RE64,RI64,RM64,RQ64,RU64,RY64)</f>
        <v>8.3588888888888893E-2</v>
      </c>
    </row>
    <row r="71" spans="1:493" x14ac:dyDescent="0.2">
      <c r="H71" s="166"/>
      <c r="I71" s="166"/>
      <c r="J71" s="166"/>
      <c r="K71" s="166" t="s">
        <v>181</v>
      </c>
      <c r="L71" s="166"/>
      <c r="M71" s="166" t="s">
        <v>21</v>
      </c>
      <c r="N71" s="166"/>
      <c r="O71" s="166" t="s">
        <v>23</v>
      </c>
      <c r="P71" s="166"/>
      <c r="S71" s="166" t="s">
        <v>13</v>
      </c>
      <c r="T71" s="166"/>
      <c r="U71" s="166" t="s">
        <v>182</v>
      </c>
      <c r="V71" s="166"/>
      <c r="W71" s="166" t="s">
        <v>14</v>
      </c>
      <c r="X71" s="166"/>
      <c r="Y71" s="166" t="s">
        <v>3</v>
      </c>
      <c r="Z71" s="166"/>
      <c r="AA71" s="166" t="s">
        <v>4</v>
      </c>
      <c r="AB71" s="166"/>
      <c r="AC71" s="166" t="s">
        <v>5</v>
      </c>
      <c r="AD71" s="166"/>
      <c r="AE71" s="166" t="s">
        <v>6</v>
      </c>
      <c r="AF71" s="166"/>
      <c r="AG71" s="166" t="s">
        <v>7</v>
      </c>
      <c r="AH71" s="166"/>
      <c r="AI71" s="166" t="s">
        <v>8</v>
      </c>
      <c r="AJ71" s="166"/>
    </row>
    <row r="72" spans="1:493" x14ac:dyDescent="0.2">
      <c r="H72" s="287">
        <v>60</v>
      </c>
      <c r="I72" s="287"/>
      <c r="J72" s="287"/>
      <c r="K72" s="286">
        <f>AK65</f>
        <v>0.91673086419753091</v>
      </c>
      <c r="L72" s="286"/>
      <c r="M72" s="286">
        <f>AVERAGE(C55,G56,K57,O58,S59,W60,AA61,AE62,AI63)</f>
        <v>0.43176666666666663</v>
      </c>
      <c r="N72" s="286"/>
      <c r="O72" s="286">
        <f>AVERAGE(C56:C63,G55,G57:G63,K55,K56,K58:K63,O55:O57,O59:O63,S55:S58,S60:S63,W55:W59,W61:W63,AA55:AA60,AA62:AA63,AE55:AE61,AE63,AI55:AI62)</f>
        <v>0.97735138888888906</v>
      </c>
      <c r="P72" s="286"/>
      <c r="S72" s="286">
        <f>C64</f>
        <v>0.97222222222222221</v>
      </c>
      <c r="T72" s="286"/>
      <c r="U72" s="286">
        <f>G64</f>
        <v>0.88745555555555555</v>
      </c>
      <c r="V72" s="286"/>
      <c r="W72" s="286">
        <f>K64</f>
        <v>0.91227777777777774</v>
      </c>
      <c r="X72" s="286"/>
      <c r="Y72" s="286">
        <f>O64</f>
        <v>0.88846666666666663</v>
      </c>
      <c r="Z72" s="286"/>
      <c r="AA72" s="286">
        <f>S64</f>
        <v>0.88478888888888885</v>
      </c>
      <c r="AB72" s="286"/>
      <c r="AC72" s="286">
        <f>W64</f>
        <v>1</v>
      </c>
      <c r="AD72" s="286"/>
      <c r="AE72" s="286">
        <f>AA64</f>
        <v>0.97863333333333336</v>
      </c>
      <c r="AF72" s="286"/>
      <c r="AG72" s="286">
        <f>AE64</f>
        <v>0.92222222222222228</v>
      </c>
      <c r="AH72" s="286"/>
      <c r="AI72" s="285">
        <f>AI64</f>
        <v>0.80451111111111107</v>
      </c>
      <c r="AJ72" s="285"/>
    </row>
    <row r="73" spans="1:493" x14ac:dyDescent="0.2">
      <c r="H73" s="287">
        <v>55</v>
      </c>
      <c r="I73" s="287"/>
      <c r="J73" s="287"/>
      <c r="K73" s="286">
        <f>BW65</f>
        <v>0.92370617283950629</v>
      </c>
      <c r="L73" s="286"/>
      <c r="M73" s="286">
        <f>AVERAGE(AO55,AS56,AW57,BA58,BE59,BI60,BM61,BQ62,BU63)</f>
        <v>0.43604444444444446</v>
      </c>
      <c r="N73" s="286"/>
      <c r="O73" s="286">
        <f>AVERAGE(AO56:AO63,AS55,AS57:AS63,AW55:AW56,AW58:AW63,BA55:BA57,BA59:BA63,BE55:BE58,BE60:BE63,BI55:BI59,BI61:BI63,BM55:BM60,BM62:BM63,BQ55:BQ61,BQ63,BU55:BU62)</f>
        <v>0.98466388888888901</v>
      </c>
      <c r="P73" s="286"/>
      <c r="S73" s="286">
        <f>AO64</f>
        <v>0.97222222222222221</v>
      </c>
      <c r="T73" s="286"/>
      <c r="U73" s="285">
        <f>AS64</f>
        <v>0.89173333333333338</v>
      </c>
      <c r="V73" s="285"/>
      <c r="W73" s="285">
        <f>AW64</f>
        <v>0.91227777777777774</v>
      </c>
      <c r="X73" s="285"/>
      <c r="Y73" s="286">
        <f>BA64</f>
        <v>0.88846666666666663</v>
      </c>
      <c r="Z73" s="286"/>
      <c r="AA73" s="285">
        <f>BE64</f>
        <v>0.88478888888888885</v>
      </c>
      <c r="AB73" s="285"/>
      <c r="AC73" s="285">
        <f>BI64</f>
        <v>1</v>
      </c>
      <c r="AD73" s="285"/>
      <c r="AE73" s="286">
        <f>BM64</f>
        <v>0.97863333333333336</v>
      </c>
      <c r="AF73" s="286"/>
      <c r="AG73" s="285">
        <f>BQ64</f>
        <v>0.88981111111111089</v>
      </c>
      <c r="AH73" s="285"/>
      <c r="AI73" s="285">
        <f>BU64</f>
        <v>0.89542222222222223</v>
      </c>
      <c r="AJ73" s="285"/>
    </row>
    <row r="74" spans="1:493" x14ac:dyDescent="0.2">
      <c r="H74" s="287">
        <v>50</v>
      </c>
      <c r="I74" s="287"/>
      <c r="J74" s="287"/>
      <c r="K74" s="286">
        <f>DI65</f>
        <v>0.91218024691358024</v>
      </c>
      <c r="L74" s="286"/>
      <c r="M74" s="286">
        <f>AVERAGE(CA55,CE56,CI57,CM58,CQ59,CU60,CY61,DC62,DG63)</f>
        <v>0.42322222222222222</v>
      </c>
      <c r="N74" s="286"/>
      <c r="O74" s="286">
        <f>AVERAGE(CA56:CA63,CE55,CE57:CE63,CI55:CI56,CI58:CI63,CM55:CM57,CM59:CM63,CQ55:CQ58,CQ60:CQ63,CU55:CU59,CU61:CU63,CY55:CY60,CY62:CY63,DC55:DC61,DC63,DG55:DG62)</f>
        <v>0.97330000000000005</v>
      </c>
      <c r="P74" s="286"/>
      <c r="S74" s="286">
        <f>CA64</f>
        <v>0.97222222222222221</v>
      </c>
      <c r="T74" s="286"/>
      <c r="U74" s="285">
        <f>CE64</f>
        <v>0.89173333333333338</v>
      </c>
      <c r="V74" s="285"/>
      <c r="W74" s="285">
        <f>CI64</f>
        <v>0.91227777777777774</v>
      </c>
      <c r="X74" s="285"/>
      <c r="Y74" s="286">
        <f>CM64</f>
        <v>0.88846666666666663</v>
      </c>
      <c r="Z74" s="286"/>
      <c r="AA74" s="285">
        <f>CQ64</f>
        <v>0.88478888888888885</v>
      </c>
      <c r="AB74" s="285"/>
      <c r="AC74" s="285">
        <f>CU64</f>
        <v>1</v>
      </c>
      <c r="AD74" s="285"/>
      <c r="AE74" s="286">
        <f>CY64</f>
        <v>0.96581111111111106</v>
      </c>
      <c r="AF74" s="286"/>
      <c r="AG74" s="285">
        <f>DC64</f>
        <v>0.88981111111111089</v>
      </c>
      <c r="AH74" s="285"/>
      <c r="AI74" s="285">
        <f>DG64</f>
        <v>0.80451111111111107</v>
      </c>
      <c r="AJ74" s="285"/>
    </row>
    <row r="75" spans="1:493" x14ac:dyDescent="0.2">
      <c r="H75" s="287">
        <v>45</v>
      </c>
      <c r="I75" s="287"/>
      <c r="J75" s="287"/>
      <c r="K75" s="286">
        <f>DI65</f>
        <v>0.91218024691358024</v>
      </c>
      <c r="L75" s="286"/>
      <c r="M75" s="286">
        <f>AVERAGE(DM55,DQ56,DU57,DY58,EC59,EG60,EK61,EO62,ES63)</f>
        <v>0.43086666666666662</v>
      </c>
      <c r="N75" s="286"/>
      <c r="O75" s="286">
        <f>AVERAGE(DM56:DM63,DQ55,DQ57:DQ63,DU55:DU56,DU58:DU63,DY55:DY57,DY59:DY63,EC55:EC58,EC60:EC63,EG55:EG59,EG61:EG63,EK55:EK60,EK62:EK63,EO55:EO61,EO63,ES55:ES62)</f>
        <v>0.97411666666666674</v>
      </c>
      <c r="P75" s="286"/>
      <c r="S75" s="286">
        <f>DM64</f>
        <v>0.97222222222222221</v>
      </c>
      <c r="T75" s="286"/>
      <c r="U75" s="285">
        <f>DQ64</f>
        <v>0.89867777777777791</v>
      </c>
      <c r="V75" s="285"/>
      <c r="W75" s="285">
        <f>DU64</f>
        <v>0.91227777777777774</v>
      </c>
      <c r="X75" s="285"/>
      <c r="Y75" s="286">
        <f>DY64</f>
        <v>0.88719999999999999</v>
      </c>
      <c r="Z75" s="286"/>
      <c r="AA75" s="285">
        <f>EC64</f>
        <v>0.89867777777777791</v>
      </c>
      <c r="AB75" s="285"/>
      <c r="AC75" s="285">
        <f>EG64</f>
        <v>1</v>
      </c>
      <c r="AD75" s="285"/>
      <c r="AE75" s="286">
        <f>EK64</f>
        <v>0.96042222222222229</v>
      </c>
      <c r="AF75" s="286"/>
      <c r="AG75" s="285">
        <f>EO64</f>
        <v>0.88981111111111089</v>
      </c>
      <c r="AH75" s="285"/>
      <c r="AI75" s="285">
        <f>ES64</f>
        <v>0.80451111111111107</v>
      </c>
      <c r="AJ75" s="285"/>
    </row>
    <row r="76" spans="1:493" x14ac:dyDescent="0.2">
      <c r="H76" s="287">
        <v>40</v>
      </c>
      <c r="I76" s="287"/>
      <c r="J76" s="287"/>
      <c r="K76" s="286">
        <f>GG65</f>
        <v>0.91274814814814809</v>
      </c>
      <c r="L76" s="286"/>
      <c r="M76" s="286">
        <f>AVERAGE(EY55,FC56,FG57,FK58,FO59,FS60,FW61,GA62,GE63)</f>
        <v>0.42838888888888887</v>
      </c>
      <c r="N76" s="286"/>
      <c r="O76" s="286">
        <f>AVERAGE(EY56:EY63,FC55,FC57:FC63,FG55:FG56,FG58:FG63,FK55:FK57,FK59:FK63,FO55:FO58,FO60:FO63,FS55:FS59,FS61:FS63,FW55:FW60,FW62:FW63,GA55:GA61,GA63,GE55:GE62)</f>
        <v>0.97329305555555556</v>
      </c>
      <c r="P76" s="286"/>
      <c r="S76" s="286">
        <f>EY64</f>
        <v>0.97685555555555559</v>
      </c>
      <c r="T76" s="286"/>
      <c r="U76" s="285">
        <f>FC64</f>
        <v>0.89867777777777791</v>
      </c>
      <c r="V76" s="285"/>
      <c r="W76" s="285">
        <f>FG64</f>
        <v>0.91227777777777774</v>
      </c>
      <c r="X76" s="285"/>
      <c r="Y76" s="286">
        <f>FK64</f>
        <v>0.89183333333333337</v>
      </c>
      <c r="Z76" s="286"/>
      <c r="AA76" s="285">
        <f>FO64</f>
        <v>0.89207777777777786</v>
      </c>
      <c r="AB76" s="285"/>
      <c r="AC76" s="285">
        <f>FS64</f>
        <v>1</v>
      </c>
      <c r="AD76" s="285"/>
      <c r="AE76" s="286">
        <f>FW64</f>
        <v>0.95614444444444446</v>
      </c>
      <c r="AF76" s="286"/>
      <c r="AG76" s="285">
        <f>GA64</f>
        <v>0.88888888888888884</v>
      </c>
      <c r="AH76" s="285"/>
      <c r="AI76" s="285">
        <f>GE64</f>
        <v>0.79797777777777779</v>
      </c>
      <c r="AJ76" s="285"/>
    </row>
    <row r="77" spans="1:493" x14ac:dyDescent="0.2">
      <c r="H77" s="287">
        <v>35</v>
      </c>
      <c r="I77" s="287"/>
      <c r="J77" s="287"/>
      <c r="K77" s="286">
        <f>HS65</f>
        <v>0.91380864197530876</v>
      </c>
      <c r="L77" s="286"/>
      <c r="M77" s="286">
        <f>AVERAGE(GK55,GO56,GS57,GW58,HA59,HE60,HI61,HM62,HQ63)</f>
        <v>0.43309999999999998</v>
      </c>
      <c r="N77" s="286"/>
      <c r="O77" s="286">
        <f>AVERAGE(GK56:GK63,GO55,GO57:GO63,GS55:GS56,GS58:GS63,GW55:GW57,GW59:GW63,HA55:HA58,HA60:HA63,HE55:HE59,HE61:HE63,HI55:HI60,HI62:HI63,HM55:HM61,HM63,HQ55:HQ62)</f>
        <v>0.97389722222222219</v>
      </c>
      <c r="P77" s="286"/>
      <c r="S77" s="286">
        <f>GK64</f>
        <v>0.98147777777777767</v>
      </c>
      <c r="T77" s="286"/>
      <c r="U77" s="285">
        <f>GO64</f>
        <v>0.89601111111111109</v>
      </c>
      <c r="V77" s="285"/>
      <c r="W77" s="285">
        <f>GS64</f>
        <v>0.90643333333333331</v>
      </c>
      <c r="X77" s="285"/>
      <c r="Y77" s="286">
        <f>GW64</f>
        <v>0.89856666666666662</v>
      </c>
      <c r="Z77" s="286"/>
      <c r="AA77" s="285">
        <f>HA64</f>
        <v>0.89693333333333336</v>
      </c>
      <c r="AB77" s="285"/>
      <c r="AC77" s="285">
        <f>HE64</f>
        <v>1</v>
      </c>
      <c r="AD77" s="285"/>
      <c r="AE77" s="286">
        <f>HI64</f>
        <v>0.95243333333333324</v>
      </c>
      <c r="AF77" s="286"/>
      <c r="AG77" s="285">
        <f>HM64</f>
        <v>0.89444444444444449</v>
      </c>
      <c r="AH77" s="285"/>
      <c r="AI77" s="285">
        <f>HQ64</f>
        <v>0.79797777777777779</v>
      </c>
      <c r="AJ77" s="285"/>
    </row>
    <row r="78" spans="1:493" x14ac:dyDescent="0.2">
      <c r="H78" s="287">
        <v>30</v>
      </c>
      <c r="I78" s="287"/>
      <c r="J78" s="287"/>
      <c r="K78" s="286">
        <f>JE65</f>
        <v>0.91582962962962966</v>
      </c>
      <c r="L78" s="286"/>
      <c r="M78" s="286">
        <f>AVERAGE(HW55,IA56,IE57,II58,IM59,IQ60,IU61,IY62,JC63)</f>
        <v>0.44498888888888888</v>
      </c>
      <c r="N78" s="286"/>
      <c r="O78" s="286">
        <f>AVERAGE(HW56:HW63,IA55,IA57:IA63,IE55:IE56,IE58:IE63,II55:II57,II59:II63,IM55:IM58,IM60:IM63,IQ55:IQ59,IQ61:IQ63,IU55:IU60,IU62:IU63,IY55:IY61,IY63,JC55:JC62)</f>
        <v>0.97468472222222224</v>
      </c>
      <c r="P78" s="286"/>
      <c r="S78" s="286">
        <f>HW64</f>
        <v>0.97685555555555559</v>
      </c>
      <c r="T78" s="286"/>
      <c r="U78" s="285">
        <f>IA64</f>
        <v>0.8933333333333332</v>
      </c>
      <c r="V78" s="285"/>
      <c r="W78" s="285">
        <f>IE64</f>
        <v>0.90643333333333331</v>
      </c>
      <c r="X78" s="285"/>
      <c r="Y78" s="286">
        <f>II64</f>
        <v>0.90782222222222231</v>
      </c>
      <c r="Z78" s="286"/>
      <c r="AA78" s="285">
        <f>IM64</f>
        <v>0.90618888888888882</v>
      </c>
      <c r="AB78" s="285"/>
      <c r="AC78" s="285">
        <f>IQ64</f>
        <v>1</v>
      </c>
      <c r="AD78" s="285"/>
      <c r="AE78" s="286">
        <f>IU64</f>
        <v>0.96581111111111106</v>
      </c>
      <c r="AF78" s="286"/>
      <c r="AG78" s="285">
        <f>IY64</f>
        <v>0.89814444444444463</v>
      </c>
      <c r="AH78" s="285"/>
      <c r="AI78" s="285">
        <f>JC64</f>
        <v>0.78787777777777768</v>
      </c>
      <c r="AJ78" s="285"/>
    </row>
    <row r="79" spans="1:493" x14ac:dyDescent="0.2">
      <c r="H79" s="287">
        <v>25</v>
      </c>
      <c r="I79" s="287"/>
      <c r="J79" s="287"/>
      <c r="K79" s="286">
        <f>KQ65</f>
        <v>0.92312962962962963</v>
      </c>
      <c r="L79" s="286"/>
      <c r="M79" s="286">
        <f>AVERAGE(JI55,JM56,JQ57,JU58,JY59,KC60,KG61,KK62,KO63)</f>
        <v>0.43113333333333331</v>
      </c>
      <c r="N79" s="286"/>
      <c r="O79" s="286">
        <f>AVERAGE(JI56:JI63,JM55,JM57:JM63,JQ55:JQ56,JQ58:JQ63,JU55:JU57,JU59:JU63,JY55:JY58,JY60:JY63,KC55:KC59,KC61:KC63,KG55:KG60,KG62:KG63,KK55:KK61,KK63,KO55:KO62)</f>
        <v>0.98462916666666667</v>
      </c>
      <c r="P79" s="286"/>
      <c r="S79" s="286">
        <f>JI64</f>
        <v>0.98611111111111116</v>
      </c>
      <c r="T79" s="286"/>
      <c r="U79" s="285">
        <f>JM64</f>
        <v>0.88906666666666667</v>
      </c>
      <c r="V79" s="285"/>
      <c r="W79" s="285">
        <f>JQ64</f>
        <v>0.90643333333333331</v>
      </c>
      <c r="X79" s="285"/>
      <c r="Y79" s="286">
        <f>JU64</f>
        <v>0.91245555555555546</v>
      </c>
      <c r="Z79" s="286"/>
      <c r="AA79" s="285">
        <f>JY64</f>
        <v>0.90365555555555543</v>
      </c>
      <c r="AB79" s="285"/>
      <c r="AC79" s="285">
        <f>KC64</f>
        <v>1</v>
      </c>
      <c r="AD79" s="285"/>
      <c r="AE79" s="286">
        <f>KG64</f>
        <v>0.96153333333333335</v>
      </c>
      <c r="AF79" s="286"/>
      <c r="AG79" s="285">
        <f>KK64</f>
        <v>0.89537777777777783</v>
      </c>
      <c r="AH79" s="285"/>
      <c r="AI79" s="285">
        <f>KO64</f>
        <v>0.85353333333333337</v>
      </c>
      <c r="AJ79" s="285"/>
    </row>
    <row r="80" spans="1:493" x14ac:dyDescent="0.2">
      <c r="H80" s="287">
        <v>20</v>
      </c>
      <c r="I80" s="287"/>
      <c r="J80" s="287"/>
      <c r="K80" s="286">
        <f>MC65</f>
        <v>0.92168765432098765</v>
      </c>
      <c r="L80" s="286"/>
      <c r="M80" s="286">
        <f>AVERAGE(KU55,KY56,LC57,LG58,LK59,LO60,LS61,LW62,MA63)</f>
        <v>0.42902222222222219</v>
      </c>
      <c r="N80" s="286"/>
      <c r="O80" s="286">
        <f>AVERAGE(KU56:KU63,KY55,KY57:KY63,LC55:LC56,LC58:LC63,LG55:LG57,LG59:LG63,LK55:LK58,LK60:LK63,LO55:LO59,LO61:LO63,LS55:LS60,LS62:LS63,LW55:LW61,LW63,MA55:MA62)</f>
        <v>0.98327083333333343</v>
      </c>
      <c r="P80" s="286"/>
      <c r="S80" s="286">
        <f>KU64</f>
        <v>0.98611111111111116</v>
      </c>
      <c r="T80" s="286"/>
      <c r="U80" s="285">
        <f>KY64</f>
        <v>0.88638888888888889</v>
      </c>
      <c r="V80" s="285"/>
      <c r="W80" s="285">
        <f>LC64</f>
        <v>0.90643333333333331</v>
      </c>
      <c r="X80" s="285"/>
      <c r="Y80" s="286">
        <f>LG64</f>
        <v>0.90875555555555543</v>
      </c>
      <c r="Z80" s="286"/>
      <c r="AA80" s="285">
        <f>LK64</f>
        <v>0.88282222222222229</v>
      </c>
      <c r="AB80" s="285"/>
      <c r="AC80" s="285">
        <f>LO64</f>
        <v>0.99305555555555558</v>
      </c>
      <c r="AD80" s="285"/>
      <c r="AE80" s="286">
        <f>LS64</f>
        <v>0.96581111111111106</v>
      </c>
      <c r="AF80" s="286"/>
      <c r="AG80" s="285">
        <f>LW64</f>
        <v>0.88703333333333334</v>
      </c>
      <c r="AH80" s="285"/>
      <c r="AI80" s="285">
        <f>MA64</f>
        <v>0.87877777777777777</v>
      </c>
      <c r="AJ80" s="285"/>
    </row>
    <row r="81" spans="8:36" x14ac:dyDescent="0.2">
      <c r="H81" s="287">
        <v>15</v>
      </c>
      <c r="I81" s="287"/>
      <c r="J81" s="287"/>
      <c r="K81" s="286">
        <f>NO65</f>
        <v>0.9233790123456791</v>
      </c>
      <c r="L81" s="286"/>
      <c r="M81" s="286">
        <f>AVERAGE(MG55,MK56,MO57,MS58,MW59,NA60,NE61,NI62,NM63)</f>
        <v>0.43589999999999995</v>
      </c>
      <c r="N81" s="286"/>
      <c r="O81" s="286">
        <f>AVERAGE(MG56:MG63,MK55,MK57:MK63,MO55:MO56,MO58:MO63,MS55:MS57,MS59:MS63,MW56:MW58,MW55,MW60:MW63,NA55:NA59,NA61:NA63,NE55:NE60,NE62:NE63,NI55:NI61,NI63,NM55:NM62)</f>
        <v>0.98431388888888882</v>
      </c>
      <c r="P81" s="286"/>
      <c r="S81" s="286">
        <f>MG64</f>
        <v>0.97685555555555559</v>
      </c>
      <c r="T81" s="286"/>
      <c r="U81" s="285">
        <f>MK64</f>
        <v>0.89370000000000005</v>
      </c>
      <c r="V81" s="285"/>
      <c r="W81" s="285">
        <f>MO64</f>
        <v>0.90643333333333331</v>
      </c>
      <c r="X81" s="285"/>
      <c r="Y81" s="286">
        <f>MS64</f>
        <v>0.92255555555555568</v>
      </c>
      <c r="Z81" s="286"/>
      <c r="AA81" s="285">
        <f>MW64</f>
        <v>0.88304444444444441</v>
      </c>
      <c r="AB81" s="285"/>
      <c r="AC81" s="285">
        <f>NA64</f>
        <v>0.99305555555555558</v>
      </c>
      <c r="AD81" s="285"/>
      <c r="AE81" s="286">
        <f>NE64</f>
        <v>0.96153333333333335</v>
      </c>
      <c r="AF81" s="286"/>
      <c r="AG81" s="285">
        <f>NI64</f>
        <v>0.89444444444444449</v>
      </c>
      <c r="AH81" s="285"/>
      <c r="AI81" s="285">
        <f>NM64</f>
        <v>0.87878888888888895</v>
      </c>
      <c r="AJ81" s="285"/>
    </row>
    <row r="82" spans="8:36" x14ac:dyDescent="0.2">
      <c r="H82" s="287">
        <v>10</v>
      </c>
      <c r="I82" s="287"/>
      <c r="J82" s="287"/>
      <c r="K82" s="286">
        <f>PA65</f>
        <v>0.92393333333333316</v>
      </c>
      <c r="L82" s="286"/>
      <c r="M82" s="286">
        <f>AVERAGE(NS55,NW56,OA57,OE58,OI59,OM60,OQ61,OU62,OY63)</f>
        <v>0.41501111111111116</v>
      </c>
      <c r="N82" s="286"/>
      <c r="O82" s="286">
        <f>AVERAGE(NS56:NS63,NW55,NW57:NW63,OA55:OA56,OA58:OA63,OE55:OE57,OE59:OE63,OI55:OI58,OI60:OI63,OM55:OM59,OM61:OM63,OQ55:OQ60,OQ62:OQ63,OU55:OU61,OU63,OY55:OY62)</f>
        <v>0.98754861111111103</v>
      </c>
      <c r="P82" s="286"/>
      <c r="S82" s="286">
        <f>NS64</f>
        <v>0.95369999999999999</v>
      </c>
      <c r="T82" s="286"/>
      <c r="U82" s="285">
        <f>NW64</f>
        <v>0.90758888888888889</v>
      </c>
      <c r="V82" s="285"/>
      <c r="W82" s="285">
        <f>OA64</f>
        <v>0.90643333333333331</v>
      </c>
      <c r="X82" s="285"/>
      <c r="Y82" s="286">
        <f>OE64</f>
        <v>0.92255555555555568</v>
      </c>
      <c r="Z82" s="286"/>
      <c r="AA82" s="285">
        <f>OI64</f>
        <v>0.87609999999999999</v>
      </c>
      <c r="AB82" s="285"/>
      <c r="AC82" s="285">
        <f>OM64</f>
        <v>0.99305555555555558</v>
      </c>
      <c r="AD82" s="285"/>
      <c r="AE82" s="286">
        <f>OQ64</f>
        <v>0.95726666666666682</v>
      </c>
      <c r="AF82" s="286"/>
      <c r="AG82" s="285">
        <f>OU64</f>
        <v>0.90833333333333344</v>
      </c>
      <c r="AH82" s="285"/>
      <c r="AI82" s="285">
        <f>OY64</f>
        <v>0.89036666666666675</v>
      </c>
      <c r="AJ82" s="285"/>
    </row>
    <row r="83" spans="8:36" x14ac:dyDescent="0.2">
      <c r="H83" s="287">
        <v>5</v>
      </c>
      <c r="I83" s="287"/>
      <c r="J83" s="287"/>
      <c r="K83" s="286">
        <f>QM65</f>
        <v>0.91737037037037028</v>
      </c>
      <c r="L83" s="286"/>
      <c r="M83" s="286">
        <f>AVERAGE(PE55,PI56,PM57,PQ58,PU59,PY60,QC61,QG62,QK63)</f>
        <v>0.37091111111111114</v>
      </c>
      <c r="N83" s="286"/>
      <c r="O83" s="286">
        <f>AVERAGE(PE56:PE63,PI55,PI57:PI63,PM55:PM56,PM58:PM63,PQ55:PQ57,PQ59:PQ63,PU55:PU58,PU60:PU63,PY55:PY59,PY61:PY63,QC55:QC60,QC62:QC63,QG55:QG61,QG63,QK55:QK62)</f>
        <v>0.98567777777777765</v>
      </c>
      <c r="P83" s="286"/>
      <c r="S83" s="286">
        <f>PE64</f>
        <v>0.96758888888888883</v>
      </c>
      <c r="T83" s="286"/>
      <c r="U83" s="285">
        <f>PI64</f>
        <v>0.87957777777777779</v>
      </c>
      <c r="V83" s="285"/>
      <c r="W83" s="285">
        <f>PM64</f>
        <v>0.90643333333333331</v>
      </c>
      <c r="X83" s="285"/>
      <c r="Y83" s="286">
        <f>PQ64</f>
        <v>0.89865555555555565</v>
      </c>
      <c r="Z83" s="286"/>
      <c r="AA83" s="285">
        <f>PU64</f>
        <v>0.87678888888888884</v>
      </c>
      <c r="AB83" s="285"/>
      <c r="AC83" s="285">
        <f>PY64</f>
        <v>0.99305555555555558</v>
      </c>
      <c r="AD83" s="285"/>
      <c r="AE83" s="286">
        <f>QC64</f>
        <v>0.94016666666666682</v>
      </c>
      <c r="AF83" s="286"/>
      <c r="AG83" s="285">
        <f>QG64</f>
        <v>0.90369999999999984</v>
      </c>
      <c r="AH83" s="285"/>
      <c r="AI83" s="285">
        <f>QK64</f>
        <v>0.89036666666666675</v>
      </c>
      <c r="AJ83" s="285"/>
    </row>
    <row r="84" spans="8:36" x14ac:dyDescent="0.2">
      <c r="H84" s="287">
        <v>2</v>
      </c>
      <c r="I84" s="287"/>
      <c r="J84" s="287"/>
      <c r="K84" s="286">
        <f>RY65</f>
        <v>0.91641111111111107</v>
      </c>
      <c r="L84" s="286"/>
      <c r="M84" s="286">
        <f>AVERAGE(QQ55,QU56,QY57,RC58,RG59,RK60,RO61,RS62,RW63)</f>
        <v>0.48158888888888884</v>
      </c>
      <c r="N84" s="286"/>
      <c r="O84" s="286">
        <f>AVERAGE(QQ56:QQ63,QU55,QU57:QU63,QY55:QY56,QY58:QY63,RC55:RC57,RC59:RC63,RG55:RG58,RG60:RG62,RG63,RK55:RK59,RK61:RK63,RO55:RO60,RO62:RO63,RS55:RS61,RS63,RW55:RW62)</f>
        <v>0.97076388888888898</v>
      </c>
      <c r="P84" s="286"/>
      <c r="S84" s="286">
        <f>QQ64</f>
        <v>0.97685555555555559</v>
      </c>
      <c r="T84" s="286"/>
      <c r="U84" s="285">
        <f>QU64</f>
        <v>0.86172222222222217</v>
      </c>
      <c r="V84" s="285"/>
      <c r="W84" s="285">
        <f>QY64</f>
        <v>0.91813333333333325</v>
      </c>
      <c r="X84" s="285"/>
      <c r="Y84" s="286">
        <f>RC64</f>
        <v>0.89983333333333326</v>
      </c>
      <c r="Z84" s="286"/>
      <c r="AA84" s="285">
        <f>RG64</f>
        <v>0.89776666666666671</v>
      </c>
      <c r="AB84" s="285"/>
      <c r="AC84" s="285">
        <f>RK64</f>
        <v>0.97222222222222221</v>
      </c>
      <c r="AD84" s="285"/>
      <c r="AE84" s="286">
        <f>RO64</f>
        <v>0.95073333333333332</v>
      </c>
      <c r="AF84" s="286"/>
      <c r="AG84" s="285">
        <f>RS64</f>
        <v>0.89788888888888885</v>
      </c>
      <c r="AH84" s="285"/>
      <c r="AI84" s="285">
        <f>RW64</f>
        <v>0.87254444444444446</v>
      </c>
      <c r="AJ84" s="285"/>
    </row>
    <row r="85" spans="8:36" x14ac:dyDescent="0.2">
      <c r="AA85" s="146"/>
    </row>
    <row r="86" spans="8:36" x14ac:dyDescent="0.2">
      <c r="AA86" s="146"/>
    </row>
    <row r="87" spans="8:36" x14ac:dyDescent="0.2">
      <c r="AA87" s="146"/>
    </row>
    <row r="88" spans="8:36" x14ac:dyDescent="0.2">
      <c r="AA88" s="146"/>
    </row>
    <row r="89" spans="8:36" x14ac:dyDescent="0.2">
      <c r="AA89" s="146"/>
    </row>
  </sheetData>
  <mergeCells count="840">
    <mergeCell ref="AA1:AB1"/>
    <mergeCell ref="A2:D2"/>
    <mergeCell ref="E2:F2"/>
    <mergeCell ref="G2:H2"/>
    <mergeCell ref="I2:J2"/>
    <mergeCell ref="K2:L2"/>
    <mergeCell ref="M2:N2"/>
    <mergeCell ref="Q2:R2"/>
    <mergeCell ref="S2:T2"/>
    <mergeCell ref="O1:P2"/>
    <mergeCell ref="Q1:R1"/>
    <mergeCell ref="S1:T1"/>
    <mergeCell ref="U1:V1"/>
    <mergeCell ref="W1:X1"/>
    <mergeCell ref="Y1:Z1"/>
    <mergeCell ref="A1:D1"/>
    <mergeCell ref="E1:F1"/>
    <mergeCell ref="G1:H1"/>
    <mergeCell ref="I1:J1"/>
    <mergeCell ref="K1:L1"/>
    <mergeCell ref="M1:N1"/>
    <mergeCell ref="A3:D3"/>
    <mergeCell ref="E3:F3"/>
    <mergeCell ref="G3:H3"/>
    <mergeCell ref="I3:J3"/>
    <mergeCell ref="O3:P4"/>
    <mergeCell ref="A4:D4"/>
    <mergeCell ref="E4:F4"/>
    <mergeCell ref="G4:H4"/>
    <mergeCell ref="I4:J4"/>
    <mergeCell ref="A5:D5"/>
    <mergeCell ref="E5:F5"/>
    <mergeCell ref="G5:H5"/>
    <mergeCell ref="I5:J5"/>
    <mergeCell ref="O5:P6"/>
    <mergeCell ref="A6:D6"/>
    <mergeCell ref="E6:F6"/>
    <mergeCell ref="G6:H6"/>
    <mergeCell ref="I6:J6"/>
    <mergeCell ref="A7:D7"/>
    <mergeCell ref="E7:F7"/>
    <mergeCell ref="G7:H7"/>
    <mergeCell ref="I7:J7"/>
    <mergeCell ref="O7:P8"/>
    <mergeCell ref="A8:D8"/>
    <mergeCell ref="E8:F8"/>
    <mergeCell ref="G8:H8"/>
    <mergeCell ref="I8:J8"/>
    <mergeCell ref="A9:D9"/>
    <mergeCell ref="E9:F9"/>
    <mergeCell ref="G9:H9"/>
    <mergeCell ref="I9:J9"/>
    <mergeCell ref="O9:P10"/>
    <mergeCell ref="A10:D10"/>
    <mergeCell ref="E10:F10"/>
    <mergeCell ref="G10:H10"/>
    <mergeCell ref="I10:J10"/>
    <mergeCell ref="A11:D11"/>
    <mergeCell ref="E11:F11"/>
    <mergeCell ref="G11:H11"/>
    <mergeCell ref="I11:J11"/>
    <mergeCell ref="O11:P12"/>
    <mergeCell ref="A12:D12"/>
    <mergeCell ref="E12:F12"/>
    <mergeCell ref="G12:H12"/>
    <mergeCell ref="I12:J12"/>
    <mergeCell ref="A13:D13"/>
    <mergeCell ref="E13:F13"/>
    <mergeCell ref="G13:H13"/>
    <mergeCell ref="I13:J13"/>
    <mergeCell ref="O13:P14"/>
    <mergeCell ref="A14:D14"/>
    <mergeCell ref="E14:F14"/>
    <mergeCell ref="G14:H14"/>
    <mergeCell ref="I14:J14"/>
    <mergeCell ref="A15:D15"/>
    <mergeCell ref="E15:F15"/>
    <mergeCell ref="G15:H15"/>
    <mergeCell ref="I15:J15"/>
    <mergeCell ref="O15:P16"/>
    <mergeCell ref="A16:D16"/>
    <mergeCell ref="E16:F16"/>
    <mergeCell ref="G16:H16"/>
    <mergeCell ref="I16:J16"/>
    <mergeCell ref="A17:D17"/>
    <mergeCell ref="E17:F17"/>
    <mergeCell ref="G17:H17"/>
    <mergeCell ref="I17:J17"/>
    <mergeCell ref="O17:P18"/>
    <mergeCell ref="A18:D18"/>
    <mergeCell ref="E18:F18"/>
    <mergeCell ref="G18:H18"/>
    <mergeCell ref="I18:J18"/>
    <mergeCell ref="A19:D19"/>
    <mergeCell ref="E19:F19"/>
    <mergeCell ref="G19:H19"/>
    <mergeCell ref="I19:J19"/>
    <mergeCell ref="O19:P20"/>
    <mergeCell ref="A20:D20"/>
    <mergeCell ref="E20:F20"/>
    <mergeCell ref="G20:H20"/>
    <mergeCell ref="I20:J20"/>
    <mergeCell ref="B23:E23"/>
    <mergeCell ref="F23:I23"/>
    <mergeCell ref="J23:M23"/>
    <mergeCell ref="N23:Q23"/>
    <mergeCell ref="R23:U23"/>
    <mergeCell ref="V23:Y23"/>
    <mergeCell ref="M21:N21"/>
    <mergeCell ref="O21:P21"/>
    <mergeCell ref="Q21:R21"/>
    <mergeCell ref="S21:T21"/>
    <mergeCell ref="A21:B21"/>
    <mergeCell ref="C21:D21"/>
    <mergeCell ref="E21:F21"/>
    <mergeCell ref="G21:H21"/>
    <mergeCell ref="I21:J21"/>
    <mergeCell ref="K21:L21"/>
    <mergeCell ref="Z39:AC39"/>
    <mergeCell ref="AD39:AG39"/>
    <mergeCell ref="AH39:AK39"/>
    <mergeCell ref="AH50:AJ50"/>
    <mergeCell ref="AH51:AJ51"/>
    <mergeCell ref="AA53:AD53"/>
    <mergeCell ref="AG53:AJ53"/>
    <mergeCell ref="B39:E39"/>
    <mergeCell ref="F39:I39"/>
    <mergeCell ref="J39:M39"/>
    <mergeCell ref="N39:Q39"/>
    <mergeCell ref="R39:U39"/>
    <mergeCell ref="V39:Y39"/>
    <mergeCell ref="Z54:AC54"/>
    <mergeCell ref="AD54:AG54"/>
    <mergeCell ref="AH54:AK54"/>
    <mergeCell ref="AH65:AJ65"/>
    <mergeCell ref="AH66:AJ66"/>
    <mergeCell ref="U53:X53"/>
    <mergeCell ref="B54:E54"/>
    <mergeCell ref="F54:I54"/>
    <mergeCell ref="J54:M54"/>
    <mergeCell ref="N54:Q54"/>
    <mergeCell ref="R54:U54"/>
    <mergeCell ref="V54:Y54"/>
    <mergeCell ref="BP23:BS23"/>
    <mergeCell ref="BT23:BW23"/>
    <mergeCell ref="BT34:BV34"/>
    <mergeCell ref="BT35:BV35"/>
    <mergeCell ref="U38:X38"/>
    <mergeCell ref="U22:X22"/>
    <mergeCell ref="BG22:BJ22"/>
    <mergeCell ref="BM22:BP22"/>
    <mergeCell ref="BS22:BV22"/>
    <mergeCell ref="AN23:AQ23"/>
    <mergeCell ref="AR23:AU23"/>
    <mergeCell ref="AV23:AY23"/>
    <mergeCell ref="AZ23:BC23"/>
    <mergeCell ref="BD23:BG23"/>
    <mergeCell ref="Z23:AC23"/>
    <mergeCell ref="AD23:AG23"/>
    <mergeCell ref="AH23:AK23"/>
    <mergeCell ref="AH34:AJ34"/>
    <mergeCell ref="AH35:AJ35"/>
    <mergeCell ref="AA38:AD38"/>
    <mergeCell ref="AG38:AJ38"/>
    <mergeCell ref="AA22:AD22"/>
    <mergeCell ref="AG22:AJ22"/>
    <mergeCell ref="AN39:AQ39"/>
    <mergeCell ref="AR39:AU39"/>
    <mergeCell ref="AV39:AY39"/>
    <mergeCell ref="AZ39:BC39"/>
    <mergeCell ref="BD39:BG39"/>
    <mergeCell ref="BH39:BK39"/>
    <mergeCell ref="BL39:BO39"/>
    <mergeCell ref="BH23:BK23"/>
    <mergeCell ref="BL23:BO23"/>
    <mergeCell ref="BP39:BS39"/>
    <mergeCell ref="BT39:BW39"/>
    <mergeCell ref="BT50:BV50"/>
    <mergeCell ref="BT51:BV51"/>
    <mergeCell ref="BG53:BJ53"/>
    <mergeCell ref="BM53:BP53"/>
    <mergeCell ref="BS53:BV53"/>
    <mergeCell ref="BG38:BJ38"/>
    <mergeCell ref="BM38:BP38"/>
    <mergeCell ref="BS38:BV38"/>
    <mergeCell ref="BL54:BO54"/>
    <mergeCell ref="BP54:BS54"/>
    <mergeCell ref="BT54:BW54"/>
    <mergeCell ref="BT65:BV65"/>
    <mergeCell ref="BT66:BV66"/>
    <mergeCell ref="AN54:AQ54"/>
    <mergeCell ref="AR54:AU54"/>
    <mergeCell ref="AV54:AY54"/>
    <mergeCell ref="AZ54:BC54"/>
    <mergeCell ref="BD54:BG54"/>
    <mergeCell ref="BH54:BK54"/>
    <mergeCell ref="BZ39:CC39"/>
    <mergeCell ref="CD39:CG39"/>
    <mergeCell ref="CH39:CK39"/>
    <mergeCell ref="CL39:CO39"/>
    <mergeCell ref="CP39:CS39"/>
    <mergeCell ref="DE22:DH22"/>
    <mergeCell ref="BZ23:CC23"/>
    <mergeCell ref="CD23:CG23"/>
    <mergeCell ref="CH23:CK23"/>
    <mergeCell ref="CL23:CO23"/>
    <mergeCell ref="CP23:CS23"/>
    <mergeCell ref="CT23:CW23"/>
    <mergeCell ref="CX23:DA23"/>
    <mergeCell ref="DB23:DE23"/>
    <mergeCell ref="DF23:DI23"/>
    <mergeCell ref="CS22:CV22"/>
    <mergeCell ref="CY22:DB22"/>
    <mergeCell ref="CT39:CW39"/>
    <mergeCell ref="CX39:DA39"/>
    <mergeCell ref="DB39:DE39"/>
    <mergeCell ref="DF39:DI39"/>
    <mergeCell ref="DF50:DH50"/>
    <mergeCell ref="DF51:DH51"/>
    <mergeCell ref="DF34:DH34"/>
    <mergeCell ref="DF35:DH35"/>
    <mergeCell ref="CS38:CV38"/>
    <mergeCell ref="CY38:DB38"/>
    <mergeCell ref="DE38:DH38"/>
    <mergeCell ref="CS53:CV53"/>
    <mergeCell ref="CY53:DB53"/>
    <mergeCell ref="DE53:DH53"/>
    <mergeCell ref="BZ54:CC54"/>
    <mergeCell ref="CD54:CG54"/>
    <mergeCell ref="CH54:CK54"/>
    <mergeCell ref="CL54:CO54"/>
    <mergeCell ref="CP54:CS54"/>
    <mergeCell ref="CT54:CW54"/>
    <mergeCell ref="CX54:DA54"/>
    <mergeCell ref="DB54:DE54"/>
    <mergeCell ref="DF54:DI54"/>
    <mergeCell ref="DF65:DH65"/>
    <mergeCell ref="DF66:DH66"/>
    <mergeCell ref="EE22:EH22"/>
    <mergeCell ref="EK22:EN22"/>
    <mergeCell ref="EF39:EI39"/>
    <mergeCell ref="EJ39:EM39"/>
    <mergeCell ref="EN39:EQ39"/>
    <mergeCell ref="DL54:DO54"/>
    <mergeCell ref="EE38:EH38"/>
    <mergeCell ref="EK38:EN38"/>
    <mergeCell ref="EQ38:ET38"/>
    <mergeCell ref="DL39:DO39"/>
    <mergeCell ref="DP39:DS39"/>
    <mergeCell ref="DT39:DW39"/>
    <mergeCell ref="DX39:EA39"/>
    <mergeCell ref="EB39:EE39"/>
    <mergeCell ref="EQ22:ET22"/>
    <mergeCell ref="DL23:DO23"/>
    <mergeCell ref="DP23:DS23"/>
    <mergeCell ref="DT23:DW23"/>
    <mergeCell ref="DX23:EA23"/>
    <mergeCell ref="EB23:EE23"/>
    <mergeCell ref="EF23:EI23"/>
    <mergeCell ref="EJ23:EM23"/>
    <mergeCell ref="EN23:EQ23"/>
    <mergeCell ref="ER23:EU23"/>
    <mergeCell ref="DP54:DS54"/>
    <mergeCell ref="DT54:DW54"/>
    <mergeCell ref="DX54:EA54"/>
    <mergeCell ref="EB54:EE54"/>
    <mergeCell ref="EF54:EI54"/>
    <mergeCell ref="EJ54:EM54"/>
    <mergeCell ref="ER39:EU39"/>
    <mergeCell ref="ER50:ET50"/>
    <mergeCell ref="ER51:ET51"/>
    <mergeCell ref="EE53:EH53"/>
    <mergeCell ref="EK53:EN53"/>
    <mergeCell ref="EQ53:ET53"/>
    <mergeCell ref="EN54:EQ54"/>
    <mergeCell ref="ER54:EU54"/>
    <mergeCell ref="ER65:ET65"/>
    <mergeCell ref="ER66:ET66"/>
    <mergeCell ref="FQ22:FT22"/>
    <mergeCell ref="FW22:FZ22"/>
    <mergeCell ref="FR39:FU39"/>
    <mergeCell ref="FV39:FY39"/>
    <mergeCell ref="FZ39:GC39"/>
    <mergeCell ref="EX54:FA54"/>
    <mergeCell ref="ER34:ET34"/>
    <mergeCell ref="ER35:ET35"/>
    <mergeCell ref="EX39:FA39"/>
    <mergeCell ref="FB39:FE39"/>
    <mergeCell ref="FF39:FI39"/>
    <mergeCell ref="FJ39:FM39"/>
    <mergeCell ref="FN39:FQ39"/>
    <mergeCell ref="GC22:GF22"/>
    <mergeCell ref="EX23:FA23"/>
    <mergeCell ref="FB23:FE23"/>
    <mergeCell ref="FF23:FI23"/>
    <mergeCell ref="FJ23:FM23"/>
    <mergeCell ref="FN23:FQ23"/>
    <mergeCell ref="FR23:FU23"/>
    <mergeCell ref="FV23:FY23"/>
    <mergeCell ref="FZ23:GC23"/>
    <mergeCell ref="GD23:GG23"/>
    <mergeCell ref="GD39:GG39"/>
    <mergeCell ref="GD50:GF50"/>
    <mergeCell ref="GD51:GF51"/>
    <mergeCell ref="FQ53:FT53"/>
    <mergeCell ref="FW53:FZ53"/>
    <mergeCell ref="GC53:GF53"/>
    <mergeCell ref="GD34:GF34"/>
    <mergeCell ref="GD35:GF35"/>
    <mergeCell ref="FQ38:FT38"/>
    <mergeCell ref="FW38:FZ38"/>
    <mergeCell ref="GC38:GF38"/>
    <mergeCell ref="FZ54:GC54"/>
    <mergeCell ref="GD54:GG54"/>
    <mergeCell ref="GD65:GF65"/>
    <mergeCell ref="GD66:GF66"/>
    <mergeCell ref="FB54:FE54"/>
    <mergeCell ref="FF54:FI54"/>
    <mergeCell ref="FJ54:FM54"/>
    <mergeCell ref="FN54:FQ54"/>
    <mergeCell ref="FR54:FU54"/>
    <mergeCell ref="FV54:FY54"/>
    <mergeCell ref="IP54:IS54"/>
    <mergeCell ref="HP54:HS54"/>
    <mergeCell ref="HV54:HY54"/>
    <mergeCell ref="HZ54:IC54"/>
    <mergeCell ref="KA53:KD53"/>
    <mergeCell ref="KG53:KJ53"/>
    <mergeCell ref="KM53:KP53"/>
    <mergeCell ref="LM53:LP53"/>
    <mergeCell ref="HP39:HS39"/>
    <mergeCell ref="HV39:HY39"/>
    <mergeCell ref="KJ39:KM39"/>
    <mergeCell ref="KN39:KQ39"/>
    <mergeCell ref="KT39:KW39"/>
    <mergeCell ref="KX39:LA39"/>
    <mergeCell ref="KB39:KE39"/>
    <mergeCell ref="KF39:KI39"/>
    <mergeCell ref="IL39:IO39"/>
    <mergeCell ref="IP39:IS39"/>
    <mergeCell ref="IT39:IW39"/>
    <mergeCell ref="IX39:JA39"/>
    <mergeCell ref="HZ39:IC39"/>
    <mergeCell ref="ID39:IG39"/>
    <mergeCell ref="IH39:IK39"/>
    <mergeCell ref="HP50:HR50"/>
    <mergeCell ref="LY22:MB22"/>
    <mergeCell ref="GJ23:GM23"/>
    <mergeCell ref="GN23:GQ23"/>
    <mergeCell ref="GR23:GU23"/>
    <mergeCell ref="GV23:GY23"/>
    <mergeCell ref="GZ23:HC23"/>
    <mergeCell ref="HD23:HG23"/>
    <mergeCell ref="HC22:HF22"/>
    <mergeCell ref="HI22:HL22"/>
    <mergeCell ref="HO22:HR22"/>
    <mergeCell ref="IO22:IR22"/>
    <mergeCell ref="IU22:IX22"/>
    <mergeCell ref="JA22:JD22"/>
    <mergeCell ref="IH23:IK23"/>
    <mergeCell ref="IL23:IO23"/>
    <mergeCell ref="KJ23:KM23"/>
    <mergeCell ref="KN23:KQ23"/>
    <mergeCell ref="KT23:KW23"/>
    <mergeCell ref="KX23:LA23"/>
    <mergeCell ref="KF23:KI23"/>
    <mergeCell ref="IP23:IS23"/>
    <mergeCell ref="IT23:IW23"/>
    <mergeCell ref="IX23:JA23"/>
    <mergeCell ref="JB23:JE23"/>
    <mergeCell ref="HH23:HK23"/>
    <mergeCell ref="HL23:HO23"/>
    <mergeCell ref="HP23:HS23"/>
    <mergeCell ref="HV23:HY23"/>
    <mergeCell ref="HZ23:IC23"/>
    <mergeCell ref="ID23:IG23"/>
    <mergeCell ref="KM22:KP22"/>
    <mergeCell ref="LM22:LP22"/>
    <mergeCell ref="LS22:LV22"/>
    <mergeCell ref="KA22:KD22"/>
    <mergeCell ref="KG22:KJ22"/>
    <mergeCell ref="LZ23:MC23"/>
    <mergeCell ref="HP34:HR34"/>
    <mergeCell ref="JB34:JD34"/>
    <mergeCell ref="KN34:KP34"/>
    <mergeCell ref="LZ34:MB34"/>
    <mergeCell ref="HP35:HR35"/>
    <mergeCell ref="JB35:JD35"/>
    <mergeCell ref="KN35:KP35"/>
    <mergeCell ref="LZ35:MB35"/>
    <mergeCell ref="LB23:LE23"/>
    <mergeCell ref="LF23:LI23"/>
    <mergeCell ref="LJ23:LM23"/>
    <mergeCell ref="LN23:LQ23"/>
    <mergeCell ref="LR23:LU23"/>
    <mergeCell ref="LV23:LY23"/>
    <mergeCell ref="JH23:JK23"/>
    <mergeCell ref="JL23:JO23"/>
    <mergeCell ref="JP23:JS23"/>
    <mergeCell ref="JT23:JW23"/>
    <mergeCell ref="JX23:KA23"/>
    <mergeCell ref="KB23:KE23"/>
    <mergeCell ref="LS38:LV38"/>
    <mergeCell ref="LY38:MB38"/>
    <mergeCell ref="GJ39:GM39"/>
    <mergeCell ref="GN39:GQ39"/>
    <mergeCell ref="GR39:GU39"/>
    <mergeCell ref="GV39:GY39"/>
    <mergeCell ref="GZ39:HC39"/>
    <mergeCell ref="HD39:HG39"/>
    <mergeCell ref="HH39:HK39"/>
    <mergeCell ref="HL39:HO39"/>
    <mergeCell ref="HC38:HF38"/>
    <mergeCell ref="HI38:HL38"/>
    <mergeCell ref="HO38:HR38"/>
    <mergeCell ref="IO38:IR38"/>
    <mergeCell ref="IU38:IX38"/>
    <mergeCell ref="JA38:JD38"/>
    <mergeCell ref="KA38:KD38"/>
    <mergeCell ref="KG38:KJ38"/>
    <mergeCell ref="KM38:KP38"/>
    <mergeCell ref="LM38:LP38"/>
    <mergeCell ref="LZ39:MC39"/>
    <mergeCell ref="JB50:JD50"/>
    <mergeCell ref="KN50:KP50"/>
    <mergeCell ref="LZ50:MB50"/>
    <mergeCell ref="HP51:HR51"/>
    <mergeCell ref="JB51:JD51"/>
    <mergeCell ref="KN51:KP51"/>
    <mergeCell ref="LZ51:MB51"/>
    <mergeCell ref="LB39:LE39"/>
    <mergeCell ref="LF39:LI39"/>
    <mergeCell ref="LJ39:LM39"/>
    <mergeCell ref="LN39:LQ39"/>
    <mergeCell ref="LR39:LU39"/>
    <mergeCell ref="LV39:LY39"/>
    <mergeCell ref="JB39:JE39"/>
    <mergeCell ref="JH39:JK39"/>
    <mergeCell ref="JL39:JO39"/>
    <mergeCell ref="JP39:JS39"/>
    <mergeCell ref="JT39:JW39"/>
    <mergeCell ref="JX39:KA39"/>
    <mergeCell ref="LS53:LV53"/>
    <mergeCell ref="LY53:MB53"/>
    <mergeCell ref="GJ54:GM54"/>
    <mergeCell ref="GN54:GQ54"/>
    <mergeCell ref="GR54:GU54"/>
    <mergeCell ref="GV54:GY54"/>
    <mergeCell ref="GZ54:HC54"/>
    <mergeCell ref="HD54:HG54"/>
    <mergeCell ref="HH54:HK54"/>
    <mergeCell ref="HL54:HO54"/>
    <mergeCell ref="HC53:HF53"/>
    <mergeCell ref="HI53:HL53"/>
    <mergeCell ref="HO53:HR53"/>
    <mergeCell ref="IO53:IR53"/>
    <mergeCell ref="IU53:IX53"/>
    <mergeCell ref="JA53:JD53"/>
    <mergeCell ref="LR54:LU54"/>
    <mergeCell ref="LV54:LY54"/>
    <mergeCell ref="LZ54:MC54"/>
    <mergeCell ref="KB54:KE54"/>
    <mergeCell ref="KF54:KI54"/>
    <mergeCell ref="KJ54:KM54"/>
    <mergeCell ref="KN54:KQ54"/>
    <mergeCell ref="JT54:JW54"/>
    <mergeCell ref="KN65:KP65"/>
    <mergeCell ref="LZ65:MB65"/>
    <mergeCell ref="HP66:HR66"/>
    <mergeCell ref="JB66:JD66"/>
    <mergeCell ref="KN66:KP66"/>
    <mergeCell ref="LZ66:MB66"/>
    <mergeCell ref="KT54:KW54"/>
    <mergeCell ref="KX54:LA54"/>
    <mergeCell ref="LB54:LE54"/>
    <mergeCell ref="LF54:LI54"/>
    <mergeCell ref="LJ54:LM54"/>
    <mergeCell ref="LN54:LQ54"/>
    <mergeCell ref="IT54:IW54"/>
    <mergeCell ref="IX54:JA54"/>
    <mergeCell ref="JB54:JE54"/>
    <mergeCell ref="JH54:JK54"/>
    <mergeCell ref="JL54:JO54"/>
    <mergeCell ref="JP54:JS54"/>
    <mergeCell ref="HP65:HR65"/>
    <mergeCell ref="JB65:JD65"/>
    <mergeCell ref="JX54:KA54"/>
    <mergeCell ref="ID54:IG54"/>
    <mergeCell ref="IH54:IK54"/>
    <mergeCell ref="IL54:IO54"/>
    <mergeCell ref="PW22:PZ22"/>
    <mergeCell ref="QC22:QF22"/>
    <mergeCell ref="QI22:QL22"/>
    <mergeCell ref="MY22:NB22"/>
    <mergeCell ref="NE22:NH22"/>
    <mergeCell ref="NK22:NN22"/>
    <mergeCell ref="OK22:ON22"/>
    <mergeCell ref="OQ22:OT22"/>
    <mergeCell ref="OW22:OZ22"/>
    <mergeCell ref="ND23:NG23"/>
    <mergeCell ref="NH23:NK23"/>
    <mergeCell ref="NL23:NO23"/>
    <mergeCell ref="NR23:NU23"/>
    <mergeCell ref="NV23:NY23"/>
    <mergeCell ref="NZ23:OC23"/>
    <mergeCell ref="MF23:MI23"/>
    <mergeCell ref="MJ23:MM23"/>
    <mergeCell ref="MN23:MQ23"/>
    <mergeCell ref="MR23:MU23"/>
    <mergeCell ref="MV23:MY23"/>
    <mergeCell ref="MZ23:NC23"/>
    <mergeCell ref="RN23:RQ23"/>
    <mergeCell ref="RR23:RU23"/>
    <mergeCell ref="RV23:RY23"/>
    <mergeCell ref="QB23:QE23"/>
    <mergeCell ref="QF23:QI23"/>
    <mergeCell ref="QJ23:QM23"/>
    <mergeCell ref="PD23:PG23"/>
    <mergeCell ref="PH23:PK23"/>
    <mergeCell ref="PL23:PO23"/>
    <mergeCell ref="PP23:PS23"/>
    <mergeCell ref="PT23:PW23"/>
    <mergeCell ref="PX23:QA23"/>
    <mergeCell ref="NL34:NN34"/>
    <mergeCell ref="OX34:OZ34"/>
    <mergeCell ref="QJ34:QL34"/>
    <mergeCell ref="NL35:NN35"/>
    <mergeCell ref="OX35:OZ35"/>
    <mergeCell ref="QJ35:QL35"/>
    <mergeCell ref="RB23:RE23"/>
    <mergeCell ref="RF23:RI23"/>
    <mergeCell ref="RJ23:RM23"/>
    <mergeCell ref="OD23:OG23"/>
    <mergeCell ref="OH23:OK23"/>
    <mergeCell ref="OL23:OO23"/>
    <mergeCell ref="OP23:OS23"/>
    <mergeCell ref="OT23:OW23"/>
    <mergeCell ref="OX23:PA23"/>
    <mergeCell ref="PW38:PZ38"/>
    <mergeCell ref="QC38:QF38"/>
    <mergeCell ref="QI38:QL38"/>
    <mergeCell ref="MY38:NB38"/>
    <mergeCell ref="NE38:NH38"/>
    <mergeCell ref="NK38:NN38"/>
    <mergeCell ref="OK38:ON38"/>
    <mergeCell ref="OQ38:OT38"/>
    <mergeCell ref="OW38:OZ38"/>
    <mergeCell ref="ND39:NG39"/>
    <mergeCell ref="NH39:NK39"/>
    <mergeCell ref="NL39:NO39"/>
    <mergeCell ref="NR39:NU39"/>
    <mergeCell ref="NV39:NY39"/>
    <mergeCell ref="NZ39:OC39"/>
    <mergeCell ref="MF39:MI39"/>
    <mergeCell ref="MJ39:MM39"/>
    <mergeCell ref="MN39:MQ39"/>
    <mergeCell ref="MR39:MU39"/>
    <mergeCell ref="MV39:MY39"/>
    <mergeCell ref="MZ39:NC39"/>
    <mergeCell ref="NL50:NN50"/>
    <mergeCell ref="OX50:OZ50"/>
    <mergeCell ref="QJ50:QL50"/>
    <mergeCell ref="NL51:NN51"/>
    <mergeCell ref="OX51:OZ51"/>
    <mergeCell ref="QJ51:QL51"/>
    <mergeCell ref="RB39:RE39"/>
    <mergeCell ref="RF39:RI39"/>
    <mergeCell ref="RJ39:RM39"/>
    <mergeCell ref="QB39:QE39"/>
    <mergeCell ref="QF39:QI39"/>
    <mergeCell ref="QJ39:QM39"/>
    <mergeCell ref="PD39:PG39"/>
    <mergeCell ref="PH39:PK39"/>
    <mergeCell ref="PL39:PO39"/>
    <mergeCell ref="PP39:PS39"/>
    <mergeCell ref="PT39:PW39"/>
    <mergeCell ref="PX39:QA39"/>
    <mergeCell ref="OD39:OG39"/>
    <mergeCell ref="OH39:OK39"/>
    <mergeCell ref="OL39:OO39"/>
    <mergeCell ref="OP39:OS39"/>
    <mergeCell ref="OT39:OW39"/>
    <mergeCell ref="OX39:PA39"/>
    <mergeCell ref="PW53:PZ53"/>
    <mergeCell ref="QC53:QF53"/>
    <mergeCell ref="QI53:QL53"/>
    <mergeCell ref="MY53:NB53"/>
    <mergeCell ref="NE53:NH53"/>
    <mergeCell ref="NK53:NN53"/>
    <mergeCell ref="OK53:ON53"/>
    <mergeCell ref="OQ53:OT53"/>
    <mergeCell ref="OW53:OZ53"/>
    <mergeCell ref="ND54:NG54"/>
    <mergeCell ref="NH54:NK54"/>
    <mergeCell ref="NL54:NO54"/>
    <mergeCell ref="NR54:NU54"/>
    <mergeCell ref="NV54:NY54"/>
    <mergeCell ref="NZ54:OC54"/>
    <mergeCell ref="MF54:MI54"/>
    <mergeCell ref="MJ54:MM54"/>
    <mergeCell ref="MN54:MQ54"/>
    <mergeCell ref="MR54:MU54"/>
    <mergeCell ref="MV54:MY54"/>
    <mergeCell ref="MZ54:NC54"/>
    <mergeCell ref="NL65:NN65"/>
    <mergeCell ref="OX65:OZ65"/>
    <mergeCell ref="QJ65:QL65"/>
    <mergeCell ref="NL66:NN66"/>
    <mergeCell ref="OX66:OZ66"/>
    <mergeCell ref="QJ66:QL66"/>
    <mergeCell ref="RB54:RE54"/>
    <mergeCell ref="RF54:RI54"/>
    <mergeCell ref="RJ54:RM54"/>
    <mergeCell ref="QB54:QE54"/>
    <mergeCell ref="QF54:QI54"/>
    <mergeCell ref="QJ54:QM54"/>
    <mergeCell ref="PD54:PG54"/>
    <mergeCell ref="PH54:PK54"/>
    <mergeCell ref="PL54:PO54"/>
    <mergeCell ref="PP54:PS54"/>
    <mergeCell ref="PT54:PW54"/>
    <mergeCell ref="PX54:QA54"/>
    <mergeCell ref="OD54:OG54"/>
    <mergeCell ref="OH54:OK54"/>
    <mergeCell ref="OL54:OO54"/>
    <mergeCell ref="OP54:OS54"/>
    <mergeCell ref="OT54:OW54"/>
    <mergeCell ref="OX54:PA54"/>
    <mergeCell ref="H83:J83"/>
    <mergeCell ref="K71:L71"/>
    <mergeCell ref="K72:L72"/>
    <mergeCell ref="K73:L73"/>
    <mergeCell ref="K74:L74"/>
    <mergeCell ref="K75:L75"/>
    <mergeCell ref="K76:L76"/>
    <mergeCell ref="K77:L77"/>
    <mergeCell ref="K78:L78"/>
    <mergeCell ref="K79:L79"/>
    <mergeCell ref="H82:J82"/>
    <mergeCell ref="H77:J77"/>
    <mergeCell ref="H78:J78"/>
    <mergeCell ref="H79:J79"/>
    <mergeCell ref="H80:J80"/>
    <mergeCell ref="H81:J81"/>
    <mergeCell ref="H76:J76"/>
    <mergeCell ref="H71:J71"/>
    <mergeCell ref="H72:J72"/>
    <mergeCell ref="H73:J73"/>
    <mergeCell ref="H74:J74"/>
    <mergeCell ref="H75:J75"/>
    <mergeCell ref="K80:L80"/>
    <mergeCell ref="K81:L81"/>
    <mergeCell ref="K82:L82"/>
    <mergeCell ref="K83:L83"/>
    <mergeCell ref="S71:T71"/>
    <mergeCell ref="S72:T72"/>
    <mergeCell ref="S73:T73"/>
    <mergeCell ref="S74:T74"/>
    <mergeCell ref="S75:T75"/>
    <mergeCell ref="S76:T76"/>
    <mergeCell ref="W71:X71"/>
    <mergeCell ref="W72:X72"/>
    <mergeCell ref="W73:X73"/>
    <mergeCell ref="W74:X74"/>
    <mergeCell ref="W75:X75"/>
    <mergeCell ref="W76:X76"/>
    <mergeCell ref="S83:T83"/>
    <mergeCell ref="U71:V71"/>
    <mergeCell ref="U72:V72"/>
    <mergeCell ref="U73:V73"/>
    <mergeCell ref="U74:V74"/>
    <mergeCell ref="U75:V75"/>
    <mergeCell ref="U76:V76"/>
    <mergeCell ref="U77:V77"/>
    <mergeCell ref="U78:V78"/>
    <mergeCell ref="U79:V79"/>
    <mergeCell ref="S77:T77"/>
    <mergeCell ref="S78:T78"/>
    <mergeCell ref="S79:T79"/>
    <mergeCell ref="S80:T80"/>
    <mergeCell ref="S81:T81"/>
    <mergeCell ref="S82:T82"/>
    <mergeCell ref="W83:X83"/>
    <mergeCell ref="W77:X77"/>
    <mergeCell ref="W78:X78"/>
    <mergeCell ref="W79:X79"/>
    <mergeCell ref="W80:X80"/>
    <mergeCell ref="W81:X81"/>
    <mergeCell ref="W82:X82"/>
    <mergeCell ref="U80:V80"/>
    <mergeCell ref="U81:V81"/>
    <mergeCell ref="U82:V82"/>
    <mergeCell ref="U83:V83"/>
    <mergeCell ref="AC74:AD74"/>
    <mergeCell ref="Y75:Z75"/>
    <mergeCell ref="AA75:AB75"/>
    <mergeCell ref="AC75:AD75"/>
    <mergeCell ref="Y71:Z71"/>
    <mergeCell ref="AC71:AD71"/>
    <mergeCell ref="Y72:Z72"/>
    <mergeCell ref="AA72:AB72"/>
    <mergeCell ref="AC72:AD72"/>
    <mergeCell ref="Y73:Z73"/>
    <mergeCell ref="AA71:AB71"/>
    <mergeCell ref="AA73:AB73"/>
    <mergeCell ref="Y83:Z83"/>
    <mergeCell ref="AA83:AB83"/>
    <mergeCell ref="AC83:AD83"/>
    <mergeCell ref="Y80:Z80"/>
    <mergeCell ref="AA80:AB80"/>
    <mergeCell ref="AC80:AD80"/>
    <mergeCell ref="Y81:Z81"/>
    <mergeCell ref="AA81:AB81"/>
    <mergeCell ref="AC81:AD81"/>
    <mergeCell ref="AE71:AF71"/>
    <mergeCell ref="AG71:AH71"/>
    <mergeCell ref="AI71:AJ71"/>
    <mergeCell ref="AE72:AF72"/>
    <mergeCell ref="AG72:AH72"/>
    <mergeCell ref="AI72:AJ72"/>
    <mergeCell ref="Y82:Z82"/>
    <mergeCell ref="AA82:AB82"/>
    <mergeCell ref="AC82:AD82"/>
    <mergeCell ref="Y78:Z78"/>
    <mergeCell ref="AA78:AB78"/>
    <mergeCell ref="AC78:AD78"/>
    <mergeCell ref="Y79:Z79"/>
    <mergeCell ref="AA79:AB79"/>
    <mergeCell ref="AC79:AD79"/>
    <mergeCell ref="Y76:Z76"/>
    <mergeCell ref="AA76:AB76"/>
    <mergeCell ref="AC76:AD76"/>
    <mergeCell ref="Y77:Z77"/>
    <mergeCell ref="AA77:AB77"/>
    <mergeCell ref="AC77:AD77"/>
    <mergeCell ref="AC73:AD73"/>
    <mergeCell ref="Y74:Z74"/>
    <mergeCell ref="AA74:AB74"/>
    <mergeCell ref="AE76:AF76"/>
    <mergeCell ref="AG76:AH76"/>
    <mergeCell ref="AI76:AJ76"/>
    <mergeCell ref="AE73:AF73"/>
    <mergeCell ref="AG73:AH73"/>
    <mergeCell ref="AI73:AJ73"/>
    <mergeCell ref="AE74:AF74"/>
    <mergeCell ref="AG74:AH74"/>
    <mergeCell ref="AI74:AJ74"/>
    <mergeCell ref="M74:N74"/>
    <mergeCell ref="M75:N75"/>
    <mergeCell ref="M76:N76"/>
    <mergeCell ref="AE81:AF81"/>
    <mergeCell ref="AG81:AH81"/>
    <mergeCell ref="AI81:AJ81"/>
    <mergeCell ref="AE82:AF82"/>
    <mergeCell ref="AG82:AH82"/>
    <mergeCell ref="AI82:AJ82"/>
    <mergeCell ref="AE79:AF79"/>
    <mergeCell ref="AG79:AH79"/>
    <mergeCell ref="AI79:AJ79"/>
    <mergeCell ref="AE80:AF80"/>
    <mergeCell ref="AG80:AH80"/>
    <mergeCell ref="AI80:AJ80"/>
    <mergeCell ref="AE77:AF77"/>
    <mergeCell ref="AG77:AH77"/>
    <mergeCell ref="AI77:AJ77"/>
    <mergeCell ref="AE78:AF78"/>
    <mergeCell ref="AG78:AH78"/>
    <mergeCell ref="AI78:AJ78"/>
    <mergeCell ref="AE75:AF75"/>
    <mergeCell ref="AG75:AH75"/>
    <mergeCell ref="AI75:AJ75"/>
    <mergeCell ref="RI22:RL22"/>
    <mergeCell ref="RO22:RR22"/>
    <mergeCell ref="RU22:RX22"/>
    <mergeCell ref="QP23:QS23"/>
    <mergeCell ref="QT23:QW23"/>
    <mergeCell ref="QX23:RA23"/>
    <mergeCell ref="RV34:RX34"/>
    <mergeCell ref="M83:N83"/>
    <mergeCell ref="O72:P72"/>
    <mergeCell ref="O73:P73"/>
    <mergeCell ref="O74:P74"/>
    <mergeCell ref="O75:P75"/>
    <mergeCell ref="O76:P76"/>
    <mergeCell ref="O77:P77"/>
    <mergeCell ref="O78:P78"/>
    <mergeCell ref="O79:P79"/>
    <mergeCell ref="O80:P80"/>
    <mergeCell ref="M77:N77"/>
    <mergeCell ref="M78:N78"/>
    <mergeCell ref="M79:N79"/>
    <mergeCell ref="M80:N80"/>
    <mergeCell ref="M81:N81"/>
    <mergeCell ref="M82:N82"/>
    <mergeCell ref="AE83:AF83"/>
    <mergeCell ref="RV50:RX50"/>
    <mergeCell ref="RV51:RX51"/>
    <mergeCell ref="RI53:RL53"/>
    <mergeCell ref="RO53:RR53"/>
    <mergeCell ref="RU53:RX53"/>
    <mergeCell ref="QP54:QS54"/>
    <mergeCell ref="QT54:QW54"/>
    <mergeCell ref="QX54:RA54"/>
    <mergeCell ref="RV35:RX35"/>
    <mergeCell ref="RI38:RL38"/>
    <mergeCell ref="RO38:RR38"/>
    <mergeCell ref="RU38:RX38"/>
    <mergeCell ref="QP39:QS39"/>
    <mergeCell ref="QT39:QW39"/>
    <mergeCell ref="QX39:RA39"/>
    <mergeCell ref="RN54:RQ54"/>
    <mergeCell ref="RR54:RU54"/>
    <mergeCell ref="RV54:RY54"/>
    <mergeCell ref="RN39:RQ39"/>
    <mergeCell ref="RR39:RU39"/>
    <mergeCell ref="RV39:RY39"/>
    <mergeCell ref="AA84:AB84"/>
    <mergeCell ref="AC84:AD84"/>
    <mergeCell ref="AE84:AF84"/>
    <mergeCell ref="AG84:AH84"/>
    <mergeCell ref="AI84:AJ84"/>
    <mergeCell ref="RV65:RX65"/>
    <mergeCell ref="RV66:RX66"/>
    <mergeCell ref="H84:J84"/>
    <mergeCell ref="K84:L84"/>
    <mergeCell ref="M84:N84"/>
    <mergeCell ref="O84:P84"/>
    <mergeCell ref="S84:T84"/>
    <mergeCell ref="U84:V84"/>
    <mergeCell ref="W84:X84"/>
    <mergeCell ref="Y84:Z84"/>
    <mergeCell ref="O81:P81"/>
    <mergeCell ref="O82:P82"/>
    <mergeCell ref="O83:P83"/>
    <mergeCell ref="AG83:AH83"/>
    <mergeCell ref="AI83:AJ83"/>
    <mergeCell ref="M71:N71"/>
    <mergeCell ref="O71:P71"/>
    <mergeCell ref="M72:N72"/>
    <mergeCell ref="M73:N73"/>
  </mergeCells>
  <conditionalFormatting sqref="C24:C32 G24:G32 K24:K32 O24:O32 S24:S32 W24:W32 AA24:AA32 AE24:AE32 AI24:AI32">
    <cfRule type="cellIs" dxfId="171" priority="167" operator="lessThan">
      <formula>0.8</formula>
    </cfRule>
    <cfRule type="cellIs" dxfId="170" priority="168" operator="between">
      <formula>0.8</formula>
      <formula>0.8999</formula>
    </cfRule>
  </conditionalFormatting>
  <conditionalFormatting sqref="E24:E32 I24:I32 M24:M32 Q24:Q32 U24:U32 Y24:Y32 AC24:AC32 AG24:AG32 AK24:AK32">
    <cfRule type="cellIs" dxfId="169" priority="165" operator="greaterThan">
      <formula>0.2</formula>
    </cfRule>
    <cfRule type="cellIs" dxfId="168" priority="166" operator="between">
      <formula>0.1001</formula>
      <formula>0.2</formula>
    </cfRule>
  </conditionalFormatting>
  <conditionalFormatting sqref="C40:C48 G40:G48 K40:K48 O40:O48 S40:S48 W40:W48 AA40:AA48 AE40:AE48 AI40:AI48">
    <cfRule type="cellIs" dxfId="167" priority="163" operator="lessThan">
      <formula>0.8</formula>
    </cfRule>
    <cfRule type="cellIs" dxfId="166" priority="164" operator="between">
      <formula>0.8</formula>
      <formula>0.8999</formula>
    </cfRule>
  </conditionalFormatting>
  <conditionalFormatting sqref="E40:E48 I40:I48 M40:M48 Q40:Q48 U40:U48 Y40:Y48 AC40:AC48 AG40:AG48 AK40:AK48">
    <cfRule type="cellIs" dxfId="165" priority="161" operator="greaterThan">
      <formula>0.2</formula>
    </cfRule>
    <cfRule type="cellIs" dxfId="164" priority="162" operator="between">
      <formula>0.1001</formula>
      <formula>0.2</formula>
    </cfRule>
  </conditionalFormatting>
  <conditionalFormatting sqref="C55:C63 G55:G63 K55:K63 O55:O63 S55:S63 W55:W63 AA55:AA63 AE55:AE63 AI55:AI63">
    <cfRule type="cellIs" dxfId="163" priority="159" operator="lessThan">
      <formula>0.8</formula>
    </cfRule>
    <cfRule type="cellIs" dxfId="162" priority="160" operator="between">
      <formula>0.8</formula>
      <formula>0.8999</formula>
    </cfRule>
  </conditionalFormatting>
  <conditionalFormatting sqref="E55:E63 I55:I63 M55:M63 Q55:Q63 U55:U63 Y55:Y63 AC55:AC63 AG55:AG63 AK55:AK63">
    <cfRule type="cellIs" dxfId="161" priority="157" operator="greaterThan">
      <formula>0.2</formula>
    </cfRule>
    <cfRule type="cellIs" dxfId="160" priority="158" operator="between">
      <formula>0.1001</formula>
      <formula>0.2</formula>
    </cfRule>
  </conditionalFormatting>
  <conditionalFormatting sqref="AQ55:AQ63 AU55:AU63 AY55:AY63 BC55:BC63 BG55:BG63 BK55:BK63 BO55:BO63 BS55:BS63 BW55:BW63">
    <cfRule type="cellIs" dxfId="159" priority="145" operator="greaterThan">
      <formula>0.2</formula>
    </cfRule>
    <cfRule type="cellIs" dxfId="158" priority="146" operator="between">
      <formula>0.1001</formula>
      <formula>0.2</formula>
    </cfRule>
  </conditionalFormatting>
  <conditionalFormatting sqref="AO24:AO32 AS24:AS32 AW24:AW32 BA24:BA32 BE24:BE32 BI24:BI32 BM24:BM32 BQ24:BQ32 BU24:BU32">
    <cfRule type="cellIs" dxfId="157" priority="155" operator="lessThan">
      <formula>0.8</formula>
    </cfRule>
    <cfRule type="cellIs" dxfId="156" priority="156" operator="between">
      <formula>0.8</formula>
      <formula>0.8999</formula>
    </cfRule>
  </conditionalFormatting>
  <conditionalFormatting sqref="AQ24:AQ32 AU24:AU32 AY24:AY32 BC24:BC32 BG24:BG32 BK24:BK32 BO24:BO32 BS24:BS32 BW24:BW32">
    <cfRule type="cellIs" dxfId="155" priority="153" operator="greaterThan">
      <formula>0.2</formula>
    </cfRule>
    <cfRule type="cellIs" dxfId="154" priority="154" operator="between">
      <formula>0.1001</formula>
      <formula>0.2</formula>
    </cfRule>
  </conditionalFormatting>
  <conditionalFormatting sqref="AO40:AO48 AS40:AS48 AW40:AW48 BA40:BA48 BE40:BE48 BI40:BI48 BM40:BM48 BQ40:BQ48 BU40:BU48">
    <cfRule type="cellIs" dxfId="153" priority="151" operator="lessThan">
      <formula>0.8</formula>
    </cfRule>
    <cfRule type="cellIs" dxfId="152" priority="152" operator="between">
      <formula>0.8</formula>
      <formula>0.8999</formula>
    </cfRule>
  </conditionalFormatting>
  <conditionalFormatting sqref="AQ40:AQ48 AU40:AU48 AY40:AY48 BC40:BC48 BG40:BG48 BK40:BK48 BO40:BO48 BS40:BS48 BW40:BW48">
    <cfRule type="cellIs" dxfId="151" priority="149" operator="greaterThan">
      <formula>0.2</formula>
    </cfRule>
    <cfRule type="cellIs" dxfId="150" priority="150" operator="between">
      <formula>0.1001</formula>
      <formula>0.2</formula>
    </cfRule>
  </conditionalFormatting>
  <conditionalFormatting sqref="AO55:AO63 AS55:AS63 AW55:AW63 BA55:BA63 BE55:BE63 BI55:BI63 BM55:BM63 BQ55:BQ63 BU55:BU63">
    <cfRule type="cellIs" dxfId="149" priority="147" operator="lessThan">
      <formula>0.8</formula>
    </cfRule>
    <cfRule type="cellIs" dxfId="148" priority="148" operator="between">
      <formula>0.8</formula>
      <formula>0.8999</formula>
    </cfRule>
  </conditionalFormatting>
  <conditionalFormatting sqref="CC55:CC63 CG55:CG63 CK55:CK63 CO55:CO63 CS55:CS63 CW55:CW63 DA55:DA63 DE55:DE63 DI55:DI63">
    <cfRule type="cellIs" dxfId="147" priority="133" operator="greaterThan">
      <formula>0.2</formula>
    </cfRule>
    <cfRule type="cellIs" dxfId="146" priority="134" operator="between">
      <formula>0.1001</formula>
      <formula>0.2</formula>
    </cfRule>
  </conditionalFormatting>
  <conditionalFormatting sqref="CA24:CA32 CE24:CE32 CI24:CI32 CM24:CM32 CQ24:CQ32 CU24:CU32 CY24:CY32 DC24:DC32 DG24:DG32">
    <cfRule type="cellIs" dxfId="145" priority="143" operator="lessThan">
      <formula>0.8</formula>
    </cfRule>
    <cfRule type="cellIs" dxfId="144" priority="144" operator="between">
      <formula>0.8</formula>
      <formula>0.8999</formula>
    </cfRule>
  </conditionalFormatting>
  <conditionalFormatting sqref="CC24:CC32 CG24:CG32 CK24:CK32 CO24:CO32 CS24:CS32 CW24:CW32 DA24:DA32 DE24:DE32 DI24:DI32">
    <cfRule type="cellIs" dxfId="143" priority="141" operator="greaterThan">
      <formula>0.2</formula>
    </cfRule>
    <cfRule type="cellIs" dxfId="142" priority="142" operator="between">
      <formula>0.1001</formula>
      <formula>0.2</formula>
    </cfRule>
  </conditionalFormatting>
  <conditionalFormatting sqref="CA40:CA48 CE40:CE48 CI40:CI48 CM40:CM48 CQ40:CQ48 CU40:CU48 CY40:CY48 DC40:DC48 DG40:DG48">
    <cfRule type="cellIs" dxfId="141" priority="139" operator="lessThan">
      <formula>0.8</formula>
    </cfRule>
    <cfRule type="cellIs" dxfId="140" priority="140" operator="between">
      <formula>0.8</formula>
      <formula>0.8999</formula>
    </cfRule>
  </conditionalFormatting>
  <conditionalFormatting sqref="CC40:CC48 CG40:CG48 CK40:CK48 CO40:CO48 CS40:CS48 CW40:CW48 DA40:DA48 DE40:DE48 DI40:DI48">
    <cfRule type="cellIs" dxfId="139" priority="137" operator="greaterThan">
      <formula>0.2</formula>
    </cfRule>
    <cfRule type="cellIs" dxfId="138" priority="138" operator="between">
      <formula>0.1001</formula>
      <formula>0.2</formula>
    </cfRule>
  </conditionalFormatting>
  <conditionalFormatting sqref="CA55:CA63 CE55:CE63 CI55:CI63 CM55:CM63 CQ55:CQ63 CU55:CU63 CY55:CY63 DC55:DC63 DG55:DG63">
    <cfRule type="cellIs" dxfId="137" priority="135" operator="lessThan">
      <formula>0.8</formula>
    </cfRule>
    <cfRule type="cellIs" dxfId="136" priority="136" operator="between">
      <formula>0.8</formula>
      <formula>0.8999</formula>
    </cfRule>
  </conditionalFormatting>
  <conditionalFormatting sqref="DO55:DO63 DS55:DS63 DW55:DW63 EA55:EA63 EE55:EE63 EI55:EI63 EM55:EM63 EQ55:EQ63 EU55:EU63">
    <cfRule type="cellIs" dxfId="135" priority="121" operator="greaterThan">
      <formula>0.2</formula>
    </cfRule>
    <cfRule type="cellIs" dxfId="134" priority="122" operator="between">
      <formula>0.1001</formula>
      <formula>0.2</formula>
    </cfRule>
  </conditionalFormatting>
  <conditionalFormatting sqref="DM24:DM32 DQ24:DQ32 DU24:DU32 DY24:DY32 EC24:EC32 EG24:EG32 EK24:EK32 EO24:EO32 ES24:ES32">
    <cfRule type="cellIs" dxfId="133" priority="131" operator="lessThan">
      <formula>0.8</formula>
    </cfRule>
    <cfRule type="cellIs" dxfId="132" priority="132" operator="between">
      <formula>0.8</formula>
      <formula>0.8999</formula>
    </cfRule>
  </conditionalFormatting>
  <conditionalFormatting sqref="DO24:DO32 DS24:DS32 DW24:DW32 EA24:EA32 EE24:EE32 EI24:EI32 EM24:EM32 EQ24:EQ32 EU24:EU32">
    <cfRule type="cellIs" dxfId="131" priority="129" operator="greaterThan">
      <formula>0.2</formula>
    </cfRule>
    <cfRule type="cellIs" dxfId="130" priority="130" operator="between">
      <formula>0.1001</formula>
      <formula>0.2</formula>
    </cfRule>
  </conditionalFormatting>
  <conditionalFormatting sqref="DM40:DM48 DQ40:DQ48 DU40:DU48 DY40:DY48 EC40:EC48 EG40:EG48 EK40:EK48 EO40:EO48 ES40:ES48">
    <cfRule type="cellIs" dxfId="129" priority="127" operator="lessThan">
      <formula>0.8</formula>
    </cfRule>
    <cfRule type="cellIs" dxfId="128" priority="128" operator="between">
      <formula>0.8</formula>
      <formula>0.8999</formula>
    </cfRule>
  </conditionalFormatting>
  <conditionalFormatting sqref="DO40:DO48 DS40:DS48 DW40:DW48 EA40:EA48 EE40:EE48 EI40:EI48 EM40:EM48 EQ40:EQ48 EU40:EU48">
    <cfRule type="cellIs" dxfId="127" priority="125" operator="greaterThan">
      <formula>0.2</formula>
    </cfRule>
    <cfRule type="cellIs" dxfId="126" priority="126" operator="between">
      <formula>0.1001</formula>
      <formula>0.2</formula>
    </cfRule>
  </conditionalFormatting>
  <conditionalFormatting sqref="DM55:DM63 DQ55:DQ63 DU55:DU63 DY55:DY63 EC55:EC63 EG55:EG63 EK55:EK63 EO55:EO63 ES55:ES63">
    <cfRule type="cellIs" dxfId="125" priority="123" operator="lessThan">
      <formula>0.8</formula>
    </cfRule>
    <cfRule type="cellIs" dxfId="124" priority="124" operator="between">
      <formula>0.8</formula>
      <formula>0.8999</formula>
    </cfRule>
  </conditionalFormatting>
  <conditionalFormatting sqref="FA55:FA63 FE55:FE63 FI55:FI63 FM55:FM63 FQ55:FQ63 FU55:FU63 FY55:FY63 GC55:GC63 GG55:GG63">
    <cfRule type="cellIs" dxfId="123" priority="109" operator="greaterThan">
      <formula>0.2</formula>
    </cfRule>
    <cfRule type="cellIs" dxfId="122" priority="110" operator="between">
      <formula>0.1001</formula>
      <formula>0.2</formula>
    </cfRule>
  </conditionalFormatting>
  <conditionalFormatting sqref="EY24:EY32 FC24:FC32 FG24:FG32 FK24:FK32 FO24:FO32 FS24:FS32 FW24:FW32 GA24:GA32 GE24:GE32">
    <cfRule type="cellIs" dxfId="121" priority="119" operator="lessThan">
      <formula>0.8</formula>
    </cfRule>
    <cfRule type="cellIs" dxfId="120" priority="120" operator="between">
      <formula>0.8</formula>
      <formula>0.8999</formula>
    </cfRule>
  </conditionalFormatting>
  <conditionalFormatting sqref="FA24:FA32 FE24:FE32 FI24:FI32 FM24:FM32 FQ24:FQ32 FU24:FU32 FY24:FY32 GC24:GC32 GG24:GG32">
    <cfRule type="cellIs" dxfId="119" priority="117" operator="greaterThan">
      <formula>0.2</formula>
    </cfRule>
    <cfRule type="cellIs" dxfId="118" priority="118" operator="between">
      <formula>0.1001</formula>
      <formula>0.2</formula>
    </cfRule>
  </conditionalFormatting>
  <conditionalFormatting sqref="EY40:EY48 FC40:FC48 FG40:FG48 FK40:FK48 FO40:FO48 FS40:FS48 FW40:FW48 GA40:GA48 GE40:GE48">
    <cfRule type="cellIs" dxfId="117" priority="115" operator="lessThan">
      <formula>0.8</formula>
    </cfRule>
    <cfRule type="cellIs" dxfId="116" priority="116" operator="between">
      <formula>0.8</formula>
      <formula>0.8999</formula>
    </cfRule>
  </conditionalFormatting>
  <conditionalFormatting sqref="FA40:FA48 FE40:FE48 FI40:FI48 FM40:FM48 FQ40:FQ48 FU40:FU48 FY40:FY48 GC40:GC48 GG40:GG48">
    <cfRule type="cellIs" dxfId="115" priority="113" operator="greaterThan">
      <formula>0.2</formula>
    </cfRule>
    <cfRule type="cellIs" dxfId="114" priority="114" operator="between">
      <formula>0.1001</formula>
      <formula>0.2</formula>
    </cfRule>
  </conditionalFormatting>
  <conditionalFormatting sqref="EY55:EY63 FC55:FC63 FG55:FG63 FK55:FK63 FO55:FO63 FS55:FS63 FW55:FW63 GA55:GA63 GE55:GE63">
    <cfRule type="cellIs" dxfId="113" priority="111" operator="lessThan">
      <formula>0.8</formula>
    </cfRule>
    <cfRule type="cellIs" dxfId="112" priority="112" operator="between">
      <formula>0.8</formula>
      <formula>0.8999</formula>
    </cfRule>
  </conditionalFormatting>
  <conditionalFormatting sqref="GM55:GM63 GQ55:GQ63 GU55:GU63 GY55:GY63 HC55:HC63 HG55:HG63 HK55:HK63 HO55:HO63 HS55:HS63">
    <cfRule type="cellIs" dxfId="111" priority="97" operator="greaterThan">
      <formula>0.2</formula>
    </cfRule>
    <cfRule type="cellIs" dxfId="110" priority="98" operator="between">
      <formula>0.1001</formula>
      <formula>0.2</formula>
    </cfRule>
  </conditionalFormatting>
  <conditionalFormatting sqref="GK24:GK32 GO24:GO32 GS24:GS32 GW24:GW32 HA24:HA32 HE24:HE32 HI24:HI32 HM24:HM32 HQ24:HQ32">
    <cfRule type="cellIs" dxfId="109" priority="107" operator="lessThan">
      <formula>0.8</formula>
    </cfRule>
    <cfRule type="cellIs" dxfId="108" priority="108" operator="between">
      <formula>0.8</formula>
      <formula>0.8999</formula>
    </cfRule>
  </conditionalFormatting>
  <conditionalFormatting sqref="GM24:GM32 GQ24:GQ32 GU24:GU32 GY24:GY32 HC24:HC32 HG24:HG32 HK24:HK32 HO24:HO32 HS24:HS32">
    <cfRule type="cellIs" dxfId="107" priority="105" operator="greaterThan">
      <formula>0.2</formula>
    </cfRule>
    <cfRule type="cellIs" dxfId="106" priority="106" operator="between">
      <formula>0.1001</formula>
      <formula>0.2</formula>
    </cfRule>
  </conditionalFormatting>
  <conditionalFormatting sqref="GK40:GK48 GO40:GO48 GS40:GS48 GW40:GW48 HA40:HA48 HE40:HE48 HI40:HI48 HM40:HM48 HQ40:HQ48">
    <cfRule type="cellIs" dxfId="105" priority="103" operator="lessThan">
      <formula>0.8</formula>
    </cfRule>
    <cfRule type="cellIs" dxfId="104" priority="104" operator="between">
      <formula>0.8</formula>
      <formula>0.8999</formula>
    </cfRule>
  </conditionalFormatting>
  <conditionalFormatting sqref="GM40:GM48 GQ40:GQ48 GU40:GU48 GY40:GY48 HC40:HC48 HG40:HG48 HK40:HK48 HO40:HO48 HS40:HS48">
    <cfRule type="cellIs" dxfId="103" priority="101" operator="greaterThan">
      <formula>0.2</formula>
    </cfRule>
    <cfRule type="cellIs" dxfId="102" priority="102" operator="between">
      <formula>0.1001</formula>
      <formula>0.2</formula>
    </cfRule>
  </conditionalFormatting>
  <conditionalFormatting sqref="GK55:GK63 GO55:GO63 GS55:GS63 GW55:GW63 HA55:HA63 HE55:HE63 HI55:HI63 HM55:HM63 HQ55:HQ63">
    <cfRule type="cellIs" dxfId="101" priority="99" operator="lessThan">
      <formula>0.8</formula>
    </cfRule>
    <cfRule type="cellIs" dxfId="100" priority="100" operator="between">
      <formula>0.8</formula>
      <formula>0.8999</formula>
    </cfRule>
  </conditionalFormatting>
  <conditionalFormatting sqref="HY55:HY63 IC55:IC63 IG55:IG63 IK55:IK63 IO55:IO63 IS55:IS63 IW55:IW63 JA55:JA63 JE55:JE63">
    <cfRule type="cellIs" dxfId="99" priority="85" operator="greaterThan">
      <formula>0.2</formula>
    </cfRule>
    <cfRule type="cellIs" dxfId="98" priority="86" operator="between">
      <formula>0.1001</formula>
      <formula>0.2</formula>
    </cfRule>
  </conditionalFormatting>
  <conditionalFormatting sqref="HW24:HW32 IA24:IA32 IE24:IE32 II24:II32 IM24:IM32 IQ24:IQ32 IU24:IU32 IY24:IY32 JC24:JC32">
    <cfRule type="cellIs" dxfId="97" priority="95" operator="lessThan">
      <formula>0.8</formula>
    </cfRule>
    <cfRule type="cellIs" dxfId="96" priority="96" operator="between">
      <formula>0.8</formula>
      <formula>0.8999</formula>
    </cfRule>
  </conditionalFormatting>
  <conditionalFormatting sqref="HY24:HY32 IC24:IC32 IG24:IG32 IK24:IK32 IO24:IO32 IS24:IS32 IW24:IW32 JA24:JA32 JE24:JE32">
    <cfRule type="cellIs" dxfId="95" priority="93" operator="greaterThan">
      <formula>0.2</formula>
    </cfRule>
    <cfRule type="cellIs" dxfId="94" priority="94" operator="between">
      <formula>0.1001</formula>
      <formula>0.2</formula>
    </cfRule>
  </conditionalFormatting>
  <conditionalFormatting sqref="HW40:HW48 IA40:IA48 IE40:IE48 II40:II48 IM40:IM48 IQ40:IQ48 IU40:IU48 IY40:IY48 JC40:JC48">
    <cfRule type="cellIs" dxfId="93" priority="91" operator="lessThan">
      <formula>0.8</formula>
    </cfRule>
    <cfRule type="cellIs" dxfId="92" priority="92" operator="between">
      <formula>0.8</formula>
      <formula>0.8999</formula>
    </cfRule>
  </conditionalFormatting>
  <conditionalFormatting sqref="HY40:HY48 IC40:IC48 IG40:IG48 IK40:IK48 IO40:IO48 IS40:IS48 IW40:IW48 JA40:JA48 JE40:JE48">
    <cfRule type="cellIs" dxfId="91" priority="89" operator="greaterThan">
      <formula>0.2</formula>
    </cfRule>
    <cfRule type="cellIs" dxfId="90" priority="90" operator="between">
      <formula>0.1001</formula>
      <formula>0.2</formula>
    </cfRule>
  </conditionalFormatting>
  <conditionalFormatting sqref="HW55:HW63 IA55:IA63 IE55:IE63 II55:II63 IM55:IM63 IQ55:IQ63 IU55:IU63 IY55:IY63 JC55:JC63">
    <cfRule type="cellIs" dxfId="89" priority="87" operator="lessThan">
      <formula>0.8</formula>
    </cfRule>
    <cfRule type="cellIs" dxfId="88" priority="88" operator="between">
      <formula>0.8</formula>
      <formula>0.8999</formula>
    </cfRule>
  </conditionalFormatting>
  <conditionalFormatting sqref="JK55:JK63 JO55:JO63 JS55:JS63 JW55:JW63 KA55:KA63 KE55:KE63 KI55:KI63 KM55:KM63 KQ55:KQ63">
    <cfRule type="cellIs" dxfId="87" priority="73" operator="greaterThan">
      <formula>0.2</formula>
    </cfRule>
    <cfRule type="cellIs" dxfId="86" priority="74" operator="between">
      <formula>0.1001</formula>
      <formula>0.2</formula>
    </cfRule>
  </conditionalFormatting>
  <conditionalFormatting sqref="JI24:JI32 JM24:JM32 JQ24:JQ32 JU24:JU32 JY24:JY32 KC24:KC32 KG24:KG32 KK24:KK32 KO24:KO32">
    <cfRule type="cellIs" dxfId="85" priority="83" operator="lessThan">
      <formula>0.8</formula>
    </cfRule>
    <cfRule type="cellIs" dxfId="84" priority="84" operator="between">
      <formula>0.8</formula>
      <formula>0.8999</formula>
    </cfRule>
  </conditionalFormatting>
  <conditionalFormatting sqref="JK24:JK32 JO24:JO32 JS24:JS32 JW24:JW32 KA24:KA32 KE24:KE32 KI24:KI32 KM24:KM32 KQ24:KQ32">
    <cfRule type="cellIs" dxfId="83" priority="81" operator="greaterThan">
      <formula>0.2</formula>
    </cfRule>
    <cfRule type="cellIs" dxfId="82" priority="82" operator="between">
      <formula>0.1001</formula>
      <formula>0.2</formula>
    </cfRule>
  </conditionalFormatting>
  <conditionalFormatting sqref="JI40:JI48 JM40:JM48 JQ40:JQ48 JU40:JU48 JY40:JY48 KC40:KC48 KG40:KG48 KK40:KK48 KO40:KO48">
    <cfRule type="cellIs" dxfId="81" priority="79" operator="lessThan">
      <formula>0.8</formula>
    </cfRule>
    <cfRule type="cellIs" dxfId="80" priority="80" operator="between">
      <formula>0.8</formula>
      <formula>0.8999</formula>
    </cfRule>
  </conditionalFormatting>
  <conditionalFormatting sqref="JK40:JK48 JO40:JO48 JS40:JS48 JW40:JW48 KA40:KA48 KE40:KE48 KI40:KI48 KM40:KM48 KQ40:KQ48">
    <cfRule type="cellIs" dxfId="79" priority="77" operator="greaterThan">
      <formula>0.2</formula>
    </cfRule>
    <cfRule type="cellIs" dxfId="78" priority="78" operator="between">
      <formula>0.1001</formula>
      <formula>0.2</formula>
    </cfRule>
  </conditionalFormatting>
  <conditionalFormatting sqref="JI55:JI63 JM55:JM63 JQ55:JQ63 JU55:JU63 JY55:JY63 KC55:KC63 KG55:KG63 KK55:KK63 KO55:KO63">
    <cfRule type="cellIs" dxfId="77" priority="75" operator="lessThan">
      <formula>0.8</formula>
    </cfRule>
    <cfRule type="cellIs" dxfId="76" priority="76" operator="between">
      <formula>0.8</formula>
      <formula>0.8999</formula>
    </cfRule>
  </conditionalFormatting>
  <conditionalFormatting sqref="KW55:KW63 LA55:LA63 LE55:LE63 LI55:LI63 LM55:LM63 LQ55:LQ63 LU55:LU63 LY55:LY63 MC55:MC63">
    <cfRule type="cellIs" dxfId="75" priority="61" operator="greaterThan">
      <formula>0.2</formula>
    </cfRule>
    <cfRule type="cellIs" dxfId="74" priority="62" operator="between">
      <formula>0.1001</formula>
      <formula>0.2</formula>
    </cfRule>
  </conditionalFormatting>
  <conditionalFormatting sqref="KU24:KU32 KY24:KY32 LC24:LC32 LG24:LG32 LK24:LK32 LO24:LO32 LS24:LS32 LW24:LW32 MA24:MA32">
    <cfRule type="cellIs" dxfId="73" priority="71" operator="lessThan">
      <formula>0.8</formula>
    </cfRule>
    <cfRule type="cellIs" dxfId="72" priority="72" operator="between">
      <formula>0.8</formula>
      <formula>0.8999</formula>
    </cfRule>
  </conditionalFormatting>
  <conditionalFormatting sqref="KW24:KW32 LA24:LA32 LE24:LE32 LI24:LI32 LM24:LM32 LQ24:LQ32 LU24:LU32 LY24:LY32 MC24:MC32">
    <cfRule type="cellIs" dxfId="71" priority="69" operator="greaterThan">
      <formula>0.2</formula>
    </cfRule>
    <cfRule type="cellIs" dxfId="70" priority="70" operator="between">
      <formula>0.1001</formula>
      <formula>0.2</formula>
    </cfRule>
  </conditionalFormatting>
  <conditionalFormatting sqref="KU40:KU48 KY40:KY48 LC40:LC48 LG40:LG48 LK40:LK48 LO40:LO48 LS40:LS48 LW40:LW48 MA40:MA48">
    <cfRule type="cellIs" dxfId="69" priority="67" operator="lessThan">
      <formula>0.8</formula>
    </cfRule>
    <cfRule type="cellIs" dxfId="68" priority="68" operator="between">
      <formula>0.8</formula>
      <formula>0.8999</formula>
    </cfRule>
  </conditionalFormatting>
  <conditionalFormatting sqref="KW40:KW48 LA40:LA48 LE40:LE48 LI40:LI48 LM40:LM48 LQ40:LQ48 LU40:LU48 LY40:LY48 MC40:MC48">
    <cfRule type="cellIs" dxfId="67" priority="65" operator="greaterThan">
      <formula>0.2</formula>
    </cfRule>
    <cfRule type="cellIs" dxfId="66" priority="66" operator="between">
      <formula>0.1001</formula>
      <formula>0.2</formula>
    </cfRule>
  </conditionalFormatting>
  <conditionalFormatting sqref="KU55:KU63 KY55:KY63 LC55:LC63 LG55:LG63 LK55:LK63 LO55:LO63 LS55:LS63 LW55:LW63 MA55:MA63">
    <cfRule type="cellIs" dxfId="65" priority="63" operator="lessThan">
      <formula>0.8</formula>
    </cfRule>
    <cfRule type="cellIs" dxfId="64" priority="64" operator="between">
      <formula>0.8</formula>
      <formula>0.8999</formula>
    </cfRule>
  </conditionalFormatting>
  <conditionalFormatting sqref="MI55:MI63 MM55:MM63 MQ55:MQ63 MU55:MU63 MY55:MY63 NC55:NC63 NG55:NG63 NK55:NK63 NO55:NO63">
    <cfRule type="cellIs" dxfId="63" priority="49" operator="greaterThan">
      <formula>0.2</formula>
    </cfRule>
    <cfRule type="cellIs" dxfId="62" priority="50" operator="between">
      <formula>0.1001</formula>
      <formula>0.2</formula>
    </cfRule>
  </conditionalFormatting>
  <conditionalFormatting sqref="MG24:MG32 MK24:MK32 MO24:MO32 MS24:MS32 MW24:MW32 NA24:NA32 NE24:NE32 NI24:NI32 NM24:NM32">
    <cfRule type="cellIs" dxfId="61" priority="59" operator="lessThan">
      <formula>0.8</formula>
    </cfRule>
    <cfRule type="cellIs" dxfId="60" priority="60" operator="between">
      <formula>0.8</formula>
      <formula>0.8999</formula>
    </cfRule>
  </conditionalFormatting>
  <conditionalFormatting sqref="MI24:MI32 MM24:MM32 MQ24:MQ32 MU24:MU32 MY24:MY32 NC24:NC32 NG24:NG32 NK24:NK32 NO24:NO32">
    <cfRule type="cellIs" dxfId="59" priority="57" operator="greaterThan">
      <formula>0.2</formula>
    </cfRule>
    <cfRule type="cellIs" dxfId="58" priority="58" operator="between">
      <formula>0.1001</formula>
      <formula>0.2</formula>
    </cfRule>
  </conditionalFormatting>
  <conditionalFormatting sqref="MG40:MG48 MK40:MK48 MO40:MO48 MS40:MS48 MW40:MW48 NA40:NA48 NE40:NE48 NI40:NI48 NM40:NM48">
    <cfRule type="cellIs" dxfId="57" priority="55" operator="lessThan">
      <formula>0.8</formula>
    </cfRule>
    <cfRule type="cellIs" dxfId="56" priority="56" operator="between">
      <formula>0.8</formula>
      <formula>0.8999</formula>
    </cfRule>
  </conditionalFormatting>
  <conditionalFormatting sqref="MI40:MI48 MM40:MM48 MQ40:MQ48 MU40:MU48 MY40:MY48 NC40:NC48 NG40:NG48 NK40:NK48 NO40:NO48">
    <cfRule type="cellIs" dxfId="55" priority="53" operator="greaterThan">
      <formula>0.2</formula>
    </cfRule>
    <cfRule type="cellIs" dxfId="54" priority="54" operator="between">
      <formula>0.1001</formula>
      <formula>0.2</formula>
    </cfRule>
  </conditionalFormatting>
  <conditionalFormatting sqref="MG55:MG63 MK55:MK63 MO55:MO63 MS55:MS63 MW55:MW63 NA55:NA63 NE55:NE63 NI55:NI63 NM55:NM63">
    <cfRule type="cellIs" dxfId="53" priority="51" operator="lessThan">
      <formula>0.8</formula>
    </cfRule>
    <cfRule type="cellIs" dxfId="52" priority="52" operator="between">
      <formula>0.8</formula>
      <formula>0.8999</formula>
    </cfRule>
  </conditionalFormatting>
  <conditionalFormatting sqref="NU55:NU63 NY55:NY63 OC55:OC63 OG55:OG63 OK55:OK63 OO55:OO63 OS55:OS63 OW55:OW63 PA55:PA63">
    <cfRule type="cellIs" dxfId="51" priority="37" operator="greaterThan">
      <formula>0.2</formula>
    </cfRule>
    <cfRule type="cellIs" dxfId="50" priority="38" operator="between">
      <formula>0.1001</formula>
      <formula>0.2</formula>
    </cfRule>
  </conditionalFormatting>
  <conditionalFormatting sqref="NS24:NS32 NW24:NW32 OA24:OA32 OE24:OE32 OI24:OI32 OM24:OM32 OQ24:OQ32 OU24:OU32 OY24:OY32">
    <cfRule type="cellIs" dxfId="49" priority="47" operator="lessThan">
      <formula>0.8</formula>
    </cfRule>
    <cfRule type="cellIs" dxfId="48" priority="48" operator="between">
      <formula>0.8</formula>
      <formula>0.8999</formula>
    </cfRule>
  </conditionalFormatting>
  <conditionalFormatting sqref="NU24:NU32 NY24:NY32 OC24:OC32 OG24:OG32 OK24:OK32 OO24:OO32 OS24:OS32 OW24:OW32 PA24:PA32">
    <cfRule type="cellIs" dxfId="47" priority="45" operator="greaterThan">
      <formula>0.2</formula>
    </cfRule>
    <cfRule type="cellIs" dxfId="46" priority="46" operator="between">
      <formula>0.1001</formula>
      <formula>0.2</formula>
    </cfRule>
  </conditionalFormatting>
  <conditionalFormatting sqref="NS40:NS48 NW40:NW48 OA40:OA48 OE40:OE48 OI40:OI48 OM40:OM48 OQ40:OQ48 OU40:OU48 OY40:OY48">
    <cfRule type="cellIs" dxfId="45" priority="43" operator="lessThan">
      <formula>0.8</formula>
    </cfRule>
    <cfRule type="cellIs" dxfId="44" priority="44" operator="between">
      <formula>0.8</formula>
      <formula>0.8999</formula>
    </cfRule>
  </conditionalFormatting>
  <conditionalFormatting sqref="NU40:NU48 NY40:NY48 OC40:OC48 OG40:OG48 OK40:OK48 OO40:OO48 OS40:OS48 OW40:OW48 PA40:PA48">
    <cfRule type="cellIs" dxfId="43" priority="41" operator="greaterThan">
      <formula>0.2</formula>
    </cfRule>
    <cfRule type="cellIs" dxfId="42" priority="42" operator="between">
      <formula>0.1001</formula>
      <formula>0.2</formula>
    </cfRule>
  </conditionalFormatting>
  <conditionalFormatting sqref="NS55:NS63 NW55:NW63 OA55:OA63 OE55:OE63 OI55:OI63 OM55:OM63 OQ55:OQ63 OU55:OU63 OY55:OY63">
    <cfRule type="cellIs" dxfId="41" priority="39" operator="lessThan">
      <formula>0.8</formula>
    </cfRule>
    <cfRule type="cellIs" dxfId="40" priority="40" operator="between">
      <formula>0.8</formula>
      <formula>0.8999</formula>
    </cfRule>
  </conditionalFormatting>
  <conditionalFormatting sqref="PG55:PG63 PK55:PK63 PO55:PO63 PS55:PS63 PW55:PW63 QA55:QA63 QE55:QE63 QI55:QI63 QM55:QM63">
    <cfRule type="cellIs" dxfId="39" priority="25" operator="greaterThan">
      <formula>0.2</formula>
    </cfRule>
    <cfRule type="cellIs" dxfId="38" priority="26" operator="between">
      <formula>0.1001</formula>
      <formula>0.2</formula>
    </cfRule>
  </conditionalFormatting>
  <conditionalFormatting sqref="PE24:PE32 PI24:PI32 PM24:PM32 PQ24:PQ32 PU24:PU32 PY24:PY32 QC24:QC32 QG24:QG32 QK24:QK32">
    <cfRule type="cellIs" dxfId="37" priority="35" operator="lessThan">
      <formula>0.8</formula>
    </cfRule>
    <cfRule type="cellIs" dxfId="36" priority="36" operator="between">
      <formula>0.8</formula>
      <formula>0.8999</formula>
    </cfRule>
  </conditionalFormatting>
  <conditionalFormatting sqref="PG24:PG32 PK24:PK32 PO24:PO32 PS24:PS32 PW24:PW32 QA24:QA32 QE24:QE32 QI24:QI32 QM24:QM32">
    <cfRule type="cellIs" dxfId="35" priority="33" operator="greaterThan">
      <formula>0.2</formula>
    </cfRule>
    <cfRule type="cellIs" dxfId="34" priority="34" operator="between">
      <formula>0.1001</formula>
      <formula>0.2</formula>
    </cfRule>
  </conditionalFormatting>
  <conditionalFormatting sqref="PE40:PE48 PI40:PI48 PM40:PM48 PQ40:PQ48 PU40:PU48 PY40:PY48 QC40:QC48 QG40:QG48 QK40:QK48">
    <cfRule type="cellIs" dxfId="33" priority="31" operator="lessThan">
      <formula>0.8</formula>
    </cfRule>
    <cfRule type="cellIs" dxfId="32" priority="32" operator="between">
      <formula>0.8</formula>
      <formula>0.8999</formula>
    </cfRule>
  </conditionalFormatting>
  <conditionalFormatting sqref="PG40:PG48 PK40:PK48 PO40:PO48 PS40:PS48 PW40:PW48 QA40:QA48 QE40:QE48 QI40:QI48 QM40:QM48">
    <cfRule type="cellIs" dxfId="31" priority="29" operator="greaterThan">
      <formula>0.2</formula>
    </cfRule>
    <cfRule type="cellIs" dxfId="30" priority="30" operator="between">
      <formula>0.1001</formula>
      <formula>0.2</formula>
    </cfRule>
  </conditionalFormatting>
  <conditionalFormatting sqref="PE55:PE63 PI55:PI63 PM55:PM63 PQ55:PQ63 PU55:PU63 PY55:PY63 QC55:QC63 QG55:QG63 QK55:QK63">
    <cfRule type="cellIs" dxfId="29" priority="27" operator="lessThan">
      <formula>0.8</formula>
    </cfRule>
    <cfRule type="cellIs" dxfId="28" priority="28" operator="between">
      <formula>0.8</formula>
      <formula>0.8999</formula>
    </cfRule>
  </conditionalFormatting>
  <conditionalFormatting sqref="QS55:QS63 QW55:QW63 RA55:RA63 RE55:RE63 RI55:RI63 RM55:RM63 RQ55:RQ63 RU55:RU63 RY55:RY63">
    <cfRule type="cellIs" dxfId="27" priority="1" operator="greaterThan">
      <formula>0.2</formula>
    </cfRule>
    <cfRule type="cellIs" dxfId="26" priority="2" operator="between">
      <formula>0.1001</formula>
      <formula>0.2</formula>
    </cfRule>
  </conditionalFormatting>
  <conditionalFormatting sqref="QQ24:QQ32 QU24:QU32 QY24:QY32 RC24:RC32 RG24:RG32 RK24:RK32 RO24:RO32 RS24:RS32 RW24:RW32">
    <cfRule type="cellIs" dxfId="25" priority="11" operator="lessThan">
      <formula>0.8</formula>
    </cfRule>
    <cfRule type="cellIs" dxfId="24" priority="12" operator="between">
      <formula>0.8</formula>
      <formula>0.8999</formula>
    </cfRule>
  </conditionalFormatting>
  <conditionalFormatting sqref="QS24:QS32 QW24:QW32 RA24:RA32 RE24:RE32 RI24:RI32 RM24:RM32 RQ24:RQ32 RU24:RU32 RY24:RY32">
    <cfRule type="cellIs" dxfId="23" priority="9" operator="greaterThan">
      <formula>0.2</formula>
    </cfRule>
    <cfRule type="cellIs" dxfId="22" priority="10" operator="between">
      <formula>0.1001</formula>
      <formula>0.2</formula>
    </cfRule>
  </conditionalFormatting>
  <conditionalFormatting sqref="QQ40:QQ48 QU40:QU48 QY40:QY48 RC40:RC48 RG40:RG48 RK40:RK48 RO40:RO48 RS40:RS48 RW40:RW48">
    <cfRule type="cellIs" dxfId="21" priority="7" operator="lessThan">
      <formula>0.8</formula>
    </cfRule>
    <cfRule type="cellIs" dxfId="20" priority="8" operator="between">
      <formula>0.8</formula>
      <formula>0.8999</formula>
    </cfRule>
  </conditionalFormatting>
  <conditionalFormatting sqref="QS40:QS48 QW40:QW48 RA40:RA48 RE40:RE48 RI40:RI48 RM40:RM48 RQ40:RQ48 RU40:RU48 RY40:RY48">
    <cfRule type="cellIs" dxfId="19" priority="5" operator="greaterThan">
      <formula>0.2</formula>
    </cfRule>
    <cfRule type="cellIs" dxfId="18" priority="6" operator="between">
      <formula>0.1001</formula>
      <formula>0.2</formula>
    </cfRule>
  </conditionalFormatting>
  <conditionalFormatting sqref="QQ55:QQ63 QU55:QU63 QY55:QY63 RC55:RC63 RG55:RG63 RK55:RK63 RO55:RO63 RS55:RS63 RW55:RW63">
    <cfRule type="cellIs" dxfId="17" priority="3" operator="lessThan">
      <formula>0.8</formula>
    </cfRule>
    <cfRule type="cellIs" dxfId="16" priority="4" operator="between">
      <formula>0.8</formula>
      <formula>0.8999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Correlacion</vt:lpstr>
      <vt:lpstr>sinRemocion</vt:lpstr>
      <vt:lpstr>Combinados</vt:lpstr>
      <vt:lpstr>diferentesSesiones T=2</vt:lpstr>
      <vt:lpstr>diferentesSesiones T=5.5</vt:lpstr>
      <vt:lpstr>diferentesSesiones T=2 Mejorado</vt:lpstr>
      <vt:lpstr>diferentesSesiones T=2 Mejo (2)</vt:lpstr>
      <vt:lpstr>diferentesSesiones Combinacion</vt:lpstr>
      <vt:lpstr>Reducción</vt:lpstr>
      <vt:lpstr>Reales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2020-07-09T19:24:01Z</dcterms:created>
  <dcterms:modified xsi:type="dcterms:W3CDTF">2021-08-02T04:21:18Z</dcterms:modified>
</cp:coreProperties>
</file>