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da5b9bbfccd01a/Escritorio/BASES DE DATOS/sena/base_de_datos/"/>
    </mc:Choice>
  </mc:AlternateContent>
  <xr:revisionPtr revIDLastSave="0" documentId="8_{325F4787-295B-48E3-BD2C-A689DD4E73CC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Hoja1" sheetId="1" r:id="rId1"/>
    <sheet name="Hoja1 (2)" sheetId="11" r:id="rId2"/>
    <sheet name="Hoja1 (3)" sheetId="12" r:id="rId3"/>
    <sheet name="Hoja1 (4)" sheetId="13" r:id="rId4"/>
    <sheet name="Hoja2" sheetId="2" r:id="rId5"/>
    <sheet name="Hoja3" sheetId="3" r:id="rId6"/>
    <sheet name="Hoja4" sheetId="4" r:id="rId7"/>
    <sheet name="Hoja5" sheetId="5" r:id="rId8"/>
    <sheet name="Hoja6" sheetId="6" r:id="rId9"/>
    <sheet name="Hoja7" sheetId="7" r:id="rId10"/>
    <sheet name="Hoja8" sheetId="8" r:id="rId11"/>
    <sheet name="Hoja9" sheetId="9" r:id="rId12"/>
    <sheet name="Hoja10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3" l="1"/>
  <c r="P8" i="3"/>
  <c r="P7" i="3"/>
  <c r="P6" i="3"/>
  <c r="W8" i="3"/>
  <c r="W7" i="3"/>
  <c r="W6" i="3"/>
  <c r="AH18" i="3"/>
  <c r="AH17" i="3"/>
  <c r="AH16" i="3"/>
  <c r="AM16" i="3"/>
  <c r="AM18" i="3"/>
  <c r="AM17" i="3"/>
  <c r="P25" i="3"/>
  <c r="P24" i="3"/>
  <c r="P23" i="3"/>
  <c r="N25" i="3"/>
  <c r="N24" i="3"/>
  <c r="N23" i="3"/>
  <c r="I19" i="3"/>
  <c r="D19" i="3"/>
  <c r="P22" i="3"/>
  <c r="N22" i="3"/>
  <c r="P21" i="3"/>
  <c r="P20" i="3"/>
  <c r="P19" i="3"/>
  <c r="N21" i="3"/>
  <c r="N20" i="3"/>
  <c r="N19" i="3"/>
  <c r="P18" i="3"/>
  <c r="P17" i="3"/>
  <c r="P16" i="3"/>
  <c r="N18" i="3"/>
  <c r="N17" i="3"/>
  <c r="N16" i="3"/>
  <c r="I20" i="3"/>
  <c r="H20" i="3"/>
  <c r="H19" i="3"/>
  <c r="E20" i="3"/>
  <c r="E19" i="3"/>
  <c r="D20" i="3"/>
  <c r="I18" i="3"/>
  <c r="H18" i="3"/>
  <c r="H17" i="3"/>
  <c r="E18" i="3"/>
  <c r="D18" i="3"/>
  <c r="I17" i="3"/>
  <c r="E17" i="3"/>
  <c r="D17" i="3"/>
  <c r="H16" i="3"/>
  <c r="AC18" i="3"/>
  <c r="AC17" i="3"/>
  <c r="AC16" i="3"/>
  <c r="E16" i="3"/>
  <c r="U11" i="13"/>
  <c r="Z13" i="13"/>
  <c r="V13" i="13"/>
  <c r="U13" i="13"/>
  <c r="V11" i="13"/>
  <c r="Z12" i="13"/>
  <c r="V12" i="13"/>
  <c r="U12" i="13"/>
  <c r="Z11" i="13"/>
  <c r="R52" i="13"/>
  <c r="Q52" i="13"/>
  <c r="R51" i="13"/>
  <c r="Q51" i="13"/>
  <c r="R50" i="13"/>
  <c r="Q50" i="13"/>
  <c r="R45" i="13"/>
  <c r="Q45" i="13"/>
  <c r="R44" i="13"/>
  <c r="Q44" i="13"/>
  <c r="R43" i="13"/>
  <c r="Q43" i="13"/>
  <c r="R42" i="13"/>
  <c r="Q42" i="13"/>
  <c r="R41" i="13"/>
  <c r="Q41" i="13"/>
  <c r="R40" i="13"/>
  <c r="Q40" i="13"/>
  <c r="R39" i="13"/>
  <c r="Q39" i="13"/>
  <c r="R38" i="13"/>
  <c r="Q38" i="13"/>
  <c r="R37" i="13"/>
  <c r="Q37" i="13"/>
  <c r="R36" i="13"/>
  <c r="Q36" i="13"/>
  <c r="R35" i="13"/>
  <c r="Q35" i="13"/>
  <c r="R34" i="13"/>
  <c r="Q34" i="13"/>
  <c r="G34" i="13"/>
  <c r="B34" i="13"/>
  <c r="R33" i="13"/>
  <c r="Q33" i="13"/>
  <c r="G33" i="13"/>
  <c r="B33" i="13"/>
  <c r="R32" i="13"/>
  <c r="Q32" i="13"/>
  <c r="G32" i="13"/>
  <c r="B32" i="13"/>
  <c r="E20" i="13"/>
  <c r="L19" i="13"/>
  <c r="E19" i="13"/>
  <c r="G18" i="13"/>
  <c r="F18" i="13"/>
  <c r="E18" i="13"/>
  <c r="E17" i="13"/>
  <c r="G16" i="13"/>
  <c r="F16" i="13"/>
  <c r="E16" i="13"/>
  <c r="G15" i="13"/>
  <c r="F15" i="13"/>
  <c r="E15" i="13"/>
  <c r="G14" i="13"/>
  <c r="F14" i="13"/>
  <c r="E14" i="13"/>
  <c r="E13" i="13"/>
  <c r="G12" i="13"/>
  <c r="F12" i="13"/>
  <c r="E12" i="13"/>
  <c r="E11" i="13"/>
  <c r="G10" i="13"/>
  <c r="F10" i="13"/>
  <c r="E10" i="13"/>
  <c r="E9" i="13"/>
  <c r="G8" i="13"/>
  <c r="F8" i="13"/>
  <c r="E8" i="13"/>
  <c r="S7" i="13"/>
  <c r="R7" i="13"/>
  <c r="E7" i="13"/>
  <c r="S6" i="13"/>
  <c r="R6" i="13"/>
  <c r="G6" i="13"/>
  <c r="F6" i="13"/>
  <c r="E6" i="13"/>
  <c r="S5" i="13"/>
  <c r="R5" i="13"/>
  <c r="E5" i="13"/>
  <c r="Q52" i="12"/>
  <c r="P52" i="12"/>
  <c r="Q51" i="12"/>
  <c r="P51" i="12"/>
  <c r="Q50" i="12"/>
  <c r="P50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G34" i="12"/>
  <c r="B34" i="12"/>
  <c r="Q33" i="12"/>
  <c r="P33" i="12"/>
  <c r="G33" i="12"/>
  <c r="B33" i="12"/>
  <c r="Q32" i="12"/>
  <c r="P32" i="12"/>
  <c r="G32" i="12"/>
  <c r="B32" i="12"/>
  <c r="E20" i="12"/>
  <c r="K19" i="12"/>
  <c r="E19" i="12"/>
  <c r="G18" i="12"/>
  <c r="F18" i="12"/>
  <c r="E18" i="12"/>
  <c r="E17" i="12"/>
  <c r="G16" i="12"/>
  <c r="F16" i="12"/>
  <c r="E16" i="12"/>
  <c r="G15" i="12"/>
  <c r="F15" i="12"/>
  <c r="E15" i="12"/>
  <c r="G14" i="12"/>
  <c r="F14" i="12"/>
  <c r="E14" i="12"/>
  <c r="E13" i="12"/>
  <c r="G12" i="12"/>
  <c r="F12" i="12"/>
  <c r="E12" i="12"/>
  <c r="E11" i="12"/>
  <c r="G10" i="12"/>
  <c r="F10" i="12"/>
  <c r="E10" i="12"/>
  <c r="E9" i="12"/>
  <c r="G8" i="12"/>
  <c r="F8" i="12"/>
  <c r="E8" i="12"/>
  <c r="R7" i="12"/>
  <c r="Q7" i="12"/>
  <c r="E7" i="12"/>
  <c r="R6" i="12"/>
  <c r="Q6" i="12"/>
  <c r="G6" i="12"/>
  <c r="F6" i="12"/>
  <c r="E6" i="12"/>
  <c r="R5" i="12"/>
  <c r="Q5" i="12"/>
  <c r="E5" i="12"/>
  <c r="Q52" i="11"/>
  <c r="Q51" i="11"/>
  <c r="Q50" i="11"/>
  <c r="P52" i="11"/>
  <c r="P51" i="11"/>
  <c r="P50" i="11"/>
  <c r="Q45" i="11"/>
  <c r="P45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P33" i="11"/>
  <c r="Q33" i="11"/>
  <c r="Q32" i="11"/>
  <c r="P32" i="11"/>
  <c r="R7" i="11"/>
  <c r="R6" i="11"/>
  <c r="R5" i="11"/>
  <c r="K19" i="11"/>
  <c r="Q7" i="11"/>
  <c r="Q6" i="11"/>
  <c r="Q5" i="11"/>
  <c r="E18" i="11"/>
  <c r="E16" i="11"/>
  <c r="E15" i="11"/>
  <c r="E14" i="11"/>
  <c r="E12" i="11"/>
  <c r="E10" i="11"/>
  <c r="E8" i="11"/>
  <c r="E6" i="11"/>
  <c r="E13" i="11"/>
  <c r="E11" i="11"/>
  <c r="E9" i="11"/>
  <c r="E20" i="11"/>
  <c r="E19" i="11"/>
  <c r="E17" i="11"/>
  <c r="E7" i="11"/>
  <c r="E5" i="11"/>
  <c r="F6" i="11" l="1"/>
  <c r="G6" i="11"/>
  <c r="G34" i="11" l="1"/>
  <c r="B34" i="11"/>
  <c r="G33" i="11"/>
  <c r="B33" i="11"/>
  <c r="G32" i="11"/>
  <c r="B32" i="11"/>
  <c r="G18" i="11"/>
  <c r="F18" i="11"/>
  <c r="G16" i="11"/>
  <c r="F16" i="11"/>
  <c r="G15" i="11"/>
  <c r="F15" i="11"/>
  <c r="G14" i="11"/>
  <c r="F14" i="11"/>
  <c r="G12" i="11"/>
  <c r="F12" i="11"/>
  <c r="G10" i="11"/>
  <c r="F10" i="11"/>
  <c r="G8" i="11"/>
  <c r="F8" i="11"/>
  <c r="J12" i="1"/>
  <c r="J11" i="1"/>
  <c r="J10" i="1"/>
  <c r="J9" i="1"/>
  <c r="J8" i="1"/>
  <c r="J7" i="1"/>
  <c r="J6" i="1"/>
  <c r="J5" i="1"/>
  <c r="I12" i="1"/>
  <c r="I11" i="1"/>
  <c r="I10" i="1"/>
  <c r="I9" i="1"/>
  <c r="I8" i="1"/>
  <c r="I7" i="1"/>
  <c r="I6" i="1"/>
  <c r="I5" i="1"/>
  <c r="G26" i="1"/>
  <c r="G25" i="1"/>
  <c r="G24" i="1"/>
  <c r="B26" i="1"/>
  <c r="B25" i="1"/>
  <c r="B24" i="1"/>
</calcChain>
</file>

<file path=xl/sharedStrings.xml><?xml version="1.0" encoding="utf-8"?>
<sst xmlns="http://schemas.openxmlformats.org/spreadsheetml/2006/main" count="885" uniqueCount="306">
  <si>
    <t>INGRESO_CAJA</t>
  </si>
  <si>
    <t>EGRESO_CAJA</t>
  </si>
  <si>
    <t>REGISTROS_CAJA</t>
  </si>
  <si>
    <t>Id_ingreso</t>
  </si>
  <si>
    <t>Valor_Ingreso</t>
  </si>
  <si>
    <t>Detalle</t>
  </si>
  <si>
    <t>Fecha</t>
  </si>
  <si>
    <t>Adjuntar_archivo</t>
  </si>
  <si>
    <t>Id_Egreso</t>
  </si>
  <si>
    <t>Id_Proveedor_Fk</t>
  </si>
  <si>
    <t>Id_Tipo_Gasto_Fk</t>
  </si>
  <si>
    <t>Valor_Egreso</t>
  </si>
  <si>
    <t>Id_Registro_Caja</t>
  </si>
  <si>
    <t>Id_Ingreso_Caja_fk</t>
  </si>
  <si>
    <t>Id_Egreso_Caja_Fk</t>
  </si>
  <si>
    <t>Reembolso tota</t>
  </si>
  <si>
    <t>Reembolso parcial</t>
  </si>
  <si>
    <t>PROVEEDORES</t>
  </si>
  <si>
    <t>Id_Proveedor</t>
  </si>
  <si>
    <t>Id_Tipo_Doc_Fk</t>
  </si>
  <si>
    <t>numero_Doc</t>
  </si>
  <si>
    <t>Nombre</t>
  </si>
  <si>
    <t>Apellido</t>
  </si>
  <si>
    <t>Razon_Social</t>
  </si>
  <si>
    <t>Id_Regimen</t>
  </si>
  <si>
    <t>Id_Regimen_Fk</t>
  </si>
  <si>
    <t>Direccion</t>
  </si>
  <si>
    <t>Telefono</t>
  </si>
  <si>
    <t>Email</t>
  </si>
  <si>
    <t>TIPOS DE DOCUMENTOS</t>
  </si>
  <si>
    <t>Id_Documento</t>
  </si>
  <si>
    <t>Nombre_Doc</t>
  </si>
  <si>
    <t>Cedula de ciudadania</t>
  </si>
  <si>
    <t>Nit</t>
  </si>
  <si>
    <t>Pasaporte</t>
  </si>
  <si>
    <t>Cedula de Extranjeria</t>
  </si>
  <si>
    <t>Luz</t>
  </si>
  <si>
    <t>Noguera</t>
  </si>
  <si>
    <t>Papeleria Noguera</t>
  </si>
  <si>
    <t>REGIMENES TRIBUTACION</t>
  </si>
  <si>
    <t>Nombre_Regimen</t>
  </si>
  <si>
    <t>Responsable de IVA</t>
  </si>
  <si>
    <t>No responsable de IVA</t>
  </si>
  <si>
    <t>Cll 6 2 32</t>
  </si>
  <si>
    <t>Cra 1 3 45</t>
  </si>
  <si>
    <t>Cra 1 2 1</t>
  </si>
  <si>
    <t>pnoguera@micorreo</t>
  </si>
  <si>
    <t>Granero san Martin S.A.S</t>
  </si>
  <si>
    <t>Micelanea la 16</t>
  </si>
  <si>
    <t>sma@micorreo</t>
  </si>
  <si>
    <t>mic@micorreo</t>
  </si>
  <si>
    <t>TIPOS DE GASTO</t>
  </si>
  <si>
    <t>Id_Tipo_Gasto</t>
  </si>
  <si>
    <t>Nombre_Tipo</t>
  </si>
  <si>
    <t>Papeleria</t>
  </si>
  <si>
    <t>Cafeteria</t>
  </si>
  <si>
    <t>Transporte</t>
  </si>
  <si>
    <t>Aseo</t>
  </si>
  <si>
    <t>Otro</t>
  </si>
  <si>
    <t>elementos de papeleria</t>
  </si>
  <si>
    <t>Elementos cafeteria</t>
  </si>
  <si>
    <t>elementos aseo</t>
  </si>
  <si>
    <t>REGISTROS DE CAJA</t>
  </si>
  <si>
    <t>Id_registro</t>
  </si>
  <si>
    <t>Valor_Registro</t>
  </si>
  <si>
    <t>Id_registro_Disponi_Fk</t>
  </si>
  <si>
    <t>Id_Reg_Dis</t>
  </si>
  <si>
    <t>Nombre_Reg_Dis</t>
  </si>
  <si>
    <t>Ingreso de Caja</t>
  </si>
  <si>
    <t>Egreso de Caja</t>
  </si>
  <si>
    <t>NULL</t>
  </si>
  <si>
    <t>USUARIOS</t>
  </si>
  <si>
    <t>Id_Usuario</t>
  </si>
  <si>
    <t>Documento</t>
  </si>
  <si>
    <t>Id_registro_Fk</t>
  </si>
  <si>
    <t>Id_rol_Fk</t>
  </si>
  <si>
    <t>Id_Evento_Fk</t>
  </si>
  <si>
    <t>Id_Solicitud_Fk</t>
  </si>
  <si>
    <t>Id_notificacion_Fk</t>
  </si>
  <si>
    <t>Id_Empresa_Fk</t>
  </si>
  <si>
    <t>EMPRESA</t>
  </si>
  <si>
    <t>Daniela</t>
  </si>
  <si>
    <t>Mosquera</t>
  </si>
  <si>
    <t xml:space="preserve">Diego </t>
  </si>
  <si>
    <t>Velasco</t>
  </si>
  <si>
    <t>Charles</t>
  </si>
  <si>
    <t>Prada</t>
  </si>
  <si>
    <t>Cll 4 1 2</t>
  </si>
  <si>
    <t>Cra 4 3 2</t>
  </si>
  <si>
    <t>Cll 1 3 4</t>
  </si>
  <si>
    <t>ejemplo</t>
  </si>
  <si>
    <t>ejemplo2</t>
  </si>
  <si>
    <t>ejemplo3</t>
  </si>
  <si>
    <t>REGISTROS DISPONIBLES</t>
  </si>
  <si>
    <t>ROLES</t>
  </si>
  <si>
    <t>Id_Rol</t>
  </si>
  <si>
    <t>Nombre_Rol</t>
  </si>
  <si>
    <t>Gerente</t>
  </si>
  <si>
    <t>Administrador</t>
  </si>
  <si>
    <t>Colaborador</t>
  </si>
  <si>
    <t>Id_Empresa</t>
  </si>
  <si>
    <t>nombre_Empresa</t>
  </si>
  <si>
    <t>nro_Documento</t>
  </si>
  <si>
    <t>Empresa S.A.</t>
  </si>
  <si>
    <t>direccion</t>
  </si>
  <si>
    <t>telefono</t>
  </si>
  <si>
    <t>Cra 1 2 32</t>
  </si>
  <si>
    <t>ACCIONES</t>
  </si>
  <si>
    <t>Id_Acciones</t>
  </si>
  <si>
    <t>Nombre_Accion</t>
  </si>
  <si>
    <t>Ingreso_Caja</t>
  </si>
  <si>
    <t>Egreso_Caja</t>
  </si>
  <si>
    <t>Solicitudes</t>
  </si>
  <si>
    <t>Prog_Eventos</t>
  </si>
  <si>
    <t>A1</t>
  </si>
  <si>
    <t>A2</t>
  </si>
  <si>
    <t>A3</t>
  </si>
  <si>
    <t>A4</t>
  </si>
  <si>
    <t>ROLES_ACCIONES</t>
  </si>
  <si>
    <t>Id_Rol_Accion</t>
  </si>
  <si>
    <t>Id_Rol_Fk</t>
  </si>
  <si>
    <t>Id_Accion_Fk</t>
  </si>
  <si>
    <t>USUARIOS_ROLES</t>
  </si>
  <si>
    <t>Id_Usuario_Rol</t>
  </si>
  <si>
    <t>Id_Usuario_Fk</t>
  </si>
  <si>
    <t>R1</t>
  </si>
  <si>
    <t>R2</t>
  </si>
  <si>
    <t>R3</t>
  </si>
  <si>
    <t>RA1</t>
  </si>
  <si>
    <t>RA2</t>
  </si>
  <si>
    <t>RA3</t>
  </si>
  <si>
    <t>RA4</t>
  </si>
  <si>
    <t>Eliminar_Usuarios</t>
  </si>
  <si>
    <t>Crear Usuario</t>
  </si>
  <si>
    <t>Aprobar Solicitudes</t>
  </si>
  <si>
    <t>Rechazar Solicitudes</t>
  </si>
  <si>
    <t>Consultar Informes</t>
  </si>
  <si>
    <t>Modificar Usuarios</t>
  </si>
  <si>
    <t>A5</t>
  </si>
  <si>
    <t>A6</t>
  </si>
  <si>
    <t>A7</t>
  </si>
  <si>
    <t>A8</t>
  </si>
  <si>
    <t>A9</t>
  </si>
  <si>
    <t>A10</t>
  </si>
  <si>
    <t>RA5</t>
  </si>
  <si>
    <t>RA6</t>
  </si>
  <si>
    <t>RA7</t>
  </si>
  <si>
    <t>RA8</t>
  </si>
  <si>
    <t>RA9</t>
  </si>
  <si>
    <t>RA10</t>
  </si>
  <si>
    <t>RA11</t>
  </si>
  <si>
    <t>RA12</t>
  </si>
  <si>
    <t>RA13</t>
  </si>
  <si>
    <t>RA14</t>
  </si>
  <si>
    <t>U1</t>
  </si>
  <si>
    <t>U2</t>
  </si>
  <si>
    <t>U3</t>
  </si>
  <si>
    <t>UR1</t>
  </si>
  <si>
    <t>UR2</t>
  </si>
  <si>
    <t>UR3</t>
  </si>
  <si>
    <t>TERCEROS</t>
  </si>
  <si>
    <t>Id_Tercero_Fk</t>
  </si>
  <si>
    <t>Id_Tercero</t>
  </si>
  <si>
    <t>MOVIMIENTO DE CAJA</t>
  </si>
  <si>
    <t>Id_movimiento</t>
  </si>
  <si>
    <t>SETINGS</t>
  </si>
  <si>
    <t>configurar politicas</t>
  </si>
  <si>
    <t>configurar datos personales</t>
  </si>
  <si>
    <t>configuracion usuarios</t>
  </si>
  <si>
    <t>Id_movimiento_Fk</t>
  </si>
  <si>
    <t>usuario</t>
  </si>
  <si>
    <t>contraseña</t>
  </si>
  <si>
    <t>id_Solicitud_fk</t>
  </si>
  <si>
    <t>SOLICITUD</t>
  </si>
  <si>
    <t>Id_Solicitud</t>
  </si>
  <si>
    <t>detalle</t>
  </si>
  <si>
    <t>valor</t>
  </si>
  <si>
    <t>Id_usuario_fk</t>
  </si>
  <si>
    <t>fecha</t>
  </si>
  <si>
    <t>Id_estado_fk</t>
  </si>
  <si>
    <t>ESTADOS_SOLICITUDES</t>
  </si>
  <si>
    <t>Id_estado</t>
  </si>
  <si>
    <t>estado</t>
  </si>
  <si>
    <t>ES-1</t>
  </si>
  <si>
    <t>ES-2</t>
  </si>
  <si>
    <t>ES-3</t>
  </si>
  <si>
    <t>APROBADO</t>
  </si>
  <si>
    <t>RECHAZADO</t>
  </si>
  <si>
    <t>PENDIENTE</t>
  </si>
  <si>
    <t>SO-1</t>
  </si>
  <si>
    <t>SO-2</t>
  </si>
  <si>
    <t>SO-3</t>
  </si>
  <si>
    <t>SO-4</t>
  </si>
  <si>
    <t>SO-5</t>
  </si>
  <si>
    <t>SO-6</t>
  </si>
  <si>
    <t>SO-7</t>
  </si>
  <si>
    <t>SO-8</t>
  </si>
  <si>
    <t>SO-9</t>
  </si>
  <si>
    <t>SO-10</t>
  </si>
  <si>
    <t>REG-1</t>
  </si>
  <si>
    <t>REG-2</t>
  </si>
  <si>
    <t>se solicita reembolso del fondo de caja menor</t>
  </si>
  <si>
    <t>solicita gasto papeleria</t>
  </si>
  <si>
    <t>solicita gasto de transporte</t>
  </si>
  <si>
    <t>MOV-1</t>
  </si>
  <si>
    <t>MOV-2</t>
  </si>
  <si>
    <t>MOV-3</t>
  </si>
  <si>
    <t>MOV-4</t>
  </si>
  <si>
    <t>MOV-5</t>
  </si>
  <si>
    <t>MOV-6</t>
  </si>
  <si>
    <t>MOV-7</t>
  </si>
  <si>
    <t>MOV-8</t>
  </si>
  <si>
    <t>MOV-9</t>
  </si>
  <si>
    <t>MOV-10</t>
  </si>
  <si>
    <t>MOV-11</t>
  </si>
  <si>
    <t>MOV-12</t>
  </si>
  <si>
    <t>MOV-13</t>
  </si>
  <si>
    <t>MOV-14</t>
  </si>
  <si>
    <t>MOV-15</t>
  </si>
  <si>
    <t>MOV-16</t>
  </si>
  <si>
    <t>CAJA MENOR</t>
  </si>
  <si>
    <t>Id_caja_menor</t>
  </si>
  <si>
    <t>CM-01</t>
  </si>
  <si>
    <t>CM-02</t>
  </si>
  <si>
    <t>CM-03</t>
  </si>
  <si>
    <t>CM-04</t>
  </si>
  <si>
    <t>CM-05</t>
  </si>
  <si>
    <t>caja menor empresa A</t>
  </si>
  <si>
    <t>caja menor empresa B</t>
  </si>
  <si>
    <t>caja menor empresa C</t>
  </si>
  <si>
    <t>caja menor empresa D</t>
  </si>
  <si>
    <t>caja menor empresa E</t>
  </si>
  <si>
    <t>Id_caja_menor_fk</t>
  </si>
  <si>
    <t>Id_tipo_reg_fk</t>
  </si>
  <si>
    <t>Monto_inicial</t>
  </si>
  <si>
    <t>Fecha_inicio</t>
  </si>
  <si>
    <t>Id_empresa_fk</t>
  </si>
  <si>
    <t>ESTADOS</t>
  </si>
  <si>
    <t>nombre</t>
  </si>
  <si>
    <t>TM-01</t>
  </si>
  <si>
    <t>TM-02</t>
  </si>
  <si>
    <t>Ingreso</t>
  </si>
  <si>
    <t>Egreso</t>
  </si>
  <si>
    <t>ES-01</t>
  </si>
  <si>
    <t>ES-02</t>
  </si>
  <si>
    <t>ES-03</t>
  </si>
  <si>
    <t>ES-04</t>
  </si>
  <si>
    <t>solicitado</t>
  </si>
  <si>
    <t>entregado</t>
  </si>
  <si>
    <t>terminado</t>
  </si>
  <si>
    <t>denegado</t>
  </si>
  <si>
    <t>REGISTRO</t>
  </si>
  <si>
    <t>TIPO_REGISTRO</t>
  </si>
  <si>
    <t>Id_tipo_Reg</t>
  </si>
  <si>
    <t>Descripcion</t>
  </si>
  <si>
    <t>Id_categoria_fk</t>
  </si>
  <si>
    <t>Responsable</t>
  </si>
  <si>
    <t>MOV-SOLICITUD</t>
  </si>
  <si>
    <t>Id_mov</t>
  </si>
  <si>
    <t>fecha-Hora</t>
  </si>
  <si>
    <t>valor_mov</t>
  </si>
  <si>
    <t>Doc_soporte</t>
  </si>
  <si>
    <t>Id_reg_fk</t>
  </si>
  <si>
    <t>R-1</t>
  </si>
  <si>
    <t>Id_tercero_fk</t>
  </si>
  <si>
    <t>R-2</t>
  </si>
  <si>
    <t>R-3</t>
  </si>
  <si>
    <t>R-4</t>
  </si>
  <si>
    <t>R-5</t>
  </si>
  <si>
    <t>se solicita entrada de dinero a caja menor</t>
  </si>
  <si>
    <t>CATEGORIA</t>
  </si>
  <si>
    <t>Id_Categoria</t>
  </si>
  <si>
    <t>PDF</t>
  </si>
  <si>
    <t>Dmosquera</t>
  </si>
  <si>
    <t>Dvelasco</t>
  </si>
  <si>
    <t>Cprada</t>
  </si>
  <si>
    <t>TER-1</t>
  </si>
  <si>
    <t>TER-2</t>
  </si>
  <si>
    <t>TER-3</t>
  </si>
  <si>
    <t>gastos papeleria</t>
  </si>
  <si>
    <t>Hora</t>
  </si>
  <si>
    <t>productos de limpieza</t>
  </si>
  <si>
    <t>RT-1</t>
  </si>
  <si>
    <t>RT-2</t>
  </si>
  <si>
    <t>DOC-1</t>
  </si>
  <si>
    <t>DOC-2</t>
  </si>
  <si>
    <t>DOC-3</t>
  </si>
  <si>
    <t>DOC-4</t>
  </si>
  <si>
    <t>Id_cja_menor</t>
  </si>
  <si>
    <t>valor_inicial</t>
  </si>
  <si>
    <t>vr_Total</t>
  </si>
  <si>
    <t>CJAM-1</t>
  </si>
  <si>
    <t>CJAM-2</t>
  </si>
  <si>
    <t>CJAM-3</t>
  </si>
  <si>
    <t>caja abc</t>
  </si>
  <si>
    <t>caja cde</t>
  </si>
  <si>
    <t>caja efg</t>
  </si>
  <si>
    <t>EMP-1</t>
  </si>
  <si>
    <t>EMP-2</t>
  </si>
  <si>
    <t>EMP-3</t>
  </si>
  <si>
    <t>EmpresaAbc</t>
  </si>
  <si>
    <t>EmpresaCde</t>
  </si>
  <si>
    <t>cll 3 4 56</t>
  </si>
  <si>
    <t>cll3 4 21</t>
  </si>
  <si>
    <t>ejemplo1</t>
  </si>
  <si>
    <t>ejmeplo3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</si>
</sst>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;@"/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1" xfId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165" fontId="0" fillId="0" borderId="0" xfId="0" applyNumberFormat="1"/>
    <xf numFmtId="167" fontId="0" fillId="0" borderId="0" xfId="0" applyNumberFormat="1"/>
    <xf numFmtId="165" fontId="0" fillId="0" borderId="1" xfId="0" applyNumberFormat="1" applyBorder="1"/>
    <xf numFmtId="167" fontId="0" fillId="0" borderId="1" xfId="0" applyNumberFormat="1" applyBorder="1"/>
    <xf numFmtId="0" fontId="0" fillId="2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39"/>
  <sheetViews>
    <sheetView workbookViewId="0">
      <selection activeCell="H3" sqref="H3:N3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4.5703125" bestFit="1" customWidth="1"/>
    <col min="8" max="8" width="13.28515625" bestFit="1" customWidth="1"/>
    <col min="9" max="9" width="16.5703125" customWidth="1"/>
    <col min="10" max="10" width="19.140625" customWidth="1"/>
    <col min="11" max="11" width="12.5703125" bestFit="1" customWidth="1"/>
    <col min="12" max="12" width="13" customWidth="1"/>
    <col min="13" max="13" width="10.7109375" bestFit="1" customWidth="1"/>
    <col min="14" max="14" width="16.28515625" bestFit="1" customWidth="1"/>
    <col min="16" max="16" width="16.140625" bestFit="1" customWidth="1"/>
    <col min="17" max="17" width="17.85546875" bestFit="1" customWidth="1"/>
    <col min="18" max="18" width="17.42578125" bestFit="1" customWidth="1"/>
  </cols>
  <sheetData>
    <row r="3" spans="1:18" x14ac:dyDescent="0.25">
      <c r="A3" s="18" t="s">
        <v>0</v>
      </c>
      <c r="B3" s="19"/>
      <c r="C3" s="19"/>
      <c r="D3" s="19"/>
      <c r="E3" s="20"/>
      <c r="H3" s="18" t="s">
        <v>1</v>
      </c>
      <c r="I3" s="19"/>
      <c r="J3" s="19"/>
      <c r="K3" s="19"/>
      <c r="L3" s="19"/>
      <c r="M3" s="19"/>
      <c r="N3" s="20"/>
      <c r="P3" t="s">
        <v>2</v>
      </c>
    </row>
    <row r="4" spans="1:18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5</v>
      </c>
      <c r="M4" s="1" t="s">
        <v>6</v>
      </c>
      <c r="N4" s="1" t="s">
        <v>7</v>
      </c>
      <c r="P4" t="s">
        <v>12</v>
      </c>
      <c r="Q4" t="s">
        <v>13</v>
      </c>
      <c r="R4" t="s">
        <v>14</v>
      </c>
    </row>
    <row r="5" spans="1:18" ht="30" x14ac:dyDescent="0.25">
      <c r="A5" s="2">
        <v>1</v>
      </c>
      <c r="B5" s="2">
        <v>1000000</v>
      </c>
      <c r="C5" s="2" t="s">
        <v>15</v>
      </c>
      <c r="D5" s="7">
        <v>44956</v>
      </c>
      <c r="E5" s="2"/>
      <c r="H5" s="2">
        <v>1</v>
      </c>
      <c r="I5" s="2">
        <f>A24</f>
        <v>1</v>
      </c>
      <c r="J5" s="2">
        <f>I35</f>
        <v>1</v>
      </c>
      <c r="K5" s="2">
        <v>50000</v>
      </c>
      <c r="L5" s="6" t="s">
        <v>59</v>
      </c>
      <c r="M5" s="7">
        <v>45139</v>
      </c>
      <c r="N5" s="2"/>
      <c r="P5">
        <v>1</v>
      </c>
    </row>
    <row r="6" spans="1:18" ht="30" x14ac:dyDescent="0.25">
      <c r="A6" s="2">
        <v>2</v>
      </c>
      <c r="B6" s="2">
        <v>1000000</v>
      </c>
      <c r="C6" s="2" t="s">
        <v>15</v>
      </c>
      <c r="D6" s="7">
        <v>44985</v>
      </c>
      <c r="E6" s="2"/>
      <c r="H6" s="2">
        <v>2</v>
      </c>
      <c r="I6" s="2">
        <f>A25</f>
        <v>2</v>
      </c>
      <c r="J6" s="2">
        <f>I36</f>
        <v>2</v>
      </c>
      <c r="K6" s="2">
        <v>30000</v>
      </c>
      <c r="L6" s="6" t="s">
        <v>60</v>
      </c>
      <c r="M6" s="7">
        <v>45140</v>
      </c>
      <c r="N6" s="2"/>
      <c r="P6">
        <v>2</v>
      </c>
    </row>
    <row r="7" spans="1:18" ht="30" x14ac:dyDescent="0.25">
      <c r="A7" s="2">
        <v>3</v>
      </c>
      <c r="B7" s="2">
        <v>800000</v>
      </c>
      <c r="C7" s="2" t="s">
        <v>16</v>
      </c>
      <c r="D7" s="7">
        <v>45015</v>
      </c>
      <c r="E7" s="2"/>
      <c r="H7" s="2">
        <v>3</v>
      </c>
      <c r="I7" s="2">
        <f>A26</f>
        <v>3</v>
      </c>
      <c r="J7" s="2">
        <f>I35</f>
        <v>1</v>
      </c>
      <c r="K7" s="2">
        <v>25000</v>
      </c>
      <c r="L7" s="6" t="s">
        <v>59</v>
      </c>
      <c r="M7" s="7">
        <v>45141</v>
      </c>
      <c r="N7" s="2"/>
    </row>
    <row r="8" spans="1:18" ht="30" x14ac:dyDescent="0.25">
      <c r="A8" s="2">
        <v>4</v>
      </c>
      <c r="B8" s="2">
        <v>800000</v>
      </c>
      <c r="C8" s="2" t="s">
        <v>16</v>
      </c>
      <c r="D8" s="7">
        <v>45046</v>
      </c>
      <c r="E8" s="2"/>
      <c r="H8" s="2">
        <v>4</v>
      </c>
      <c r="I8" s="2">
        <f>A25</f>
        <v>2</v>
      </c>
      <c r="J8" s="2">
        <f>I38</f>
        <v>4</v>
      </c>
      <c r="K8" s="2">
        <v>42000</v>
      </c>
      <c r="L8" s="6" t="s">
        <v>61</v>
      </c>
      <c r="M8" s="7">
        <v>45142</v>
      </c>
      <c r="N8" s="2"/>
    </row>
    <row r="9" spans="1:18" ht="30" x14ac:dyDescent="0.25">
      <c r="A9" s="2">
        <v>5</v>
      </c>
      <c r="B9" s="2">
        <v>1000000</v>
      </c>
      <c r="C9" s="2" t="s">
        <v>15</v>
      </c>
      <c r="D9" s="7">
        <v>45076</v>
      </c>
      <c r="E9" s="2"/>
      <c r="H9" s="2">
        <v>5</v>
      </c>
      <c r="I9" s="2">
        <f>A25</f>
        <v>2</v>
      </c>
      <c r="J9" s="2">
        <f>I38</f>
        <v>4</v>
      </c>
      <c r="K9" s="2">
        <v>20000</v>
      </c>
      <c r="L9" s="6" t="s">
        <v>61</v>
      </c>
      <c r="M9" s="7">
        <v>45143</v>
      </c>
      <c r="N9" s="2"/>
    </row>
    <row r="10" spans="1:18" ht="30" x14ac:dyDescent="0.25">
      <c r="A10" s="2">
        <v>6</v>
      </c>
      <c r="B10" s="2">
        <v>1000000</v>
      </c>
      <c r="C10" s="2" t="s">
        <v>15</v>
      </c>
      <c r="D10" s="7">
        <v>45107</v>
      </c>
      <c r="E10" s="2"/>
      <c r="H10" s="2">
        <v>6</v>
      </c>
      <c r="I10" s="2">
        <f>A24</f>
        <v>1</v>
      </c>
      <c r="J10" s="2">
        <f>I35</f>
        <v>1</v>
      </c>
      <c r="K10" s="2">
        <v>10000</v>
      </c>
      <c r="L10" s="6" t="s">
        <v>59</v>
      </c>
      <c r="M10" s="7">
        <v>45144</v>
      </c>
      <c r="N10" s="2"/>
    </row>
    <row r="11" spans="1:18" ht="30" x14ac:dyDescent="0.25">
      <c r="A11" s="2">
        <v>7</v>
      </c>
      <c r="B11" s="2">
        <v>1000000</v>
      </c>
      <c r="C11" s="2" t="s">
        <v>15</v>
      </c>
      <c r="D11" s="7">
        <v>45137</v>
      </c>
      <c r="E11" s="2"/>
      <c r="H11" s="2">
        <v>7</v>
      </c>
      <c r="I11" s="2">
        <f>A24</f>
        <v>1</v>
      </c>
      <c r="J11" s="2">
        <f>I35</f>
        <v>1</v>
      </c>
      <c r="K11" s="2">
        <v>12000</v>
      </c>
      <c r="L11" s="6" t="s">
        <v>59</v>
      </c>
      <c r="M11" s="7">
        <v>45145</v>
      </c>
      <c r="N11" s="2"/>
    </row>
    <row r="12" spans="1:18" ht="30" x14ac:dyDescent="0.25">
      <c r="A12" s="2">
        <v>8</v>
      </c>
      <c r="B12" s="2">
        <v>600000</v>
      </c>
      <c r="C12" s="2" t="s">
        <v>16</v>
      </c>
      <c r="D12" s="7">
        <v>45168</v>
      </c>
      <c r="E12" s="2"/>
      <c r="H12" s="2">
        <v>8</v>
      </c>
      <c r="I12" s="2">
        <f>A25</f>
        <v>2</v>
      </c>
      <c r="J12" s="2">
        <f>I36</f>
        <v>2</v>
      </c>
      <c r="K12" s="2">
        <v>5000</v>
      </c>
      <c r="L12" s="6" t="s">
        <v>60</v>
      </c>
      <c r="M12" s="7">
        <v>45146</v>
      </c>
      <c r="N12" s="2"/>
    </row>
    <row r="22" spans="1:10" x14ac:dyDescent="0.25">
      <c r="A22" s="21" t="s">
        <v>17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5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25</v>
      </c>
      <c r="H23" s="1" t="s">
        <v>26</v>
      </c>
      <c r="I23" s="1" t="s">
        <v>27</v>
      </c>
      <c r="J23" s="1" t="s">
        <v>28</v>
      </c>
    </row>
    <row r="24" spans="1:10" x14ac:dyDescent="0.25">
      <c r="A24" s="2">
        <v>1</v>
      </c>
      <c r="B24" s="2">
        <f>A35</f>
        <v>1</v>
      </c>
      <c r="C24" s="2">
        <v>34330874</v>
      </c>
      <c r="D24" s="2" t="s">
        <v>36</v>
      </c>
      <c r="E24" s="2" t="s">
        <v>37</v>
      </c>
      <c r="F24" s="2" t="s">
        <v>38</v>
      </c>
      <c r="G24" s="2">
        <f>D35</f>
        <v>1</v>
      </c>
      <c r="H24" s="2" t="s">
        <v>43</v>
      </c>
      <c r="I24" s="2">
        <v>3214562141</v>
      </c>
      <c r="J24" s="5" t="s">
        <v>46</v>
      </c>
    </row>
    <row r="25" spans="1:10" ht="30" x14ac:dyDescent="0.25">
      <c r="A25" s="2">
        <v>2</v>
      </c>
      <c r="B25" s="2">
        <f>A37</f>
        <v>3</v>
      </c>
      <c r="C25" s="2">
        <v>901014110</v>
      </c>
      <c r="D25" s="2"/>
      <c r="E25" s="2"/>
      <c r="F25" s="6" t="s">
        <v>47</v>
      </c>
      <c r="G25" s="2">
        <f>D36</f>
        <v>2</v>
      </c>
      <c r="H25" s="2" t="s">
        <v>44</v>
      </c>
      <c r="I25" s="2">
        <v>3234561214</v>
      </c>
      <c r="J25" s="5" t="s">
        <v>49</v>
      </c>
    </row>
    <row r="26" spans="1:10" x14ac:dyDescent="0.25">
      <c r="A26" s="2">
        <v>3</v>
      </c>
      <c r="B26" s="2">
        <f>A37</f>
        <v>3</v>
      </c>
      <c r="C26" s="2">
        <v>900123456</v>
      </c>
      <c r="D26" s="2"/>
      <c r="E26" s="2"/>
      <c r="F26" s="2" t="s">
        <v>48</v>
      </c>
      <c r="G26" s="2">
        <f>D36</f>
        <v>2</v>
      </c>
      <c r="H26" s="2" t="s">
        <v>45</v>
      </c>
      <c r="I26" s="2">
        <v>3105390214</v>
      </c>
      <c r="J26" s="5" t="s">
        <v>50</v>
      </c>
    </row>
    <row r="33" spans="1:10" x14ac:dyDescent="0.25">
      <c r="A33" s="18" t="s">
        <v>29</v>
      </c>
      <c r="B33" s="20"/>
      <c r="D33" s="18" t="s">
        <v>39</v>
      </c>
      <c r="E33" s="20"/>
      <c r="I33" s="18" t="s">
        <v>51</v>
      </c>
      <c r="J33" s="20"/>
    </row>
    <row r="34" spans="1:10" x14ac:dyDescent="0.25">
      <c r="A34" s="1" t="s">
        <v>30</v>
      </c>
      <c r="B34" s="1" t="s">
        <v>31</v>
      </c>
      <c r="D34" s="1" t="s">
        <v>24</v>
      </c>
      <c r="E34" s="1" t="s">
        <v>40</v>
      </c>
      <c r="I34" s="1" t="s">
        <v>52</v>
      </c>
      <c r="J34" s="1" t="s">
        <v>53</v>
      </c>
    </row>
    <row r="35" spans="1:10" x14ac:dyDescent="0.25">
      <c r="A35" s="2">
        <v>1</v>
      </c>
      <c r="B35" s="2" t="s">
        <v>32</v>
      </c>
      <c r="D35" s="2">
        <v>1</v>
      </c>
      <c r="E35" s="2" t="s">
        <v>41</v>
      </c>
      <c r="I35" s="2">
        <v>1</v>
      </c>
      <c r="J35" s="2" t="s">
        <v>54</v>
      </c>
    </row>
    <row r="36" spans="1:10" x14ac:dyDescent="0.25">
      <c r="A36" s="2">
        <v>2</v>
      </c>
      <c r="B36" s="2" t="s">
        <v>35</v>
      </c>
      <c r="D36" s="3">
        <v>2</v>
      </c>
      <c r="E36" s="3" t="s">
        <v>42</v>
      </c>
      <c r="I36" s="2">
        <v>2</v>
      </c>
      <c r="J36" s="2" t="s">
        <v>55</v>
      </c>
    </row>
    <row r="37" spans="1:10" x14ac:dyDescent="0.25">
      <c r="A37" s="2">
        <v>3</v>
      </c>
      <c r="B37" s="2" t="s">
        <v>33</v>
      </c>
      <c r="D37" s="4"/>
      <c r="E37" s="4"/>
      <c r="I37" s="2">
        <v>3</v>
      </c>
      <c r="J37" s="2" t="s">
        <v>56</v>
      </c>
    </row>
    <row r="38" spans="1:10" x14ac:dyDescent="0.25">
      <c r="A38" s="2">
        <v>4</v>
      </c>
      <c r="B38" s="2" t="s">
        <v>34</v>
      </c>
      <c r="I38" s="2">
        <v>4</v>
      </c>
      <c r="J38" s="2" t="s">
        <v>57</v>
      </c>
    </row>
    <row r="39" spans="1:10" x14ac:dyDescent="0.25">
      <c r="I39" s="2">
        <v>5</v>
      </c>
      <c r="J39" s="2" t="s">
        <v>58</v>
      </c>
    </row>
  </sheetData>
  <mergeCells count="6">
    <mergeCell ref="A3:E3"/>
    <mergeCell ref="H3:N3"/>
    <mergeCell ref="A22:J22"/>
    <mergeCell ref="A33:B33"/>
    <mergeCell ref="D33:E33"/>
    <mergeCell ref="I33:J33"/>
  </mergeCells>
  <hyperlinks>
    <hyperlink ref="J24" r:id="rId1" xr:uid="{00000000-0004-0000-0000-000000000000}"/>
    <hyperlink ref="J25" r:id="rId2" xr:uid="{00000000-0004-0000-0000-000001000000}"/>
    <hyperlink ref="J26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V53"/>
  <sheetViews>
    <sheetView topLeftCell="O4" workbookViewId="0">
      <selection activeCell="V4" sqref="V4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6.85546875" customWidth="1"/>
    <col min="8" max="8" width="15.5703125" customWidth="1"/>
    <col min="9" max="9" width="16.5703125" customWidth="1"/>
    <col min="10" max="10" width="19.140625" customWidth="1"/>
    <col min="11" max="11" width="10.7109375" bestFit="1" customWidth="1"/>
    <col min="12" max="12" width="16.28515625" bestFit="1" customWidth="1"/>
    <col min="13" max="13" width="16.28515625" customWidth="1"/>
    <col min="14" max="14" width="16.140625" bestFit="1" customWidth="1"/>
    <col min="15" max="15" width="17.85546875" bestFit="1" customWidth="1"/>
    <col min="16" max="16" width="17.42578125" bestFit="1" customWidth="1"/>
    <col min="17" max="17" width="13.140625" customWidth="1"/>
    <col min="18" max="18" width="14.28515625" bestFit="1" customWidth="1"/>
    <col min="19" max="19" width="14.85546875" customWidth="1"/>
    <col min="20" max="20" width="19.140625" customWidth="1"/>
    <col min="21" max="21" width="14.42578125" bestFit="1" customWidth="1"/>
    <col min="22" max="22" width="17.28515625" bestFit="1" customWidth="1"/>
  </cols>
  <sheetData>
    <row r="3" spans="1:22" x14ac:dyDescent="0.25">
      <c r="A3" s="22" t="s">
        <v>62</v>
      </c>
      <c r="B3" s="23"/>
      <c r="C3" s="23"/>
      <c r="D3" s="23"/>
      <c r="E3" s="23"/>
      <c r="F3" s="23"/>
      <c r="G3" s="23"/>
      <c r="H3" s="23"/>
      <c r="J3" s="21" t="s">
        <v>71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11" t="s">
        <v>63</v>
      </c>
      <c r="B4" s="11" t="s">
        <v>64</v>
      </c>
      <c r="C4" s="11" t="s">
        <v>5</v>
      </c>
      <c r="D4" s="11" t="s">
        <v>6</v>
      </c>
      <c r="E4" s="10" t="s">
        <v>65</v>
      </c>
      <c r="F4" s="11" t="s">
        <v>9</v>
      </c>
      <c r="G4" s="12" t="s">
        <v>10</v>
      </c>
      <c r="H4" s="11" t="s">
        <v>7</v>
      </c>
      <c r="J4" s="1" t="s">
        <v>72</v>
      </c>
      <c r="K4" s="1" t="s">
        <v>73</v>
      </c>
      <c r="L4" s="1" t="s">
        <v>21</v>
      </c>
      <c r="M4" s="1" t="s">
        <v>22</v>
      </c>
      <c r="N4" s="1" t="s">
        <v>26</v>
      </c>
      <c r="O4" s="1" t="s">
        <v>27</v>
      </c>
      <c r="P4" s="1" t="s">
        <v>28</v>
      </c>
      <c r="Q4" s="1" t="s">
        <v>75</v>
      </c>
      <c r="R4" s="1" t="s">
        <v>79</v>
      </c>
      <c r="S4" s="1" t="s">
        <v>74</v>
      </c>
      <c r="T4" s="1" t="s">
        <v>76</v>
      </c>
      <c r="U4" s="1" t="s">
        <v>77</v>
      </c>
      <c r="V4" s="1" t="s">
        <v>78</v>
      </c>
    </row>
    <row r="5" spans="1:22" x14ac:dyDescent="0.25">
      <c r="A5" s="2">
        <v>1</v>
      </c>
      <c r="B5" s="2">
        <v>1000000</v>
      </c>
      <c r="C5" s="2" t="s">
        <v>15</v>
      </c>
      <c r="D5" s="7">
        <v>44956</v>
      </c>
      <c r="E5" s="2">
        <f>D50</f>
        <v>1</v>
      </c>
      <c r="F5" s="2" t="s">
        <v>70</v>
      </c>
      <c r="G5" s="2" t="s">
        <v>70</v>
      </c>
      <c r="H5" s="2"/>
      <c r="J5" s="2" t="s">
        <v>154</v>
      </c>
      <c r="K5" s="2">
        <v>12345</v>
      </c>
      <c r="L5" s="2" t="s">
        <v>81</v>
      </c>
      <c r="M5" s="2" t="s">
        <v>82</v>
      </c>
      <c r="N5" s="2" t="s">
        <v>87</v>
      </c>
      <c r="O5" s="2">
        <v>3214561234</v>
      </c>
      <c r="P5" s="2" t="s">
        <v>90</v>
      </c>
      <c r="Q5" s="2" t="str">
        <f>L32</f>
        <v>R1</v>
      </c>
      <c r="R5" s="2">
        <f>J19</f>
        <v>1</v>
      </c>
      <c r="S5" s="2"/>
      <c r="T5" s="2"/>
      <c r="U5" s="2"/>
      <c r="V5" s="2"/>
    </row>
    <row r="6" spans="1:22" ht="30" x14ac:dyDescent="0.25">
      <c r="A6" s="2">
        <v>2</v>
      </c>
      <c r="B6" s="2">
        <v>50000</v>
      </c>
      <c r="C6" s="6" t="s">
        <v>59</v>
      </c>
      <c r="D6" s="7">
        <v>45139</v>
      </c>
      <c r="E6" s="2">
        <f>D51</f>
        <v>2</v>
      </c>
      <c r="F6" s="2">
        <f>A32</f>
        <v>1</v>
      </c>
      <c r="G6" s="2">
        <f>I43</f>
        <v>1</v>
      </c>
      <c r="H6" s="2"/>
      <c r="I6" s="9"/>
      <c r="J6" s="2" t="s">
        <v>155</v>
      </c>
      <c r="K6" s="2">
        <v>12346</v>
      </c>
      <c r="L6" s="2" t="s">
        <v>83</v>
      </c>
      <c r="M6" s="2" t="s">
        <v>84</v>
      </c>
      <c r="N6" s="2" t="s">
        <v>88</v>
      </c>
      <c r="O6" s="2">
        <v>3102342343</v>
      </c>
      <c r="P6" s="2" t="s">
        <v>91</v>
      </c>
      <c r="Q6" s="2" t="str">
        <f>L33</f>
        <v>R2</v>
      </c>
      <c r="R6" s="2">
        <f>J19</f>
        <v>1</v>
      </c>
      <c r="S6" s="2"/>
      <c r="T6" s="2"/>
      <c r="U6" s="2"/>
      <c r="V6" s="2"/>
    </row>
    <row r="7" spans="1:22" x14ac:dyDescent="0.25">
      <c r="A7" s="2">
        <v>3</v>
      </c>
      <c r="B7" s="2">
        <v>1000000</v>
      </c>
      <c r="C7" s="2" t="s">
        <v>15</v>
      </c>
      <c r="D7" s="7">
        <v>44985</v>
      </c>
      <c r="E7" s="2">
        <f>D50</f>
        <v>1</v>
      </c>
      <c r="F7" s="2" t="s">
        <v>70</v>
      </c>
      <c r="G7" s="2" t="s">
        <v>70</v>
      </c>
      <c r="H7" s="2"/>
      <c r="J7" s="2" t="s">
        <v>156</v>
      </c>
      <c r="K7" s="2">
        <v>12347</v>
      </c>
      <c r="L7" s="2" t="s">
        <v>85</v>
      </c>
      <c r="M7" s="2" t="s">
        <v>86</v>
      </c>
      <c r="N7" s="2" t="s">
        <v>89</v>
      </c>
      <c r="O7" s="2">
        <v>3111232345</v>
      </c>
      <c r="P7" s="2" t="s">
        <v>92</v>
      </c>
      <c r="Q7" s="2" t="str">
        <f>L34</f>
        <v>R3</v>
      </c>
      <c r="R7" s="2">
        <f>J19</f>
        <v>1</v>
      </c>
      <c r="S7" s="2"/>
      <c r="T7" s="2"/>
      <c r="U7" s="2"/>
      <c r="V7" s="2"/>
    </row>
    <row r="8" spans="1:22" ht="30" x14ac:dyDescent="0.25">
      <c r="A8" s="2">
        <v>4</v>
      </c>
      <c r="B8" s="2">
        <v>25000</v>
      </c>
      <c r="C8" s="6" t="s">
        <v>60</v>
      </c>
      <c r="D8" s="7">
        <v>45140</v>
      </c>
      <c r="E8" s="2">
        <f>D51</f>
        <v>2</v>
      </c>
      <c r="F8" s="2">
        <f>A33</f>
        <v>2</v>
      </c>
      <c r="G8" s="2">
        <f>I44</f>
        <v>2</v>
      </c>
      <c r="H8" s="2"/>
      <c r="I8" s="9"/>
      <c r="J8" s="8"/>
    </row>
    <row r="9" spans="1:22" x14ac:dyDescent="0.25">
      <c r="A9" s="2">
        <v>5</v>
      </c>
      <c r="B9" s="2">
        <v>800000</v>
      </c>
      <c r="C9" s="2" t="s">
        <v>16</v>
      </c>
      <c r="D9" s="7">
        <v>45015</v>
      </c>
      <c r="E9" s="2">
        <f>D50</f>
        <v>1</v>
      </c>
      <c r="F9" s="2" t="s">
        <v>70</v>
      </c>
      <c r="G9" s="2" t="s">
        <v>70</v>
      </c>
      <c r="H9" s="2"/>
    </row>
    <row r="10" spans="1:22" ht="30" x14ac:dyDescent="0.25">
      <c r="A10" s="2">
        <v>6</v>
      </c>
      <c r="B10" s="2">
        <v>42000</v>
      </c>
      <c r="C10" s="6" t="s">
        <v>59</v>
      </c>
      <c r="D10" s="7">
        <v>45141</v>
      </c>
      <c r="E10" s="2">
        <f>D51</f>
        <v>2</v>
      </c>
      <c r="F10" s="2">
        <f>A34</f>
        <v>3</v>
      </c>
      <c r="G10" s="2">
        <f>I43</f>
        <v>1</v>
      </c>
      <c r="H10" s="2"/>
      <c r="I10" s="9"/>
      <c r="J10" s="8"/>
    </row>
    <row r="11" spans="1:22" x14ac:dyDescent="0.25">
      <c r="A11" s="2">
        <v>7</v>
      </c>
      <c r="B11" s="2">
        <v>800000</v>
      </c>
      <c r="C11" s="2" t="s">
        <v>16</v>
      </c>
      <c r="D11" s="7">
        <v>45046</v>
      </c>
      <c r="E11" s="2">
        <f>D50</f>
        <v>1</v>
      </c>
      <c r="F11" s="2" t="s">
        <v>70</v>
      </c>
      <c r="G11" s="2" t="s">
        <v>70</v>
      </c>
      <c r="H11" s="2"/>
    </row>
    <row r="12" spans="1:22" x14ac:dyDescent="0.25">
      <c r="A12" s="2">
        <v>8</v>
      </c>
      <c r="B12" s="2">
        <v>20000</v>
      </c>
      <c r="C12" s="6" t="s">
        <v>61</v>
      </c>
      <c r="D12" s="7">
        <v>45142</v>
      </c>
      <c r="E12" s="2">
        <f>D51</f>
        <v>2</v>
      </c>
      <c r="F12" s="2">
        <f>A33</f>
        <v>2</v>
      </c>
      <c r="G12" s="2">
        <f>I46</f>
        <v>4</v>
      </c>
      <c r="H12" s="2"/>
      <c r="I12" s="9"/>
      <c r="J12" s="8"/>
    </row>
    <row r="13" spans="1:22" x14ac:dyDescent="0.25">
      <c r="A13" s="2">
        <v>9</v>
      </c>
      <c r="B13" s="2">
        <v>1000000</v>
      </c>
      <c r="C13" s="2" t="s">
        <v>15</v>
      </c>
      <c r="D13" s="7">
        <v>45076</v>
      </c>
      <c r="E13" s="2">
        <f>D50</f>
        <v>1</v>
      </c>
      <c r="F13" s="2" t="s">
        <v>70</v>
      </c>
      <c r="G13" s="2" t="s">
        <v>70</v>
      </c>
      <c r="H13" s="2"/>
    </row>
    <row r="14" spans="1:22" x14ac:dyDescent="0.25">
      <c r="A14" s="2">
        <v>10</v>
      </c>
      <c r="B14" s="2">
        <v>30000</v>
      </c>
      <c r="C14" s="6" t="s">
        <v>61</v>
      </c>
      <c r="D14" s="7">
        <v>45143</v>
      </c>
      <c r="E14" s="2">
        <f>D51</f>
        <v>2</v>
      </c>
      <c r="F14" s="2">
        <f>A33</f>
        <v>2</v>
      </c>
      <c r="G14" s="2">
        <f>I46</f>
        <v>4</v>
      </c>
      <c r="H14" s="2"/>
      <c r="I14" s="9"/>
      <c r="J14" s="8"/>
    </row>
    <row r="15" spans="1:22" ht="30" x14ac:dyDescent="0.25">
      <c r="A15" s="2">
        <v>11</v>
      </c>
      <c r="B15" s="2">
        <v>10000</v>
      </c>
      <c r="C15" s="6" t="s">
        <v>59</v>
      </c>
      <c r="D15" s="7">
        <v>45144</v>
      </c>
      <c r="E15" s="2">
        <f>D51</f>
        <v>2</v>
      </c>
      <c r="F15" s="2">
        <f>A32</f>
        <v>1</v>
      </c>
      <c r="G15" s="2">
        <f>I43</f>
        <v>1</v>
      </c>
      <c r="H15" s="2"/>
      <c r="I15" s="9"/>
      <c r="J15" s="8"/>
    </row>
    <row r="16" spans="1:22" ht="30" x14ac:dyDescent="0.25">
      <c r="A16" s="2">
        <v>12</v>
      </c>
      <c r="B16" s="2">
        <v>12000</v>
      </c>
      <c r="C16" s="6" t="s">
        <v>59</v>
      </c>
      <c r="D16" s="7">
        <v>45145</v>
      </c>
      <c r="E16" s="2">
        <f>D51</f>
        <v>2</v>
      </c>
      <c r="F16" s="2">
        <f>A32</f>
        <v>1</v>
      </c>
      <c r="G16" s="2">
        <f>I43</f>
        <v>1</v>
      </c>
      <c r="H16" s="2"/>
      <c r="I16" s="9"/>
      <c r="J16" s="8"/>
    </row>
    <row r="17" spans="1:20" x14ac:dyDescent="0.25">
      <c r="A17" s="2">
        <v>13</v>
      </c>
      <c r="B17" s="2">
        <v>1000000</v>
      </c>
      <c r="C17" s="2" t="s">
        <v>15</v>
      </c>
      <c r="D17" s="7">
        <v>45107</v>
      </c>
      <c r="E17" s="2">
        <f>D50</f>
        <v>1</v>
      </c>
      <c r="F17" s="2" t="s">
        <v>70</v>
      </c>
      <c r="G17" s="2" t="s">
        <v>70</v>
      </c>
      <c r="H17" s="2"/>
      <c r="J17" s="21" t="s">
        <v>80</v>
      </c>
      <c r="K17" s="21"/>
      <c r="L17" s="21"/>
      <c r="M17" s="21"/>
      <c r="N17" s="21"/>
      <c r="O17" s="21"/>
      <c r="P17" s="21"/>
    </row>
    <row r="18" spans="1:20" ht="30" x14ac:dyDescent="0.25">
      <c r="A18" s="2">
        <v>14</v>
      </c>
      <c r="B18" s="2">
        <v>5000</v>
      </c>
      <c r="C18" s="6" t="s">
        <v>60</v>
      </c>
      <c r="D18" s="7">
        <v>45146</v>
      </c>
      <c r="E18" s="2">
        <f>D51</f>
        <v>2</v>
      </c>
      <c r="F18" s="2">
        <f>A33</f>
        <v>2</v>
      </c>
      <c r="G18" s="2">
        <f>I44</f>
        <v>2</v>
      </c>
      <c r="H18" s="2"/>
      <c r="I18" s="9"/>
      <c r="J18" s="13" t="s">
        <v>100</v>
      </c>
      <c r="K18" s="14" t="s">
        <v>19</v>
      </c>
      <c r="L18" s="15" t="s">
        <v>102</v>
      </c>
      <c r="M18" s="15" t="s">
        <v>101</v>
      </c>
      <c r="N18" s="15" t="s">
        <v>104</v>
      </c>
      <c r="O18" s="15" t="s">
        <v>105</v>
      </c>
      <c r="P18" s="15" t="s">
        <v>28</v>
      </c>
    </row>
    <row r="19" spans="1:20" x14ac:dyDescent="0.25">
      <c r="A19" s="2">
        <v>15</v>
      </c>
      <c r="B19" s="2">
        <v>1000000</v>
      </c>
      <c r="C19" s="2" t="s">
        <v>15</v>
      </c>
      <c r="D19" s="7">
        <v>45137</v>
      </c>
      <c r="E19" s="2">
        <f>D50</f>
        <v>1</v>
      </c>
      <c r="F19" s="2" t="s">
        <v>70</v>
      </c>
      <c r="G19" s="2" t="s">
        <v>70</v>
      </c>
      <c r="H19" s="2"/>
      <c r="J19" s="2">
        <v>1</v>
      </c>
      <c r="K19" s="2">
        <f>A45</f>
        <v>3</v>
      </c>
      <c r="L19" s="2">
        <v>900234123</v>
      </c>
      <c r="M19" s="2" t="s">
        <v>103</v>
      </c>
      <c r="N19" s="2" t="s">
        <v>106</v>
      </c>
      <c r="O19" s="2">
        <v>3203421234</v>
      </c>
      <c r="P19" s="2" t="s">
        <v>90</v>
      </c>
    </row>
    <row r="20" spans="1:20" x14ac:dyDescent="0.25">
      <c r="A20" s="2">
        <v>16</v>
      </c>
      <c r="B20" s="2">
        <v>600000</v>
      </c>
      <c r="C20" s="2" t="s">
        <v>16</v>
      </c>
      <c r="D20" s="7">
        <v>45168</v>
      </c>
      <c r="E20" s="2">
        <f>D50</f>
        <v>1</v>
      </c>
      <c r="F20" s="2" t="s">
        <v>70</v>
      </c>
      <c r="G20" s="2" t="s">
        <v>70</v>
      </c>
      <c r="H20" s="2"/>
    </row>
    <row r="30" spans="1:20" x14ac:dyDescent="0.25">
      <c r="A30" s="21" t="s">
        <v>17</v>
      </c>
      <c r="B30" s="21"/>
      <c r="C30" s="21"/>
      <c r="D30" s="21"/>
      <c r="E30" s="21"/>
      <c r="F30" s="21"/>
      <c r="G30" s="21"/>
      <c r="H30" s="21"/>
      <c r="I30" s="21"/>
      <c r="J30" s="21"/>
      <c r="L30" s="18" t="s">
        <v>94</v>
      </c>
      <c r="M30" s="20"/>
      <c r="O30" s="23" t="s">
        <v>118</v>
      </c>
      <c r="P30" s="23"/>
      <c r="Q30" s="23"/>
      <c r="S30" s="24" t="s">
        <v>107</v>
      </c>
      <c r="T30" s="24"/>
    </row>
    <row r="31" spans="1:20" x14ac:dyDescent="0.2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25</v>
      </c>
      <c r="H31" s="1" t="s">
        <v>26</v>
      </c>
      <c r="I31" s="1" t="s">
        <v>27</v>
      </c>
      <c r="J31" s="1" t="s">
        <v>28</v>
      </c>
      <c r="L31" s="1" t="s">
        <v>95</v>
      </c>
      <c r="M31" s="1" t="s">
        <v>96</v>
      </c>
      <c r="O31" s="15" t="s">
        <v>119</v>
      </c>
      <c r="P31" s="15" t="s">
        <v>120</v>
      </c>
      <c r="Q31" s="15" t="s">
        <v>121</v>
      </c>
      <c r="S31" s="15" t="s">
        <v>108</v>
      </c>
      <c r="T31" s="15" t="s">
        <v>109</v>
      </c>
    </row>
    <row r="32" spans="1:20" x14ac:dyDescent="0.25">
      <c r="A32" s="2">
        <v>1</v>
      </c>
      <c r="B32" s="2">
        <f>A43</f>
        <v>1</v>
      </c>
      <c r="C32" s="2">
        <v>34330874</v>
      </c>
      <c r="D32" s="2" t="s">
        <v>36</v>
      </c>
      <c r="E32" s="2" t="s">
        <v>37</v>
      </c>
      <c r="F32" s="2" t="s">
        <v>38</v>
      </c>
      <c r="G32" s="2">
        <f>D43</f>
        <v>1</v>
      </c>
      <c r="H32" s="2" t="s">
        <v>43</v>
      </c>
      <c r="I32" s="2">
        <v>3214562141</v>
      </c>
      <c r="J32" s="5" t="s">
        <v>46</v>
      </c>
      <c r="L32" s="2" t="s">
        <v>125</v>
      </c>
      <c r="M32" s="2" t="s">
        <v>97</v>
      </c>
      <c r="O32" s="2" t="s">
        <v>128</v>
      </c>
      <c r="P32" s="2" t="str">
        <f>L32</f>
        <v>R1</v>
      </c>
      <c r="Q32" s="2" t="str">
        <f t="shared" ref="Q32:Q38" si="0">S35</f>
        <v>A4</v>
      </c>
      <c r="S32" s="2" t="s">
        <v>114</v>
      </c>
      <c r="T32" s="2" t="s">
        <v>110</v>
      </c>
    </row>
    <row r="33" spans="1:20" ht="30" x14ac:dyDescent="0.25">
      <c r="A33" s="2">
        <v>2</v>
      </c>
      <c r="B33" s="2">
        <f>A45</f>
        <v>3</v>
      </c>
      <c r="C33" s="2">
        <v>901014110</v>
      </c>
      <c r="D33" s="2"/>
      <c r="E33" s="2"/>
      <c r="F33" s="6" t="s">
        <v>47</v>
      </c>
      <c r="G33" s="2">
        <f>D44</f>
        <v>2</v>
      </c>
      <c r="H33" s="2" t="s">
        <v>44</v>
      </c>
      <c r="I33" s="2">
        <v>3234561214</v>
      </c>
      <c r="J33" s="5" t="s">
        <v>49</v>
      </c>
      <c r="L33" s="2" t="s">
        <v>126</v>
      </c>
      <c r="M33" s="2" t="s">
        <v>98</v>
      </c>
      <c r="O33" s="2" t="s">
        <v>129</v>
      </c>
      <c r="P33" s="2" t="str">
        <f>L32</f>
        <v>R1</v>
      </c>
      <c r="Q33" s="2" t="str">
        <f t="shared" si="0"/>
        <v>A5</v>
      </c>
      <c r="S33" s="2" t="s">
        <v>115</v>
      </c>
      <c r="T33" s="2" t="s">
        <v>111</v>
      </c>
    </row>
    <row r="34" spans="1:20" x14ac:dyDescent="0.25">
      <c r="A34" s="2">
        <v>3</v>
      </c>
      <c r="B34" s="2">
        <f>A45</f>
        <v>3</v>
      </c>
      <c r="C34" s="2">
        <v>900123456</v>
      </c>
      <c r="D34" s="2"/>
      <c r="E34" s="2"/>
      <c r="F34" s="2" t="s">
        <v>48</v>
      </c>
      <c r="G34" s="2">
        <f>D44</f>
        <v>2</v>
      </c>
      <c r="H34" s="2" t="s">
        <v>45</v>
      </c>
      <c r="I34" s="2">
        <v>3105390214</v>
      </c>
      <c r="J34" s="5" t="s">
        <v>50</v>
      </c>
      <c r="L34" s="3" t="s">
        <v>127</v>
      </c>
      <c r="M34" s="3" t="s">
        <v>99</v>
      </c>
      <c r="O34" s="2" t="s">
        <v>130</v>
      </c>
      <c r="P34" s="2" t="str">
        <f>L32</f>
        <v>R1</v>
      </c>
      <c r="Q34" s="2" t="str">
        <f t="shared" si="0"/>
        <v>A6</v>
      </c>
      <c r="S34" s="2" t="s">
        <v>116</v>
      </c>
      <c r="T34" s="2" t="s">
        <v>112</v>
      </c>
    </row>
    <row r="35" spans="1:20" x14ac:dyDescent="0.25">
      <c r="L35" s="4"/>
      <c r="M35" s="4"/>
      <c r="O35" s="2" t="s">
        <v>131</v>
      </c>
      <c r="P35" s="2" t="str">
        <f>L32</f>
        <v>R1</v>
      </c>
      <c r="Q35" s="2" t="str">
        <f t="shared" si="0"/>
        <v>A7</v>
      </c>
      <c r="S35" s="2" t="s">
        <v>117</v>
      </c>
      <c r="T35" s="2" t="s">
        <v>113</v>
      </c>
    </row>
    <row r="36" spans="1:20" x14ac:dyDescent="0.25">
      <c r="O36" s="2" t="s">
        <v>144</v>
      </c>
      <c r="P36" s="2" t="str">
        <f>L32</f>
        <v>R1</v>
      </c>
      <c r="Q36" s="2" t="str">
        <f t="shared" si="0"/>
        <v>A8</v>
      </c>
      <c r="S36" s="2" t="s">
        <v>138</v>
      </c>
      <c r="T36" s="2" t="s">
        <v>133</v>
      </c>
    </row>
    <row r="37" spans="1:20" x14ac:dyDescent="0.25">
      <c r="O37" s="2" t="s">
        <v>145</v>
      </c>
      <c r="P37" s="2" t="str">
        <f>L32</f>
        <v>R1</v>
      </c>
      <c r="Q37" s="2" t="str">
        <f t="shared" si="0"/>
        <v>A9</v>
      </c>
      <c r="S37" s="2" t="s">
        <v>139</v>
      </c>
      <c r="T37" s="2" t="s">
        <v>132</v>
      </c>
    </row>
    <row r="38" spans="1:20" x14ac:dyDescent="0.25">
      <c r="O38" s="2" t="s">
        <v>146</v>
      </c>
      <c r="P38" s="2" t="str">
        <f>L32</f>
        <v>R1</v>
      </c>
      <c r="Q38" s="2" t="str">
        <f t="shared" si="0"/>
        <v>A10</v>
      </c>
      <c r="S38" s="2" t="s">
        <v>140</v>
      </c>
      <c r="T38" s="2" t="s">
        <v>137</v>
      </c>
    </row>
    <row r="39" spans="1:20" x14ac:dyDescent="0.25">
      <c r="O39" s="2" t="s">
        <v>147</v>
      </c>
      <c r="P39" s="2" t="str">
        <f>L33</f>
        <v>R2</v>
      </c>
      <c r="Q39" s="2" t="str">
        <f>S32</f>
        <v>A1</v>
      </c>
      <c r="S39" s="2" t="s">
        <v>141</v>
      </c>
      <c r="T39" s="2" t="s">
        <v>134</v>
      </c>
    </row>
    <row r="40" spans="1:20" x14ac:dyDescent="0.25">
      <c r="O40" s="2" t="s">
        <v>148</v>
      </c>
      <c r="P40" s="2" t="str">
        <f>L33</f>
        <v>R2</v>
      </c>
      <c r="Q40" s="2" t="str">
        <f>S33</f>
        <v>A2</v>
      </c>
      <c r="S40" s="2" t="s">
        <v>142</v>
      </c>
      <c r="T40" s="2" t="s">
        <v>135</v>
      </c>
    </row>
    <row r="41" spans="1:20" x14ac:dyDescent="0.25">
      <c r="A41" s="18" t="s">
        <v>29</v>
      </c>
      <c r="B41" s="20"/>
      <c r="D41" s="18" t="s">
        <v>39</v>
      </c>
      <c r="E41" s="20"/>
      <c r="I41" s="18" t="s">
        <v>51</v>
      </c>
      <c r="J41" s="20"/>
      <c r="O41" s="2" t="s">
        <v>149</v>
      </c>
      <c r="P41" s="2" t="str">
        <f>L33</f>
        <v>R2</v>
      </c>
      <c r="Q41" s="2" t="str">
        <f>S34</f>
        <v>A3</v>
      </c>
      <c r="S41" s="2" t="s">
        <v>143</v>
      </c>
      <c r="T41" s="2" t="s">
        <v>136</v>
      </c>
    </row>
    <row r="42" spans="1:20" x14ac:dyDescent="0.25">
      <c r="A42" s="1" t="s">
        <v>30</v>
      </c>
      <c r="B42" s="1" t="s">
        <v>31</v>
      </c>
      <c r="D42" s="1" t="s">
        <v>24</v>
      </c>
      <c r="E42" s="1" t="s">
        <v>40</v>
      </c>
      <c r="I42" s="1" t="s">
        <v>52</v>
      </c>
      <c r="J42" s="1" t="s">
        <v>53</v>
      </c>
      <c r="O42" s="2" t="s">
        <v>150</v>
      </c>
      <c r="P42" s="2" t="str">
        <f>L33</f>
        <v>R2</v>
      </c>
      <c r="Q42" s="2" t="str">
        <f>S35</f>
        <v>A4</v>
      </c>
    </row>
    <row r="43" spans="1:20" x14ac:dyDescent="0.25">
      <c r="A43" s="2">
        <v>1</v>
      </c>
      <c r="B43" s="2" t="s">
        <v>32</v>
      </c>
      <c r="D43" s="2">
        <v>1</v>
      </c>
      <c r="E43" s="2" t="s">
        <v>41</v>
      </c>
      <c r="I43" s="2">
        <v>1</v>
      </c>
      <c r="J43" s="2" t="s">
        <v>54</v>
      </c>
      <c r="O43" s="2" t="s">
        <v>151</v>
      </c>
      <c r="P43" s="2" t="str">
        <f>L33</f>
        <v>R2</v>
      </c>
      <c r="Q43" s="2" t="str">
        <f>S41</f>
        <v>A10</v>
      </c>
    </row>
    <row r="44" spans="1:20" x14ac:dyDescent="0.25">
      <c r="A44" s="2">
        <v>2</v>
      </c>
      <c r="B44" s="2" t="s">
        <v>35</v>
      </c>
      <c r="D44" s="3">
        <v>2</v>
      </c>
      <c r="E44" s="3" t="s">
        <v>42</v>
      </c>
      <c r="I44" s="2">
        <v>2</v>
      </c>
      <c r="J44" s="2" t="s">
        <v>55</v>
      </c>
      <c r="O44" s="2" t="s">
        <v>152</v>
      </c>
      <c r="P44" s="2" t="str">
        <f>L34</f>
        <v>R3</v>
      </c>
      <c r="Q44" s="2" t="str">
        <f>S34</f>
        <v>A3</v>
      </c>
    </row>
    <row r="45" spans="1:20" x14ac:dyDescent="0.25">
      <c r="A45" s="2">
        <v>3</v>
      </c>
      <c r="B45" s="2" t="s">
        <v>33</v>
      </c>
      <c r="D45" s="4"/>
      <c r="E45" s="4"/>
      <c r="I45" s="2">
        <v>3</v>
      </c>
      <c r="J45" s="2" t="s">
        <v>56</v>
      </c>
      <c r="O45" s="2" t="s">
        <v>153</v>
      </c>
      <c r="P45" s="2" t="str">
        <f>L34</f>
        <v>R3</v>
      </c>
      <c r="Q45" s="2" t="str">
        <f>S35</f>
        <v>A4</v>
      </c>
    </row>
    <row r="46" spans="1:20" x14ac:dyDescent="0.25">
      <c r="A46" s="2">
        <v>4</v>
      </c>
      <c r="B46" s="2" t="s">
        <v>34</v>
      </c>
      <c r="I46" s="2">
        <v>4</v>
      </c>
      <c r="J46" s="2" t="s">
        <v>57</v>
      </c>
    </row>
    <row r="47" spans="1:20" x14ac:dyDescent="0.25">
      <c r="I47" s="2">
        <v>5</v>
      </c>
      <c r="J47" s="2" t="s">
        <v>58</v>
      </c>
    </row>
    <row r="48" spans="1:20" x14ac:dyDescent="0.25">
      <c r="D48" s="21" t="s">
        <v>93</v>
      </c>
      <c r="E48" s="21"/>
      <c r="O48" s="23" t="s">
        <v>122</v>
      </c>
      <c r="P48" s="23"/>
      <c r="Q48" s="23"/>
    </row>
    <row r="49" spans="4:17" x14ac:dyDescent="0.25">
      <c r="D49" s="1" t="s">
        <v>66</v>
      </c>
      <c r="E49" s="1" t="s">
        <v>67</v>
      </c>
      <c r="O49" s="15" t="s">
        <v>123</v>
      </c>
      <c r="P49" s="15" t="s">
        <v>124</v>
      </c>
      <c r="Q49" s="15" t="s">
        <v>120</v>
      </c>
    </row>
    <row r="50" spans="4:17" x14ac:dyDescent="0.25">
      <c r="D50" s="2">
        <v>1</v>
      </c>
      <c r="E50" s="2" t="s">
        <v>68</v>
      </c>
      <c r="O50" s="2" t="s">
        <v>157</v>
      </c>
      <c r="P50" s="2" t="str">
        <f>J5</f>
        <v>U1</v>
      </c>
      <c r="Q50" s="2" t="str">
        <f>L32</f>
        <v>R1</v>
      </c>
    </row>
    <row r="51" spans="4:17" x14ac:dyDescent="0.25">
      <c r="D51" s="2">
        <v>2</v>
      </c>
      <c r="E51" s="2" t="s">
        <v>69</v>
      </c>
      <c r="O51" s="2" t="s">
        <v>158</v>
      </c>
      <c r="P51" s="2" t="str">
        <f>J6</f>
        <v>U2</v>
      </c>
      <c r="Q51" s="2" t="str">
        <f>L33</f>
        <v>R2</v>
      </c>
    </row>
    <row r="52" spans="4:17" x14ac:dyDescent="0.25">
      <c r="O52" s="2" t="s">
        <v>159</v>
      </c>
      <c r="P52" s="2" t="str">
        <f>J7</f>
        <v>U3</v>
      </c>
      <c r="Q52" s="2" t="str">
        <f>L34</f>
        <v>R3</v>
      </c>
    </row>
    <row r="53" spans="4:17" x14ac:dyDescent="0.25">
      <c r="O53" s="2"/>
      <c r="P53" s="2"/>
      <c r="Q53" s="2"/>
    </row>
  </sheetData>
  <mergeCells count="12">
    <mergeCell ref="O48:Q48"/>
    <mergeCell ref="L30:M30"/>
    <mergeCell ref="J17:P17"/>
    <mergeCell ref="J3:V3"/>
    <mergeCell ref="S30:T30"/>
    <mergeCell ref="O30:Q30"/>
    <mergeCell ref="D48:E48"/>
    <mergeCell ref="A3:H3"/>
    <mergeCell ref="A30:J30"/>
    <mergeCell ref="A41:B41"/>
    <mergeCell ref="D41:E41"/>
    <mergeCell ref="I41:J41"/>
  </mergeCells>
  <phoneticPr fontId="2" type="noConversion"/>
  <hyperlinks>
    <hyperlink ref="J32" r:id="rId1" xr:uid="{00000000-0004-0000-0100-000000000000}"/>
    <hyperlink ref="J33" r:id="rId2" xr:uid="{00000000-0004-0000-0100-000001000000}"/>
    <hyperlink ref="J3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C975-C36B-48E9-8B4F-7628A1D433C1}">
  <dimension ref="A3:V53"/>
  <sheetViews>
    <sheetView topLeftCell="K15" workbookViewId="0">
      <selection activeCell="J1" sqref="J1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6.85546875" customWidth="1"/>
    <col min="8" max="8" width="15.5703125" customWidth="1"/>
    <col min="9" max="9" width="16.5703125" customWidth="1"/>
    <col min="10" max="10" width="19.140625" customWidth="1"/>
    <col min="11" max="11" width="10.7109375" bestFit="1" customWidth="1"/>
    <col min="12" max="12" width="16.28515625" bestFit="1" customWidth="1"/>
    <col min="13" max="13" width="16.28515625" customWidth="1"/>
    <col min="14" max="14" width="16.140625" bestFit="1" customWidth="1"/>
    <col min="15" max="15" width="17.85546875" bestFit="1" customWidth="1"/>
    <col min="16" max="16" width="17.42578125" bestFit="1" customWidth="1"/>
    <col min="17" max="17" width="13.140625" customWidth="1"/>
    <col min="18" max="18" width="14.28515625" bestFit="1" customWidth="1"/>
    <col min="19" max="19" width="14.85546875" customWidth="1"/>
    <col min="20" max="20" width="19.140625" customWidth="1"/>
    <col min="21" max="21" width="14.42578125" bestFit="1" customWidth="1"/>
    <col min="22" max="22" width="17.28515625" bestFit="1" customWidth="1"/>
  </cols>
  <sheetData>
    <row r="3" spans="1:22" x14ac:dyDescent="0.25">
      <c r="A3" s="22" t="s">
        <v>62</v>
      </c>
      <c r="B3" s="23"/>
      <c r="C3" s="23"/>
      <c r="D3" s="23"/>
      <c r="E3" s="23"/>
      <c r="F3" s="23"/>
      <c r="G3" s="23"/>
      <c r="H3" s="23"/>
      <c r="J3" s="21" t="s">
        <v>71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11" t="s">
        <v>63</v>
      </c>
      <c r="B4" s="11" t="s">
        <v>64</v>
      </c>
      <c r="C4" s="11" t="s">
        <v>5</v>
      </c>
      <c r="D4" s="11" t="s">
        <v>6</v>
      </c>
      <c r="E4" s="10" t="s">
        <v>65</v>
      </c>
      <c r="F4" s="11" t="s">
        <v>9</v>
      </c>
      <c r="G4" s="12" t="s">
        <v>10</v>
      </c>
      <c r="H4" s="11" t="s">
        <v>7</v>
      </c>
      <c r="J4" s="1" t="s">
        <v>72</v>
      </c>
      <c r="K4" s="1" t="s">
        <v>73</v>
      </c>
      <c r="L4" s="1" t="s">
        <v>21</v>
      </c>
      <c r="M4" s="1" t="s">
        <v>22</v>
      </c>
      <c r="N4" s="1" t="s">
        <v>26</v>
      </c>
      <c r="O4" s="1" t="s">
        <v>27</v>
      </c>
      <c r="P4" s="1" t="s">
        <v>28</v>
      </c>
      <c r="Q4" s="1" t="s">
        <v>75</v>
      </c>
      <c r="R4" s="1" t="s">
        <v>79</v>
      </c>
      <c r="S4" s="1" t="s">
        <v>74</v>
      </c>
      <c r="T4" s="1" t="s">
        <v>76</v>
      </c>
      <c r="U4" s="1" t="s">
        <v>77</v>
      </c>
      <c r="V4" s="1" t="s">
        <v>78</v>
      </c>
    </row>
    <row r="5" spans="1:22" x14ac:dyDescent="0.25">
      <c r="A5" s="2">
        <v>1</v>
      </c>
      <c r="B5" s="2">
        <v>1000000</v>
      </c>
      <c r="C5" s="2" t="s">
        <v>15</v>
      </c>
      <c r="D5" s="7">
        <v>44956</v>
      </c>
      <c r="E5" s="2">
        <f>D50</f>
        <v>1</v>
      </c>
      <c r="F5" s="2" t="s">
        <v>70</v>
      </c>
      <c r="G5" s="2" t="s">
        <v>70</v>
      </c>
      <c r="H5" s="2"/>
      <c r="J5" s="2" t="s">
        <v>154</v>
      </c>
      <c r="K5" s="2">
        <v>12345</v>
      </c>
      <c r="L5" s="2" t="s">
        <v>81</v>
      </c>
      <c r="M5" s="2" t="s">
        <v>82</v>
      </c>
      <c r="N5" s="2" t="s">
        <v>87</v>
      </c>
      <c r="O5" s="2">
        <v>3214561234</v>
      </c>
      <c r="P5" s="2" t="s">
        <v>90</v>
      </c>
      <c r="Q5" s="2" t="str">
        <f>L32</f>
        <v>R1</v>
      </c>
      <c r="R5" s="2">
        <f>J19</f>
        <v>1</v>
      </c>
      <c r="S5" s="2"/>
      <c r="T5" s="2"/>
      <c r="U5" s="2"/>
      <c r="V5" s="2"/>
    </row>
    <row r="6" spans="1:22" ht="30" x14ac:dyDescent="0.25">
      <c r="A6" s="2">
        <v>2</v>
      </c>
      <c r="B6" s="2">
        <v>50000</v>
      </c>
      <c r="C6" s="6" t="s">
        <v>59</v>
      </c>
      <c r="D6" s="7">
        <v>45139</v>
      </c>
      <c r="E6" s="2">
        <f>D51</f>
        <v>2</v>
      </c>
      <c r="F6" s="2">
        <f>A32</f>
        <v>1</v>
      </c>
      <c r="G6" s="2">
        <f>I43</f>
        <v>1</v>
      </c>
      <c r="H6" s="2"/>
      <c r="I6" s="9"/>
      <c r="J6" s="2" t="s">
        <v>155</v>
      </c>
      <c r="K6" s="2">
        <v>12346</v>
      </c>
      <c r="L6" s="2" t="s">
        <v>83</v>
      </c>
      <c r="M6" s="2" t="s">
        <v>84</v>
      </c>
      <c r="N6" s="2" t="s">
        <v>88</v>
      </c>
      <c r="O6" s="2">
        <v>3102342343</v>
      </c>
      <c r="P6" s="2" t="s">
        <v>91</v>
      </c>
      <c r="Q6" s="2" t="str">
        <f>L33</f>
        <v>R2</v>
      </c>
      <c r="R6" s="2">
        <f>J19</f>
        <v>1</v>
      </c>
      <c r="S6" s="2"/>
      <c r="T6" s="2"/>
      <c r="U6" s="2"/>
      <c r="V6" s="2"/>
    </row>
    <row r="7" spans="1:22" x14ac:dyDescent="0.25">
      <c r="A7" s="2">
        <v>3</v>
      </c>
      <c r="B7" s="2">
        <v>1000000</v>
      </c>
      <c r="C7" s="2" t="s">
        <v>15</v>
      </c>
      <c r="D7" s="7">
        <v>44985</v>
      </c>
      <c r="E7" s="2">
        <f>D50</f>
        <v>1</v>
      </c>
      <c r="F7" s="2" t="s">
        <v>70</v>
      </c>
      <c r="G7" s="2" t="s">
        <v>70</v>
      </c>
      <c r="H7" s="2"/>
      <c r="J7" s="2" t="s">
        <v>156</v>
      </c>
      <c r="K7" s="2">
        <v>12347</v>
      </c>
      <c r="L7" s="2" t="s">
        <v>85</v>
      </c>
      <c r="M7" s="2" t="s">
        <v>86</v>
      </c>
      <c r="N7" s="2" t="s">
        <v>89</v>
      </c>
      <c r="O7" s="2">
        <v>3111232345</v>
      </c>
      <c r="P7" s="2" t="s">
        <v>92</v>
      </c>
      <c r="Q7" s="2" t="str">
        <f>L34</f>
        <v>R3</v>
      </c>
      <c r="R7" s="2">
        <f>J19</f>
        <v>1</v>
      </c>
      <c r="S7" s="2"/>
      <c r="T7" s="2"/>
      <c r="U7" s="2"/>
      <c r="V7" s="2"/>
    </row>
    <row r="8" spans="1:22" ht="30" x14ac:dyDescent="0.25">
      <c r="A8" s="2">
        <v>4</v>
      </c>
      <c r="B8" s="2">
        <v>25000</v>
      </c>
      <c r="C8" s="6" t="s">
        <v>60</v>
      </c>
      <c r="D8" s="7">
        <v>45140</v>
      </c>
      <c r="E8" s="2">
        <f>D51</f>
        <v>2</v>
      </c>
      <c r="F8" s="2">
        <f>A33</f>
        <v>2</v>
      </c>
      <c r="G8" s="2">
        <f>I44</f>
        <v>2</v>
      </c>
      <c r="H8" s="2"/>
      <c r="I8" s="9"/>
      <c r="J8" s="8"/>
    </row>
    <row r="9" spans="1:22" x14ac:dyDescent="0.25">
      <c r="A9" s="2">
        <v>5</v>
      </c>
      <c r="B9" s="2">
        <v>800000</v>
      </c>
      <c r="C9" s="2" t="s">
        <v>16</v>
      </c>
      <c r="D9" s="7">
        <v>45015</v>
      </c>
      <c r="E9" s="2">
        <f>D50</f>
        <v>1</v>
      </c>
      <c r="F9" s="2" t="s">
        <v>70</v>
      </c>
      <c r="G9" s="2" t="s">
        <v>70</v>
      </c>
      <c r="H9" s="2"/>
    </row>
    <row r="10" spans="1:22" ht="30" x14ac:dyDescent="0.25">
      <c r="A10" s="2">
        <v>6</v>
      </c>
      <c r="B10" s="2">
        <v>42000</v>
      </c>
      <c r="C10" s="6" t="s">
        <v>59</v>
      </c>
      <c r="D10" s="7">
        <v>45141</v>
      </c>
      <c r="E10" s="2">
        <f>D51</f>
        <v>2</v>
      </c>
      <c r="F10" s="2">
        <f>A34</f>
        <v>3</v>
      </c>
      <c r="G10" s="2">
        <f>I43</f>
        <v>1</v>
      </c>
      <c r="H10" s="2"/>
      <c r="I10" s="9"/>
      <c r="J10" s="8"/>
    </row>
    <row r="11" spans="1:22" x14ac:dyDescent="0.25">
      <c r="A11" s="2">
        <v>7</v>
      </c>
      <c r="B11" s="2">
        <v>800000</v>
      </c>
      <c r="C11" s="2" t="s">
        <v>16</v>
      </c>
      <c r="D11" s="7">
        <v>45046</v>
      </c>
      <c r="E11" s="2">
        <f>D50</f>
        <v>1</v>
      </c>
      <c r="F11" s="2" t="s">
        <v>70</v>
      </c>
      <c r="G11" s="2" t="s">
        <v>70</v>
      </c>
      <c r="H11" s="2"/>
    </row>
    <row r="12" spans="1:22" x14ac:dyDescent="0.25">
      <c r="A12" s="2">
        <v>8</v>
      </c>
      <c r="B12" s="2">
        <v>20000</v>
      </c>
      <c r="C12" s="6" t="s">
        <v>61</v>
      </c>
      <c r="D12" s="7">
        <v>45142</v>
      </c>
      <c r="E12" s="2">
        <f>D51</f>
        <v>2</v>
      </c>
      <c r="F12" s="2">
        <f>A33</f>
        <v>2</v>
      </c>
      <c r="G12" s="2">
        <f>I46</f>
        <v>4</v>
      </c>
      <c r="H12" s="2"/>
      <c r="I12" s="9"/>
      <c r="J12" s="8"/>
    </row>
    <row r="13" spans="1:22" x14ac:dyDescent="0.25">
      <c r="A13" s="2">
        <v>9</v>
      </c>
      <c r="B13" s="2">
        <v>1000000</v>
      </c>
      <c r="C13" s="2" t="s">
        <v>15</v>
      </c>
      <c r="D13" s="7">
        <v>45076</v>
      </c>
      <c r="E13" s="2">
        <f>D50</f>
        <v>1</v>
      </c>
      <c r="F13" s="2" t="s">
        <v>70</v>
      </c>
      <c r="G13" s="2" t="s">
        <v>70</v>
      </c>
      <c r="H13" s="2"/>
    </row>
    <row r="14" spans="1:22" x14ac:dyDescent="0.25">
      <c r="A14" s="2">
        <v>10</v>
      </c>
      <c r="B14" s="2">
        <v>30000</v>
      </c>
      <c r="C14" s="6" t="s">
        <v>61</v>
      </c>
      <c r="D14" s="7">
        <v>45143</v>
      </c>
      <c r="E14" s="2">
        <f>D51</f>
        <v>2</v>
      </c>
      <c r="F14" s="2">
        <f>A33</f>
        <v>2</v>
      </c>
      <c r="G14" s="2">
        <f>I46</f>
        <v>4</v>
      </c>
      <c r="H14" s="2"/>
      <c r="I14" s="9"/>
      <c r="J14" s="8"/>
    </row>
    <row r="15" spans="1:22" ht="30" x14ac:dyDescent="0.25">
      <c r="A15" s="2">
        <v>11</v>
      </c>
      <c r="B15" s="2">
        <v>10000</v>
      </c>
      <c r="C15" s="6" t="s">
        <v>59</v>
      </c>
      <c r="D15" s="7">
        <v>45144</v>
      </c>
      <c r="E15" s="2">
        <f>D51</f>
        <v>2</v>
      </c>
      <c r="F15" s="2">
        <f>A32</f>
        <v>1</v>
      </c>
      <c r="G15" s="2">
        <f>I43</f>
        <v>1</v>
      </c>
      <c r="H15" s="2"/>
      <c r="I15" s="9"/>
      <c r="J15" s="8"/>
    </row>
    <row r="16" spans="1:22" ht="30" x14ac:dyDescent="0.25">
      <c r="A16" s="2">
        <v>12</v>
      </c>
      <c r="B16" s="2">
        <v>12000</v>
      </c>
      <c r="C16" s="6" t="s">
        <v>59</v>
      </c>
      <c r="D16" s="7">
        <v>45145</v>
      </c>
      <c r="E16" s="2">
        <f>D51</f>
        <v>2</v>
      </c>
      <c r="F16" s="2">
        <f>A32</f>
        <v>1</v>
      </c>
      <c r="G16" s="2">
        <f>I43</f>
        <v>1</v>
      </c>
      <c r="H16" s="2"/>
      <c r="I16" s="9"/>
      <c r="J16" s="8"/>
    </row>
    <row r="17" spans="1:20" x14ac:dyDescent="0.25">
      <c r="A17" s="2">
        <v>13</v>
      </c>
      <c r="B17" s="2">
        <v>1000000</v>
      </c>
      <c r="C17" s="2" t="s">
        <v>15</v>
      </c>
      <c r="D17" s="7">
        <v>45107</v>
      </c>
      <c r="E17" s="2">
        <f>D50</f>
        <v>1</v>
      </c>
      <c r="F17" s="2" t="s">
        <v>70</v>
      </c>
      <c r="G17" s="2" t="s">
        <v>70</v>
      </c>
      <c r="H17" s="2"/>
      <c r="J17" s="21" t="s">
        <v>80</v>
      </c>
      <c r="K17" s="21"/>
      <c r="L17" s="21"/>
      <c r="M17" s="21"/>
      <c r="N17" s="21"/>
      <c r="O17" s="21"/>
      <c r="P17" s="21"/>
    </row>
    <row r="18" spans="1:20" ht="30" x14ac:dyDescent="0.25">
      <c r="A18" s="2">
        <v>14</v>
      </c>
      <c r="B18" s="2">
        <v>5000</v>
      </c>
      <c r="C18" s="6" t="s">
        <v>60</v>
      </c>
      <c r="D18" s="7">
        <v>45146</v>
      </c>
      <c r="E18" s="2">
        <f>D51</f>
        <v>2</v>
      </c>
      <c r="F18" s="2">
        <f>A33</f>
        <v>2</v>
      </c>
      <c r="G18" s="2">
        <f>I44</f>
        <v>2</v>
      </c>
      <c r="H18" s="2"/>
      <c r="I18" s="9"/>
      <c r="J18" s="13" t="s">
        <v>100</v>
      </c>
      <c r="K18" s="14" t="s">
        <v>19</v>
      </c>
      <c r="L18" s="15" t="s">
        <v>102</v>
      </c>
      <c r="M18" s="15" t="s">
        <v>101</v>
      </c>
      <c r="N18" s="15" t="s">
        <v>104</v>
      </c>
      <c r="O18" s="15" t="s">
        <v>105</v>
      </c>
      <c r="P18" s="15" t="s">
        <v>28</v>
      </c>
    </row>
    <row r="19" spans="1:20" x14ac:dyDescent="0.25">
      <c r="A19" s="2">
        <v>15</v>
      </c>
      <c r="B19" s="2">
        <v>1000000</v>
      </c>
      <c r="C19" s="2" t="s">
        <v>15</v>
      </c>
      <c r="D19" s="7">
        <v>45137</v>
      </c>
      <c r="E19" s="2">
        <f>D50</f>
        <v>1</v>
      </c>
      <c r="F19" s="2" t="s">
        <v>70</v>
      </c>
      <c r="G19" s="2" t="s">
        <v>70</v>
      </c>
      <c r="H19" s="2"/>
      <c r="J19" s="2">
        <v>1</v>
      </c>
      <c r="K19" s="2">
        <f>A45</f>
        <v>3</v>
      </c>
      <c r="L19" s="2">
        <v>900234123</v>
      </c>
      <c r="M19" s="2" t="s">
        <v>103</v>
      </c>
      <c r="N19" s="2" t="s">
        <v>106</v>
      </c>
      <c r="O19" s="2">
        <v>3203421234</v>
      </c>
      <c r="P19" s="2" t="s">
        <v>90</v>
      </c>
    </row>
    <row r="20" spans="1:20" x14ac:dyDescent="0.25">
      <c r="A20" s="2">
        <v>16</v>
      </c>
      <c r="B20" s="2">
        <v>600000</v>
      </c>
      <c r="C20" s="2" t="s">
        <v>16</v>
      </c>
      <c r="D20" s="7">
        <v>45168</v>
      </c>
      <c r="E20" s="2">
        <f>D50</f>
        <v>1</v>
      </c>
      <c r="F20" s="2" t="s">
        <v>70</v>
      </c>
      <c r="G20" s="2" t="s">
        <v>70</v>
      </c>
      <c r="H20" s="2"/>
    </row>
    <row r="30" spans="1:20" x14ac:dyDescent="0.25">
      <c r="A30" s="21" t="s">
        <v>17</v>
      </c>
      <c r="B30" s="21"/>
      <c r="C30" s="21"/>
      <c r="D30" s="21"/>
      <c r="E30" s="21"/>
      <c r="F30" s="21"/>
      <c r="G30" s="21"/>
      <c r="H30" s="21"/>
      <c r="I30" s="21"/>
      <c r="J30" s="21"/>
      <c r="L30" s="18" t="s">
        <v>94</v>
      </c>
      <c r="M30" s="20"/>
      <c r="O30" s="23" t="s">
        <v>118</v>
      </c>
      <c r="P30" s="23"/>
      <c r="Q30" s="23"/>
      <c r="S30" s="24" t="s">
        <v>107</v>
      </c>
      <c r="T30" s="24"/>
    </row>
    <row r="31" spans="1:20" x14ac:dyDescent="0.2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25</v>
      </c>
      <c r="H31" s="1" t="s">
        <v>26</v>
      </c>
      <c r="I31" s="1" t="s">
        <v>27</v>
      </c>
      <c r="J31" s="1" t="s">
        <v>28</v>
      </c>
      <c r="L31" s="1" t="s">
        <v>95</v>
      </c>
      <c r="M31" s="1" t="s">
        <v>96</v>
      </c>
      <c r="O31" s="15" t="s">
        <v>119</v>
      </c>
      <c r="P31" s="15" t="s">
        <v>120</v>
      </c>
      <c r="Q31" s="15" t="s">
        <v>121</v>
      </c>
      <c r="S31" s="15" t="s">
        <v>108</v>
      </c>
      <c r="T31" s="15" t="s">
        <v>109</v>
      </c>
    </row>
    <row r="32" spans="1:20" x14ac:dyDescent="0.25">
      <c r="A32" s="2">
        <v>1</v>
      </c>
      <c r="B32" s="2">
        <f>A43</f>
        <v>1</v>
      </c>
      <c r="C32" s="2">
        <v>34330874</v>
      </c>
      <c r="D32" s="2" t="s">
        <v>36</v>
      </c>
      <c r="E32" s="2" t="s">
        <v>37</v>
      </c>
      <c r="F32" s="2" t="s">
        <v>38</v>
      </c>
      <c r="G32" s="2">
        <f>D43</f>
        <v>1</v>
      </c>
      <c r="H32" s="2" t="s">
        <v>43</v>
      </c>
      <c r="I32" s="2">
        <v>3214562141</v>
      </c>
      <c r="J32" s="5" t="s">
        <v>46</v>
      </c>
      <c r="L32" s="2" t="s">
        <v>125</v>
      </c>
      <c r="M32" s="2" t="s">
        <v>97</v>
      </c>
      <c r="O32" s="2" t="s">
        <v>128</v>
      </c>
      <c r="P32" s="2" t="str">
        <f>L32</f>
        <v>R1</v>
      </c>
      <c r="Q32" s="2" t="str">
        <f t="shared" ref="Q32:Q38" si="0">S35</f>
        <v>A4</v>
      </c>
      <c r="S32" s="2" t="s">
        <v>114</v>
      </c>
      <c r="T32" s="2" t="s">
        <v>110</v>
      </c>
    </row>
    <row r="33" spans="1:20" ht="30" x14ac:dyDescent="0.25">
      <c r="A33" s="2">
        <v>2</v>
      </c>
      <c r="B33" s="2">
        <f>A45</f>
        <v>3</v>
      </c>
      <c r="C33" s="2">
        <v>901014110</v>
      </c>
      <c r="D33" s="2"/>
      <c r="E33" s="2"/>
      <c r="F33" s="6" t="s">
        <v>47</v>
      </c>
      <c r="G33" s="2">
        <f>D44</f>
        <v>2</v>
      </c>
      <c r="H33" s="2" t="s">
        <v>44</v>
      </c>
      <c r="I33" s="2">
        <v>3234561214</v>
      </c>
      <c r="J33" s="5" t="s">
        <v>49</v>
      </c>
      <c r="L33" s="2" t="s">
        <v>126</v>
      </c>
      <c r="M33" s="2" t="s">
        <v>98</v>
      </c>
      <c r="O33" s="2" t="s">
        <v>129</v>
      </c>
      <c r="P33" s="2" t="str">
        <f>L32</f>
        <v>R1</v>
      </c>
      <c r="Q33" s="2" t="str">
        <f t="shared" si="0"/>
        <v>A5</v>
      </c>
      <c r="S33" s="2" t="s">
        <v>115</v>
      </c>
      <c r="T33" s="2" t="s">
        <v>111</v>
      </c>
    </row>
    <row r="34" spans="1:20" x14ac:dyDescent="0.25">
      <c r="A34" s="2">
        <v>3</v>
      </c>
      <c r="B34" s="2">
        <f>A45</f>
        <v>3</v>
      </c>
      <c r="C34" s="2">
        <v>900123456</v>
      </c>
      <c r="D34" s="2"/>
      <c r="E34" s="2"/>
      <c r="F34" s="2" t="s">
        <v>48</v>
      </c>
      <c r="G34" s="2">
        <f>D44</f>
        <v>2</v>
      </c>
      <c r="H34" s="2" t="s">
        <v>45</v>
      </c>
      <c r="I34" s="2">
        <v>3105390214</v>
      </c>
      <c r="J34" s="5" t="s">
        <v>50</v>
      </c>
      <c r="L34" s="3" t="s">
        <v>127</v>
      </c>
      <c r="M34" s="3" t="s">
        <v>99</v>
      </c>
      <c r="O34" s="2" t="s">
        <v>130</v>
      </c>
      <c r="P34" s="2" t="str">
        <f>L32</f>
        <v>R1</v>
      </c>
      <c r="Q34" s="2" t="str">
        <f t="shared" si="0"/>
        <v>A6</v>
      </c>
      <c r="S34" s="2" t="s">
        <v>116</v>
      </c>
      <c r="T34" s="2" t="s">
        <v>112</v>
      </c>
    </row>
    <row r="35" spans="1:20" x14ac:dyDescent="0.25">
      <c r="L35" s="4"/>
      <c r="M35" s="4"/>
      <c r="O35" s="2" t="s">
        <v>131</v>
      </c>
      <c r="P35" s="2" t="str">
        <f>L32</f>
        <v>R1</v>
      </c>
      <c r="Q35" s="2" t="str">
        <f t="shared" si="0"/>
        <v>A7</v>
      </c>
      <c r="S35" s="2" t="s">
        <v>117</v>
      </c>
      <c r="T35" s="2" t="s">
        <v>113</v>
      </c>
    </row>
    <row r="36" spans="1:20" x14ac:dyDescent="0.25">
      <c r="O36" s="2" t="s">
        <v>144</v>
      </c>
      <c r="P36" s="2" t="str">
        <f>L32</f>
        <v>R1</v>
      </c>
      <c r="Q36" s="2" t="str">
        <f t="shared" si="0"/>
        <v>A8</v>
      </c>
      <c r="S36" s="2" t="s">
        <v>138</v>
      </c>
      <c r="T36" s="2" t="s">
        <v>133</v>
      </c>
    </row>
    <row r="37" spans="1:20" x14ac:dyDescent="0.25">
      <c r="O37" s="2" t="s">
        <v>145</v>
      </c>
      <c r="P37" s="2" t="str">
        <f>L32</f>
        <v>R1</v>
      </c>
      <c r="Q37" s="2" t="str">
        <f t="shared" si="0"/>
        <v>A9</v>
      </c>
      <c r="S37" s="2" t="s">
        <v>139</v>
      </c>
      <c r="T37" s="2" t="s">
        <v>132</v>
      </c>
    </row>
    <row r="38" spans="1:20" x14ac:dyDescent="0.25">
      <c r="O38" s="2" t="s">
        <v>146</v>
      </c>
      <c r="P38" s="2" t="str">
        <f>L32</f>
        <v>R1</v>
      </c>
      <c r="Q38" s="2" t="str">
        <f t="shared" si="0"/>
        <v>A10</v>
      </c>
      <c r="S38" s="2" t="s">
        <v>140</v>
      </c>
      <c r="T38" s="2" t="s">
        <v>137</v>
      </c>
    </row>
    <row r="39" spans="1:20" x14ac:dyDescent="0.25">
      <c r="O39" s="2" t="s">
        <v>147</v>
      </c>
      <c r="P39" s="2" t="str">
        <f>L33</f>
        <v>R2</v>
      </c>
      <c r="Q39" s="2" t="str">
        <f>S32</f>
        <v>A1</v>
      </c>
      <c r="S39" s="2" t="s">
        <v>141</v>
      </c>
      <c r="T39" s="2" t="s">
        <v>134</v>
      </c>
    </row>
    <row r="40" spans="1:20" x14ac:dyDescent="0.25">
      <c r="O40" s="2" t="s">
        <v>148</v>
      </c>
      <c r="P40" s="2" t="str">
        <f>L33</f>
        <v>R2</v>
      </c>
      <c r="Q40" s="2" t="str">
        <f>S33</f>
        <v>A2</v>
      </c>
      <c r="S40" s="2" t="s">
        <v>142</v>
      </c>
      <c r="T40" s="2" t="s">
        <v>135</v>
      </c>
    </row>
    <row r="41" spans="1:20" x14ac:dyDescent="0.25">
      <c r="A41" s="18" t="s">
        <v>29</v>
      </c>
      <c r="B41" s="20"/>
      <c r="D41" s="18" t="s">
        <v>39</v>
      </c>
      <c r="E41" s="20"/>
      <c r="I41" s="18" t="s">
        <v>51</v>
      </c>
      <c r="J41" s="20"/>
      <c r="O41" s="2" t="s">
        <v>149</v>
      </c>
      <c r="P41" s="2" t="str">
        <f>L33</f>
        <v>R2</v>
      </c>
      <c r="Q41" s="2" t="str">
        <f>S34</f>
        <v>A3</v>
      </c>
      <c r="S41" s="2" t="s">
        <v>143</v>
      </c>
      <c r="T41" s="2" t="s">
        <v>136</v>
      </c>
    </row>
    <row r="42" spans="1:20" x14ac:dyDescent="0.25">
      <c r="A42" s="1" t="s">
        <v>30</v>
      </c>
      <c r="B42" s="1" t="s">
        <v>31</v>
      </c>
      <c r="D42" s="1" t="s">
        <v>24</v>
      </c>
      <c r="E42" s="1" t="s">
        <v>40</v>
      </c>
      <c r="I42" s="1" t="s">
        <v>52</v>
      </c>
      <c r="J42" s="1" t="s">
        <v>53</v>
      </c>
      <c r="O42" s="2" t="s">
        <v>150</v>
      </c>
      <c r="P42" s="2" t="str">
        <f>L33</f>
        <v>R2</v>
      </c>
      <c r="Q42" s="2" t="str">
        <f>S35</f>
        <v>A4</v>
      </c>
    </row>
    <row r="43" spans="1:20" x14ac:dyDescent="0.25">
      <c r="A43" s="2">
        <v>1</v>
      </c>
      <c r="B43" s="2" t="s">
        <v>32</v>
      </c>
      <c r="D43" s="2">
        <v>1</v>
      </c>
      <c r="E43" s="2" t="s">
        <v>41</v>
      </c>
      <c r="I43" s="2">
        <v>1</v>
      </c>
      <c r="J43" s="2" t="s">
        <v>54</v>
      </c>
      <c r="O43" s="2" t="s">
        <v>151</v>
      </c>
      <c r="P43" s="2" t="str">
        <f>L33</f>
        <v>R2</v>
      </c>
      <c r="Q43" s="2" t="str">
        <f>S41</f>
        <v>A10</v>
      </c>
    </row>
    <row r="44" spans="1:20" x14ac:dyDescent="0.25">
      <c r="A44" s="2">
        <v>2</v>
      </c>
      <c r="B44" s="2" t="s">
        <v>35</v>
      </c>
      <c r="D44" s="3">
        <v>2</v>
      </c>
      <c r="E44" s="3" t="s">
        <v>42</v>
      </c>
      <c r="I44" s="2">
        <v>2</v>
      </c>
      <c r="J44" s="2" t="s">
        <v>55</v>
      </c>
      <c r="O44" s="2" t="s">
        <v>152</v>
      </c>
      <c r="P44" s="2" t="str">
        <f>L34</f>
        <v>R3</v>
      </c>
      <c r="Q44" s="2" t="str">
        <f>S34</f>
        <v>A3</v>
      </c>
    </row>
    <row r="45" spans="1:20" x14ac:dyDescent="0.25">
      <c r="A45" s="2">
        <v>3</v>
      </c>
      <c r="B45" s="2" t="s">
        <v>33</v>
      </c>
      <c r="D45" s="4"/>
      <c r="E45" s="4"/>
      <c r="I45" s="2">
        <v>3</v>
      </c>
      <c r="J45" s="2" t="s">
        <v>56</v>
      </c>
      <c r="O45" s="2" t="s">
        <v>153</v>
      </c>
      <c r="P45" s="2" t="str">
        <f>L34</f>
        <v>R3</v>
      </c>
      <c r="Q45" s="2" t="str">
        <f>S35</f>
        <v>A4</v>
      </c>
    </row>
    <row r="46" spans="1:20" x14ac:dyDescent="0.25">
      <c r="A46" s="2">
        <v>4</v>
      </c>
      <c r="B46" s="2" t="s">
        <v>34</v>
      </c>
      <c r="I46" s="2">
        <v>4</v>
      </c>
      <c r="J46" s="2" t="s">
        <v>57</v>
      </c>
    </row>
    <row r="47" spans="1:20" x14ac:dyDescent="0.25">
      <c r="I47" s="2">
        <v>5</v>
      </c>
      <c r="J47" s="2" t="s">
        <v>58</v>
      </c>
    </row>
    <row r="48" spans="1:20" x14ac:dyDescent="0.25">
      <c r="D48" s="21" t="s">
        <v>93</v>
      </c>
      <c r="E48" s="21"/>
      <c r="O48" s="23" t="s">
        <v>122</v>
      </c>
      <c r="P48" s="23"/>
      <c r="Q48" s="23"/>
    </row>
    <row r="49" spans="4:17" x14ac:dyDescent="0.25">
      <c r="D49" s="1" t="s">
        <v>66</v>
      </c>
      <c r="E49" s="1" t="s">
        <v>67</v>
      </c>
      <c r="O49" s="15" t="s">
        <v>123</v>
      </c>
      <c r="P49" s="15" t="s">
        <v>124</v>
      </c>
      <c r="Q49" s="15" t="s">
        <v>120</v>
      </c>
    </row>
    <row r="50" spans="4:17" x14ac:dyDescent="0.25">
      <c r="D50" s="2">
        <v>1</v>
      </c>
      <c r="E50" s="2" t="s">
        <v>68</v>
      </c>
      <c r="O50" s="2" t="s">
        <v>157</v>
      </c>
      <c r="P50" s="2" t="str">
        <f>J5</f>
        <v>U1</v>
      </c>
      <c r="Q50" s="2" t="str">
        <f>L32</f>
        <v>R1</v>
      </c>
    </row>
    <row r="51" spans="4:17" x14ac:dyDescent="0.25">
      <c r="D51" s="2">
        <v>2</v>
      </c>
      <c r="E51" s="2" t="s">
        <v>69</v>
      </c>
      <c r="O51" s="2" t="s">
        <v>158</v>
      </c>
      <c r="P51" s="2" t="str">
        <f>J6</f>
        <v>U2</v>
      </c>
      <c r="Q51" s="2" t="str">
        <f>L33</f>
        <v>R2</v>
      </c>
    </row>
    <row r="52" spans="4:17" x14ac:dyDescent="0.25">
      <c r="O52" s="2" t="s">
        <v>159</v>
      </c>
      <c r="P52" s="2" t="str">
        <f>J7</f>
        <v>U3</v>
      </c>
      <c r="Q52" s="2" t="str">
        <f>L34</f>
        <v>R3</v>
      </c>
    </row>
    <row r="53" spans="4:17" x14ac:dyDescent="0.25">
      <c r="O53" s="2"/>
      <c r="P53" s="2"/>
      <c r="Q53" s="2"/>
    </row>
  </sheetData>
  <mergeCells count="12">
    <mergeCell ref="A41:B41"/>
    <mergeCell ref="D41:E41"/>
    <mergeCell ref="I41:J41"/>
    <mergeCell ref="D48:E48"/>
    <mergeCell ref="O48:Q48"/>
    <mergeCell ref="A3:H3"/>
    <mergeCell ref="J3:V3"/>
    <mergeCell ref="J17:P17"/>
    <mergeCell ref="A30:J30"/>
    <mergeCell ref="L30:M30"/>
    <mergeCell ref="O30:Q30"/>
    <mergeCell ref="S30:T30"/>
  </mergeCells>
  <hyperlinks>
    <hyperlink ref="J32" r:id="rId1" xr:uid="{535E5A9B-9C33-4BA5-9838-CDFB8DA7E9B1}"/>
    <hyperlink ref="J33" r:id="rId2" xr:uid="{9FCFF4EF-2F12-49BD-BB82-E5B3341BBF6B}"/>
    <hyperlink ref="J34" r:id="rId3" xr:uid="{31BC757E-46DC-4B11-9A91-5D9BE43E5B5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DEE3-C509-4D30-8E0E-E91D323E3E6C}">
  <dimension ref="A3:Z62"/>
  <sheetViews>
    <sheetView topLeftCell="A19" workbookViewId="0">
      <selection activeCell="K17" sqref="K17:Q19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6.85546875" customWidth="1"/>
    <col min="8" max="9" width="15.5703125" customWidth="1"/>
    <col min="10" max="10" width="16.5703125" customWidth="1"/>
    <col min="11" max="11" width="19.140625" customWidth="1"/>
    <col min="12" max="12" width="10.7109375" bestFit="1" customWidth="1"/>
    <col min="13" max="13" width="16.28515625" bestFit="1" customWidth="1"/>
    <col min="14" max="14" width="16.28515625" customWidth="1"/>
    <col min="15" max="15" width="16.140625" bestFit="1" customWidth="1"/>
    <col min="16" max="16" width="17.85546875" bestFit="1" customWidth="1"/>
    <col min="17" max="17" width="17.42578125" bestFit="1" customWidth="1"/>
    <col min="18" max="18" width="13.140625" customWidth="1"/>
    <col min="19" max="19" width="14.28515625" bestFit="1" customWidth="1"/>
    <col min="20" max="20" width="14.85546875" customWidth="1"/>
    <col min="21" max="21" width="19.140625" customWidth="1"/>
    <col min="22" max="22" width="14.42578125" bestFit="1" customWidth="1"/>
    <col min="23" max="23" width="17.28515625" bestFit="1" customWidth="1"/>
    <col min="26" max="26" width="13.7109375" customWidth="1"/>
  </cols>
  <sheetData>
    <row r="3" spans="1:26" x14ac:dyDescent="0.25">
      <c r="A3" s="25" t="s">
        <v>163</v>
      </c>
      <c r="B3" s="24"/>
      <c r="C3" s="24"/>
      <c r="D3" s="24"/>
      <c r="E3" s="24"/>
      <c r="F3" s="24"/>
      <c r="G3" s="24"/>
      <c r="H3" s="24"/>
      <c r="I3" s="24"/>
      <c r="K3" s="22" t="s">
        <v>71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6" x14ac:dyDescent="0.25">
      <c r="A4" s="11" t="s">
        <v>164</v>
      </c>
      <c r="B4" s="11" t="s">
        <v>64</v>
      </c>
      <c r="C4" s="11" t="s">
        <v>5</v>
      </c>
      <c r="D4" s="11" t="s">
        <v>6</v>
      </c>
      <c r="E4" s="1" t="s">
        <v>65</v>
      </c>
      <c r="F4" s="11" t="s">
        <v>161</v>
      </c>
      <c r="G4" s="12" t="s">
        <v>10</v>
      </c>
      <c r="H4" s="11" t="s">
        <v>172</v>
      </c>
      <c r="I4" s="1" t="s">
        <v>232</v>
      </c>
      <c r="K4" s="1" t="s">
        <v>72</v>
      </c>
      <c r="L4" s="1" t="s">
        <v>73</v>
      </c>
      <c r="M4" s="1" t="s">
        <v>21</v>
      </c>
      <c r="N4" s="1" t="s">
        <v>22</v>
      </c>
      <c r="O4" s="1" t="s">
        <v>26</v>
      </c>
      <c r="P4" s="1" t="s">
        <v>27</v>
      </c>
      <c r="Q4" s="1" t="s">
        <v>28</v>
      </c>
      <c r="R4" s="1" t="s">
        <v>75</v>
      </c>
      <c r="S4" s="1" t="s">
        <v>79</v>
      </c>
      <c r="T4" s="1" t="s">
        <v>169</v>
      </c>
      <c r="U4" s="1" t="s">
        <v>76</v>
      </c>
      <c r="V4" s="1" t="s">
        <v>78</v>
      </c>
      <c r="W4" s="1" t="s">
        <v>170</v>
      </c>
      <c r="X4" s="1" t="s">
        <v>171</v>
      </c>
    </row>
    <row r="5" spans="1:26" x14ac:dyDescent="0.25">
      <c r="A5" s="2" t="s">
        <v>204</v>
      </c>
      <c r="B5" s="2">
        <v>1000000</v>
      </c>
      <c r="C5" s="2" t="s">
        <v>15</v>
      </c>
      <c r="D5" s="7">
        <v>44956</v>
      </c>
      <c r="E5" s="2" t="str">
        <f>D50</f>
        <v>REG-1</v>
      </c>
      <c r="F5" s="2" t="s">
        <v>70</v>
      </c>
      <c r="G5" s="2" t="s">
        <v>70</v>
      </c>
      <c r="H5" s="2"/>
      <c r="I5" s="2"/>
      <c r="K5" s="2" t="s">
        <v>154</v>
      </c>
      <c r="L5" s="2">
        <v>12345</v>
      </c>
      <c r="M5" s="2" t="s">
        <v>81</v>
      </c>
      <c r="N5" s="2" t="s">
        <v>82</v>
      </c>
      <c r="O5" s="2" t="s">
        <v>87</v>
      </c>
      <c r="P5" s="2">
        <v>3214561234</v>
      </c>
      <c r="Q5" s="2" t="s">
        <v>90</v>
      </c>
      <c r="R5" s="2" t="str">
        <f>M32</f>
        <v>R1</v>
      </c>
      <c r="S5" s="2">
        <f>K19</f>
        <v>1</v>
      </c>
      <c r="T5" s="2"/>
      <c r="U5" s="2"/>
      <c r="V5" s="2"/>
      <c r="W5" s="16"/>
      <c r="X5" s="2"/>
    </row>
    <row r="6" spans="1:26" ht="30" x14ac:dyDescent="0.25">
      <c r="A6" s="2" t="s">
        <v>205</v>
      </c>
      <c r="B6" s="2">
        <v>50000</v>
      </c>
      <c r="C6" s="6" t="s">
        <v>59</v>
      </c>
      <c r="D6" s="7">
        <v>45139</v>
      </c>
      <c r="E6" s="2" t="str">
        <f>D51</f>
        <v>REG-2</v>
      </c>
      <c r="F6" s="2">
        <f>A32</f>
        <v>1</v>
      </c>
      <c r="G6" s="2">
        <f>J43</f>
        <v>1</v>
      </c>
      <c r="H6" s="2"/>
      <c r="I6" s="2"/>
      <c r="J6" s="9"/>
      <c r="K6" s="2" t="s">
        <v>155</v>
      </c>
      <c r="L6" s="2">
        <v>12346</v>
      </c>
      <c r="M6" s="2" t="s">
        <v>83</v>
      </c>
      <c r="N6" s="2" t="s">
        <v>84</v>
      </c>
      <c r="O6" s="2" t="s">
        <v>88</v>
      </c>
      <c r="P6" s="2">
        <v>3102342343</v>
      </c>
      <c r="Q6" s="2" t="s">
        <v>91</v>
      </c>
      <c r="R6" s="2" t="str">
        <f>M33</f>
        <v>R2</v>
      </c>
      <c r="S6" s="2">
        <f>K19</f>
        <v>1</v>
      </c>
      <c r="T6" s="2"/>
      <c r="U6" s="2"/>
      <c r="V6" s="2"/>
      <c r="W6" s="2"/>
      <c r="X6" s="2"/>
    </row>
    <row r="7" spans="1:26" x14ac:dyDescent="0.25">
      <c r="A7" s="2" t="s">
        <v>206</v>
      </c>
      <c r="B7" s="2">
        <v>1000000</v>
      </c>
      <c r="C7" s="2" t="s">
        <v>15</v>
      </c>
      <c r="D7" s="7">
        <v>44985</v>
      </c>
      <c r="E7" s="2" t="str">
        <f>D50</f>
        <v>REG-1</v>
      </c>
      <c r="F7" s="2" t="s">
        <v>70</v>
      </c>
      <c r="G7" s="2" t="s">
        <v>70</v>
      </c>
      <c r="H7" s="2"/>
      <c r="I7" s="2"/>
      <c r="K7" s="2" t="s">
        <v>156</v>
      </c>
      <c r="L7" s="2">
        <v>12347</v>
      </c>
      <c r="M7" s="2" t="s">
        <v>85</v>
      </c>
      <c r="N7" s="2" t="s">
        <v>86</v>
      </c>
      <c r="O7" s="2" t="s">
        <v>89</v>
      </c>
      <c r="P7" s="2">
        <v>3111232345</v>
      </c>
      <c r="Q7" s="2" t="s">
        <v>92</v>
      </c>
      <c r="R7" s="2" t="str">
        <f>M34</f>
        <v>R3</v>
      </c>
      <c r="S7" s="2">
        <f>K19</f>
        <v>1</v>
      </c>
      <c r="T7" s="2"/>
      <c r="U7" s="2"/>
      <c r="V7" s="2"/>
      <c r="W7" s="2"/>
      <c r="X7" s="2"/>
    </row>
    <row r="8" spans="1:26" ht="30" x14ac:dyDescent="0.25">
      <c r="A8" s="2" t="s">
        <v>207</v>
      </c>
      <c r="B8" s="2">
        <v>25000</v>
      </c>
      <c r="C8" s="6" t="s">
        <v>60</v>
      </c>
      <c r="D8" s="7">
        <v>45140</v>
      </c>
      <c r="E8" s="2" t="str">
        <f>D51</f>
        <v>REG-2</v>
      </c>
      <c r="F8" s="2">
        <f>A33</f>
        <v>2</v>
      </c>
      <c r="G8" s="2">
        <f>J44</f>
        <v>2</v>
      </c>
      <c r="H8" s="2"/>
      <c r="I8" s="2"/>
      <c r="J8" s="9"/>
      <c r="K8" s="8"/>
    </row>
    <row r="9" spans="1:26" x14ac:dyDescent="0.25">
      <c r="A9" s="2" t="s">
        <v>208</v>
      </c>
      <c r="B9" s="2">
        <v>800000</v>
      </c>
      <c r="C9" s="2" t="s">
        <v>16</v>
      </c>
      <c r="D9" s="7">
        <v>45015</v>
      </c>
      <c r="E9" s="2" t="str">
        <f>D50</f>
        <v>REG-1</v>
      </c>
      <c r="F9" s="2" t="s">
        <v>70</v>
      </c>
      <c r="G9" s="2" t="s">
        <v>70</v>
      </c>
      <c r="H9" s="2"/>
      <c r="I9" s="2"/>
      <c r="T9" s="18" t="s">
        <v>173</v>
      </c>
      <c r="U9" s="19"/>
      <c r="V9" s="19"/>
      <c r="W9" s="19"/>
      <c r="X9" s="19"/>
      <c r="Y9" s="19"/>
      <c r="Z9" s="20"/>
    </row>
    <row r="10" spans="1:26" ht="30" x14ac:dyDescent="0.25">
      <c r="A10" s="2" t="s">
        <v>209</v>
      </c>
      <c r="B10" s="2">
        <v>42000</v>
      </c>
      <c r="C10" s="6" t="s">
        <v>59</v>
      </c>
      <c r="D10" s="7">
        <v>45141</v>
      </c>
      <c r="E10" s="2" t="str">
        <f>D51</f>
        <v>REG-2</v>
      </c>
      <c r="F10" s="2">
        <f>A34</f>
        <v>3</v>
      </c>
      <c r="G10" s="2">
        <f>J43</f>
        <v>1</v>
      </c>
      <c r="H10" s="2"/>
      <c r="I10" s="2"/>
      <c r="J10" s="9"/>
      <c r="K10" s="8"/>
      <c r="T10" s="13" t="s">
        <v>174</v>
      </c>
      <c r="U10" s="14" t="s">
        <v>233</v>
      </c>
      <c r="V10" s="15" t="s">
        <v>177</v>
      </c>
      <c r="W10" s="15" t="s">
        <v>175</v>
      </c>
      <c r="X10" s="15" t="s">
        <v>176</v>
      </c>
      <c r="Y10" s="15" t="s">
        <v>178</v>
      </c>
      <c r="Z10" s="15" t="s">
        <v>179</v>
      </c>
    </row>
    <row r="11" spans="1:26" x14ac:dyDescent="0.25">
      <c r="A11" s="2" t="s">
        <v>210</v>
      </c>
      <c r="B11" s="2">
        <v>800000</v>
      </c>
      <c r="C11" s="2" t="s">
        <v>16</v>
      </c>
      <c r="D11" s="7">
        <v>45046</v>
      </c>
      <c r="E11" s="2" t="str">
        <f>D50</f>
        <v>REG-1</v>
      </c>
      <c r="F11" s="2" t="s">
        <v>70</v>
      </c>
      <c r="G11" s="2" t="s">
        <v>70</v>
      </c>
      <c r="H11" s="2"/>
      <c r="I11" s="2"/>
      <c r="T11" s="2" t="s">
        <v>189</v>
      </c>
      <c r="U11" s="2" t="str">
        <f>D50</f>
        <v>REG-1</v>
      </c>
      <c r="V11" s="2" t="str">
        <f>K6</f>
        <v>U2</v>
      </c>
      <c r="W11" s="2" t="s">
        <v>201</v>
      </c>
      <c r="X11" s="2">
        <v>800000</v>
      </c>
      <c r="Y11" s="7">
        <v>45170</v>
      </c>
      <c r="Z11" s="2" t="str">
        <f>S26</f>
        <v>ES-3</v>
      </c>
    </row>
    <row r="12" spans="1:26" x14ac:dyDescent="0.25">
      <c r="A12" s="2" t="s">
        <v>211</v>
      </c>
      <c r="B12" s="2">
        <v>20000</v>
      </c>
      <c r="C12" s="6" t="s">
        <v>61</v>
      </c>
      <c r="D12" s="7">
        <v>45142</v>
      </c>
      <c r="E12" s="2" t="str">
        <f>D51</f>
        <v>REG-2</v>
      </c>
      <c r="F12" s="2">
        <f>A33</f>
        <v>2</v>
      </c>
      <c r="G12" s="2">
        <f>J46</f>
        <v>4</v>
      </c>
      <c r="H12" s="2"/>
      <c r="I12" s="2"/>
      <c r="J12" s="9"/>
      <c r="K12" s="8"/>
      <c r="T12" s="2" t="s">
        <v>190</v>
      </c>
      <c r="U12" s="2" t="str">
        <f>D51</f>
        <v>REG-2</v>
      </c>
      <c r="V12" s="2" t="str">
        <f>K7</f>
        <v>U3</v>
      </c>
      <c r="W12" s="2" t="s">
        <v>202</v>
      </c>
      <c r="X12" s="2">
        <v>25000</v>
      </c>
      <c r="Y12" s="7">
        <v>45171</v>
      </c>
      <c r="Z12" s="2" t="str">
        <f>S24</f>
        <v>ES-1</v>
      </c>
    </row>
    <row r="13" spans="1:26" x14ac:dyDescent="0.25">
      <c r="A13" s="2" t="s">
        <v>212</v>
      </c>
      <c r="B13" s="2">
        <v>1000000</v>
      </c>
      <c r="C13" s="2" t="s">
        <v>15</v>
      </c>
      <c r="D13" s="7">
        <v>45076</v>
      </c>
      <c r="E13" s="2" t="str">
        <f>D50</f>
        <v>REG-1</v>
      </c>
      <c r="F13" s="2" t="s">
        <v>70</v>
      </c>
      <c r="G13" s="2" t="s">
        <v>70</v>
      </c>
      <c r="H13" s="2"/>
      <c r="I13" s="2"/>
      <c r="T13" s="2" t="s">
        <v>191</v>
      </c>
      <c r="U13" s="2" t="str">
        <f>D51</f>
        <v>REG-2</v>
      </c>
      <c r="V13" s="2" t="str">
        <f>K7</f>
        <v>U3</v>
      </c>
      <c r="W13" s="2" t="s">
        <v>203</v>
      </c>
      <c r="X13" s="2">
        <v>4000</v>
      </c>
      <c r="Y13" s="7">
        <v>45172</v>
      </c>
      <c r="Z13" s="2" t="str">
        <f>S25</f>
        <v>ES-2</v>
      </c>
    </row>
    <row r="14" spans="1:26" x14ac:dyDescent="0.25">
      <c r="A14" s="2" t="s">
        <v>213</v>
      </c>
      <c r="B14" s="2">
        <v>30000</v>
      </c>
      <c r="C14" s="6" t="s">
        <v>61</v>
      </c>
      <c r="D14" s="7">
        <v>45143</v>
      </c>
      <c r="E14" s="2" t="str">
        <f>D51</f>
        <v>REG-2</v>
      </c>
      <c r="F14" s="2">
        <f>A33</f>
        <v>2</v>
      </c>
      <c r="G14" s="2">
        <f>J46</f>
        <v>4</v>
      </c>
      <c r="H14" s="2"/>
      <c r="I14" s="2"/>
      <c r="J14" s="9"/>
      <c r="K14" s="8"/>
      <c r="T14" s="2" t="s">
        <v>192</v>
      </c>
      <c r="U14" s="2"/>
      <c r="V14" s="2"/>
      <c r="W14" s="2"/>
      <c r="X14" s="2"/>
      <c r="Y14" s="2"/>
      <c r="Z14" s="2"/>
    </row>
    <row r="15" spans="1:26" ht="30" x14ac:dyDescent="0.25">
      <c r="A15" s="2" t="s">
        <v>214</v>
      </c>
      <c r="B15" s="2">
        <v>10000</v>
      </c>
      <c r="C15" s="6" t="s">
        <v>59</v>
      </c>
      <c r="D15" s="7">
        <v>45144</v>
      </c>
      <c r="E15" s="2" t="str">
        <f>D51</f>
        <v>REG-2</v>
      </c>
      <c r="F15" s="2">
        <f>A32</f>
        <v>1</v>
      </c>
      <c r="G15" s="2">
        <f>J43</f>
        <v>1</v>
      </c>
      <c r="H15" s="2"/>
      <c r="I15" s="2"/>
      <c r="J15" s="9"/>
      <c r="K15" s="8"/>
      <c r="T15" s="2" t="s">
        <v>193</v>
      </c>
      <c r="U15" s="2"/>
      <c r="V15" s="2"/>
      <c r="W15" s="2"/>
      <c r="X15" s="2"/>
      <c r="Y15" s="2"/>
      <c r="Z15" s="2"/>
    </row>
    <row r="16" spans="1:26" ht="30" x14ac:dyDescent="0.25">
      <c r="A16" s="2" t="s">
        <v>215</v>
      </c>
      <c r="B16" s="2">
        <v>12000</v>
      </c>
      <c r="C16" s="6" t="s">
        <v>59</v>
      </c>
      <c r="D16" s="7">
        <v>45145</v>
      </c>
      <c r="E16" s="2" t="str">
        <f>D51</f>
        <v>REG-2</v>
      </c>
      <c r="F16" s="2">
        <f>A32</f>
        <v>1</v>
      </c>
      <c r="G16" s="2">
        <f>J43</f>
        <v>1</v>
      </c>
      <c r="H16" s="2"/>
      <c r="I16" s="2"/>
      <c r="J16" s="9"/>
      <c r="K16" s="8"/>
      <c r="T16" s="2" t="s">
        <v>194</v>
      </c>
      <c r="U16" s="2"/>
      <c r="V16" s="2"/>
      <c r="W16" s="2"/>
      <c r="X16" s="2"/>
      <c r="Y16" s="2"/>
      <c r="Z16" s="2"/>
    </row>
    <row r="17" spans="1:26" x14ac:dyDescent="0.25">
      <c r="A17" s="2" t="s">
        <v>216</v>
      </c>
      <c r="B17" s="2">
        <v>1000000</v>
      </c>
      <c r="C17" s="2" t="s">
        <v>15</v>
      </c>
      <c r="D17" s="7">
        <v>45107</v>
      </c>
      <c r="E17" s="2" t="str">
        <f>D50</f>
        <v>REG-1</v>
      </c>
      <c r="F17" s="2" t="s">
        <v>70</v>
      </c>
      <c r="G17" s="2" t="s">
        <v>70</v>
      </c>
      <c r="H17" s="2"/>
      <c r="I17" s="2"/>
      <c r="K17" s="21" t="s">
        <v>80</v>
      </c>
      <c r="L17" s="21"/>
      <c r="M17" s="21"/>
      <c r="N17" s="21"/>
      <c r="O17" s="21"/>
      <c r="P17" s="21"/>
      <c r="Q17" s="21"/>
      <c r="T17" s="2" t="s">
        <v>195</v>
      </c>
      <c r="U17" s="2"/>
      <c r="V17" s="2"/>
      <c r="W17" s="2"/>
      <c r="X17" s="2"/>
      <c r="Y17" s="2"/>
      <c r="Z17" s="2"/>
    </row>
    <row r="18" spans="1:26" ht="30" x14ac:dyDescent="0.25">
      <c r="A18" s="2" t="s">
        <v>217</v>
      </c>
      <c r="B18" s="2">
        <v>5000</v>
      </c>
      <c r="C18" s="6" t="s">
        <v>60</v>
      </c>
      <c r="D18" s="7">
        <v>45146</v>
      </c>
      <c r="E18" s="2" t="str">
        <f>D51</f>
        <v>REG-2</v>
      </c>
      <c r="F18" s="2">
        <f>A33</f>
        <v>2</v>
      </c>
      <c r="G18" s="2">
        <f>J44</f>
        <v>2</v>
      </c>
      <c r="H18" s="2"/>
      <c r="I18" s="2"/>
      <c r="J18" s="9"/>
      <c r="K18" s="13" t="s">
        <v>100</v>
      </c>
      <c r="L18" s="14" t="s">
        <v>19</v>
      </c>
      <c r="M18" s="15" t="s">
        <v>102</v>
      </c>
      <c r="N18" s="15" t="s">
        <v>101</v>
      </c>
      <c r="O18" s="15" t="s">
        <v>104</v>
      </c>
      <c r="P18" s="15" t="s">
        <v>105</v>
      </c>
      <c r="Q18" s="15" t="s">
        <v>28</v>
      </c>
      <c r="T18" s="2" t="s">
        <v>196</v>
      </c>
      <c r="U18" s="2"/>
      <c r="V18" s="2"/>
      <c r="W18" s="2"/>
      <c r="X18" s="2"/>
      <c r="Y18" s="2"/>
      <c r="Z18" s="2"/>
    </row>
    <row r="19" spans="1:26" x14ac:dyDescent="0.25">
      <c r="A19" s="2" t="s">
        <v>218</v>
      </c>
      <c r="B19" s="2">
        <v>1000000</v>
      </c>
      <c r="C19" s="2" t="s">
        <v>15</v>
      </c>
      <c r="D19" s="7">
        <v>45137</v>
      </c>
      <c r="E19" s="2" t="str">
        <f>D50</f>
        <v>REG-1</v>
      </c>
      <c r="F19" s="2" t="s">
        <v>70</v>
      </c>
      <c r="G19" s="2" t="s">
        <v>70</v>
      </c>
      <c r="H19" s="2"/>
      <c r="I19" s="2"/>
      <c r="K19" s="2">
        <v>1</v>
      </c>
      <c r="L19" s="2">
        <f>A45</f>
        <v>3</v>
      </c>
      <c r="M19" s="2">
        <v>900234123</v>
      </c>
      <c r="N19" s="2" t="s">
        <v>103</v>
      </c>
      <c r="O19" s="2" t="s">
        <v>106</v>
      </c>
      <c r="P19" s="2">
        <v>3203421234</v>
      </c>
      <c r="Q19" s="2" t="s">
        <v>90</v>
      </c>
      <c r="T19" s="2" t="s">
        <v>197</v>
      </c>
      <c r="U19" s="2"/>
      <c r="V19" s="2"/>
      <c r="W19" s="2"/>
      <c r="X19" s="2"/>
      <c r="Y19" s="2"/>
      <c r="Z19" s="2"/>
    </row>
    <row r="20" spans="1:26" x14ac:dyDescent="0.25">
      <c r="A20" s="2" t="s">
        <v>219</v>
      </c>
      <c r="B20" s="2">
        <v>600000</v>
      </c>
      <c r="C20" s="2" t="s">
        <v>16</v>
      </c>
      <c r="D20" s="7">
        <v>45168</v>
      </c>
      <c r="E20" s="2" t="str">
        <f>D50</f>
        <v>REG-1</v>
      </c>
      <c r="F20" s="2" t="s">
        <v>70</v>
      </c>
      <c r="G20" s="2" t="s">
        <v>70</v>
      </c>
      <c r="H20" s="2"/>
      <c r="I20" s="2"/>
      <c r="T20" s="2" t="s">
        <v>198</v>
      </c>
      <c r="U20" s="2"/>
      <c r="V20" s="2"/>
      <c r="W20" s="2"/>
      <c r="X20" s="2"/>
      <c r="Y20" s="2"/>
      <c r="Z20" s="2"/>
    </row>
    <row r="22" spans="1:26" x14ac:dyDescent="0.25">
      <c r="S22" s="21" t="s">
        <v>180</v>
      </c>
      <c r="T22" s="21"/>
    </row>
    <row r="23" spans="1:26" x14ac:dyDescent="0.25">
      <c r="S23" s="15" t="s">
        <v>181</v>
      </c>
      <c r="T23" s="15" t="s">
        <v>182</v>
      </c>
    </row>
    <row r="24" spans="1:26" x14ac:dyDescent="0.25">
      <c r="S24" s="2" t="s">
        <v>183</v>
      </c>
      <c r="T24" s="2" t="s">
        <v>186</v>
      </c>
    </row>
    <row r="25" spans="1:26" x14ac:dyDescent="0.25">
      <c r="S25" s="2" t="s">
        <v>184</v>
      </c>
      <c r="T25" s="2" t="s">
        <v>187</v>
      </c>
    </row>
    <row r="26" spans="1:26" x14ac:dyDescent="0.25">
      <c r="S26" s="2" t="s">
        <v>185</v>
      </c>
      <c r="T26" s="2" t="s">
        <v>188</v>
      </c>
    </row>
    <row r="30" spans="1:26" x14ac:dyDescent="0.25">
      <c r="A30" s="18" t="s">
        <v>160</v>
      </c>
      <c r="B30" s="19"/>
      <c r="C30" s="19"/>
      <c r="D30" s="19"/>
      <c r="E30" s="19"/>
      <c r="F30" s="19"/>
      <c r="G30" s="19"/>
      <c r="H30" s="19"/>
      <c r="I30" s="19"/>
      <c r="J30" s="19"/>
      <c r="K30" s="17"/>
      <c r="M30" s="18" t="s">
        <v>94</v>
      </c>
      <c r="N30" s="20"/>
      <c r="P30" s="23" t="s">
        <v>118</v>
      </c>
      <c r="Q30" s="23"/>
      <c r="R30" s="23"/>
      <c r="T30" s="24" t="s">
        <v>107</v>
      </c>
      <c r="U30" s="24"/>
    </row>
    <row r="31" spans="1:26" x14ac:dyDescent="0.25">
      <c r="A31" s="1" t="s">
        <v>162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25</v>
      </c>
      <c r="H31" s="1" t="s">
        <v>26</v>
      </c>
      <c r="I31" s="1" t="s">
        <v>27</v>
      </c>
      <c r="J31" s="1" t="s">
        <v>28</v>
      </c>
      <c r="M31" s="1" t="s">
        <v>95</v>
      </c>
      <c r="N31" s="1" t="s">
        <v>96</v>
      </c>
      <c r="P31" s="15" t="s">
        <v>119</v>
      </c>
      <c r="Q31" s="15" t="s">
        <v>120</v>
      </c>
      <c r="R31" s="15" t="s">
        <v>121</v>
      </c>
      <c r="T31" s="15" t="s">
        <v>108</v>
      </c>
      <c r="U31" s="15" t="s">
        <v>109</v>
      </c>
    </row>
    <row r="32" spans="1:26" x14ac:dyDescent="0.25">
      <c r="A32" s="2">
        <v>1</v>
      </c>
      <c r="B32" s="2">
        <f>A43</f>
        <v>1</v>
      </c>
      <c r="C32" s="2">
        <v>34330874</v>
      </c>
      <c r="D32" s="2" t="s">
        <v>36</v>
      </c>
      <c r="E32" s="2" t="s">
        <v>37</v>
      </c>
      <c r="F32" s="2" t="s">
        <v>38</v>
      </c>
      <c r="G32" s="2">
        <f>D43</f>
        <v>1</v>
      </c>
      <c r="H32" s="2" t="s">
        <v>43</v>
      </c>
      <c r="I32" s="2">
        <v>3214562141</v>
      </c>
      <c r="J32" s="5" t="s">
        <v>46</v>
      </c>
      <c r="K32" s="17"/>
      <c r="M32" s="2" t="s">
        <v>125</v>
      </c>
      <c r="N32" s="2" t="s">
        <v>97</v>
      </c>
      <c r="P32" s="2" t="s">
        <v>128</v>
      </c>
      <c r="Q32" s="2" t="str">
        <f>M32</f>
        <v>R1</v>
      </c>
      <c r="R32" s="2" t="str">
        <f t="shared" ref="R32:R38" si="0">T35</f>
        <v>A4</v>
      </c>
      <c r="T32" s="2" t="s">
        <v>114</v>
      </c>
      <c r="U32" s="2" t="s">
        <v>110</v>
      </c>
    </row>
    <row r="33" spans="1:21" ht="30" x14ac:dyDescent="0.25">
      <c r="A33" s="2">
        <v>2</v>
      </c>
      <c r="B33" s="2">
        <f>A45</f>
        <v>3</v>
      </c>
      <c r="C33" s="2">
        <v>901014110</v>
      </c>
      <c r="D33" s="2"/>
      <c r="E33" s="2"/>
      <c r="F33" s="6" t="s">
        <v>47</v>
      </c>
      <c r="G33" s="2">
        <f>D44</f>
        <v>2</v>
      </c>
      <c r="H33" s="2" t="s">
        <v>44</v>
      </c>
      <c r="I33" s="2">
        <v>3234561214</v>
      </c>
      <c r="J33" s="5" t="s">
        <v>49</v>
      </c>
      <c r="M33" s="2" t="s">
        <v>126</v>
      </c>
      <c r="N33" s="2" t="s">
        <v>98</v>
      </c>
      <c r="P33" s="2" t="s">
        <v>129</v>
      </c>
      <c r="Q33" s="2" t="str">
        <f>M32</f>
        <v>R1</v>
      </c>
      <c r="R33" s="2" t="str">
        <f t="shared" si="0"/>
        <v>A5</v>
      </c>
      <c r="T33" s="2" t="s">
        <v>115</v>
      </c>
      <c r="U33" s="2" t="s">
        <v>111</v>
      </c>
    </row>
    <row r="34" spans="1:21" x14ac:dyDescent="0.25">
      <c r="A34" s="2">
        <v>3</v>
      </c>
      <c r="B34" s="2">
        <f>A45</f>
        <v>3</v>
      </c>
      <c r="C34" s="2">
        <v>900123456</v>
      </c>
      <c r="D34" s="2"/>
      <c r="E34" s="2"/>
      <c r="F34" s="2" t="s">
        <v>48</v>
      </c>
      <c r="G34" s="2">
        <f>D44</f>
        <v>2</v>
      </c>
      <c r="H34" s="2" t="s">
        <v>45</v>
      </c>
      <c r="I34" s="2">
        <v>3105390214</v>
      </c>
      <c r="J34" s="5" t="s">
        <v>50</v>
      </c>
      <c r="M34" s="3" t="s">
        <v>127</v>
      </c>
      <c r="N34" s="3" t="s">
        <v>99</v>
      </c>
      <c r="P34" s="2" t="s">
        <v>130</v>
      </c>
      <c r="Q34" s="2" t="str">
        <f>M32</f>
        <v>R1</v>
      </c>
      <c r="R34" s="2" t="str">
        <f t="shared" si="0"/>
        <v>A6</v>
      </c>
      <c r="T34" s="2" t="s">
        <v>116</v>
      </c>
      <c r="U34" s="2" t="s">
        <v>112</v>
      </c>
    </row>
    <row r="35" spans="1:21" x14ac:dyDescent="0.25">
      <c r="M35" s="4"/>
      <c r="N35" s="4"/>
      <c r="P35" s="2" t="s">
        <v>131</v>
      </c>
      <c r="Q35" s="2" t="str">
        <f>M32</f>
        <v>R1</v>
      </c>
      <c r="R35" s="2" t="str">
        <f t="shared" si="0"/>
        <v>A7</v>
      </c>
      <c r="T35" s="2" t="s">
        <v>117</v>
      </c>
      <c r="U35" s="2" t="s">
        <v>113</v>
      </c>
    </row>
    <row r="36" spans="1:21" x14ac:dyDescent="0.25">
      <c r="P36" s="2" t="s">
        <v>144</v>
      </c>
      <c r="Q36" s="2" t="str">
        <f>M32</f>
        <v>R1</v>
      </c>
      <c r="R36" s="2" t="str">
        <f t="shared" si="0"/>
        <v>A8</v>
      </c>
      <c r="T36" s="2" t="s">
        <v>138</v>
      </c>
      <c r="U36" s="2" t="s">
        <v>133</v>
      </c>
    </row>
    <row r="37" spans="1:21" x14ac:dyDescent="0.25">
      <c r="P37" s="2" t="s">
        <v>145</v>
      </c>
      <c r="Q37" s="2" t="str">
        <f>M32</f>
        <v>R1</v>
      </c>
      <c r="R37" s="2" t="str">
        <f t="shared" si="0"/>
        <v>A9</v>
      </c>
      <c r="T37" s="2" t="s">
        <v>139</v>
      </c>
      <c r="U37" s="2" t="s">
        <v>132</v>
      </c>
    </row>
    <row r="38" spans="1:21" x14ac:dyDescent="0.25">
      <c r="P38" s="2" t="s">
        <v>146</v>
      </c>
      <c r="Q38" s="2" t="str">
        <f>M32</f>
        <v>R1</v>
      </c>
      <c r="R38" s="2" t="str">
        <f t="shared" si="0"/>
        <v>A10</v>
      </c>
      <c r="T38" s="2" t="s">
        <v>140</v>
      </c>
      <c r="U38" s="2" t="s">
        <v>137</v>
      </c>
    </row>
    <row r="39" spans="1:21" x14ac:dyDescent="0.25">
      <c r="P39" s="2" t="s">
        <v>147</v>
      </c>
      <c r="Q39" s="2" t="str">
        <f>M33</f>
        <v>R2</v>
      </c>
      <c r="R39" s="2" t="str">
        <f>T32</f>
        <v>A1</v>
      </c>
      <c r="T39" s="2" t="s">
        <v>141</v>
      </c>
      <c r="U39" s="2" t="s">
        <v>134</v>
      </c>
    </row>
    <row r="40" spans="1:21" x14ac:dyDescent="0.25">
      <c r="P40" s="2" t="s">
        <v>148</v>
      </c>
      <c r="Q40" s="2" t="str">
        <f>M33</f>
        <v>R2</v>
      </c>
      <c r="R40" s="2" t="str">
        <f>T33</f>
        <v>A2</v>
      </c>
      <c r="T40" s="2" t="s">
        <v>142</v>
      </c>
      <c r="U40" s="2" t="s">
        <v>135</v>
      </c>
    </row>
    <row r="41" spans="1:21" x14ac:dyDescent="0.25">
      <c r="A41" s="18" t="s">
        <v>29</v>
      </c>
      <c r="B41" s="20"/>
      <c r="D41" s="18" t="s">
        <v>39</v>
      </c>
      <c r="E41" s="20"/>
      <c r="J41" s="18" t="s">
        <v>51</v>
      </c>
      <c r="K41" s="20"/>
      <c r="P41" s="2" t="s">
        <v>149</v>
      </c>
      <c r="Q41" s="2" t="str">
        <f>M33</f>
        <v>R2</v>
      </c>
      <c r="R41" s="2" t="str">
        <f>T34</f>
        <v>A3</v>
      </c>
      <c r="T41" s="2" t="s">
        <v>143</v>
      </c>
      <c r="U41" s="2" t="s">
        <v>136</v>
      </c>
    </row>
    <row r="42" spans="1:21" x14ac:dyDescent="0.25">
      <c r="A42" s="1" t="s">
        <v>30</v>
      </c>
      <c r="B42" s="1" t="s">
        <v>31</v>
      </c>
      <c r="D42" s="1" t="s">
        <v>24</v>
      </c>
      <c r="E42" s="1" t="s">
        <v>40</v>
      </c>
      <c r="J42" s="1" t="s">
        <v>52</v>
      </c>
      <c r="K42" s="1" t="s">
        <v>53</v>
      </c>
      <c r="P42" s="2" t="s">
        <v>150</v>
      </c>
      <c r="Q42" s="2" t="str">
        <f>M33</f>
        <v>R2</v>
      </c>
      <c r="R42" s="2" t="str">
        <f>T35</f>
        <v>A4</v>
      </c>
    </row>
    <row r="43" spans="1:21" x14ac:dyDescent="0.25">
      <c r="A43" s="2">
        <v>1</v>
      </c>
      <c r="B43" s="2" t="s">
        <v>32</v>
      </c>
      <c r="D43" s="2">
        <v>1</v>
      </c>
      <c r="E43" s="2" t="s">
        <v>41</v>
      </c>
      <c r="J43" s="2">
        <v>1</v>
      </c>
      <c r="K43" s="2" t="s">
        <v>54</v>
      </c>
      <c r="P43" s="2" t="s">
        <v>151</v>
      </c>
      <c r="Q43" s="2" t="str">
        <f>M33</f>
        <v>R2</v>
      </c>
      <c r="R43" s="2" t="str">
        <f>T41</f>
        <v>A10</v>
      </c>
    </row>
    <row r="44" spans="1:21" x14ac:dyDescent="0.25">
      <c r="A44" s="2">
        <v>2</v>
      </c>
      <c r="B44" s="2" t="s">
        <v>35</v>
      </c>
      <c r="D44" s="3">
        <v>2</v>
      </c>
      <c r="E44" s="3" t="s">
        <v>42</v>
      </c>
      <c r="J44" s="2">
        <v>2</v>
      </c>
      <c r="K44" s="2" t="s">
        <v>55</v>
      </c>
      <c r="P44" s="2" t="s">
        <v>152</v>
      </c>
      <c r="Q44" s="2" t="str">
        <f>M34</f>
        <v>R3</v>
      </c>
      <c r="R44" s="2" t="str">
        <f>T34</f>
        <v>A3</v>
      </c>
    </row>
    <row r="45" spans="1:21" x14ac:dyDescent="0.25">
      <c r="A45" s="2">
        <v>3</v>
      </c>
      <c r="B45" s="2" t="s">
        <v>33</v>
      </c>
      <c r="D45" s="4"/>
      <c r="E45" s="4"/>
      <c r="J45" s="2">
        <v>3</v>
      </c>
      <c r="K45" s="2" t="s">
        <v>56</v>
      </c>
      <c r="P45" s="2" t="s">
        <v>153</v>
      </c>
      <c r="Q45" s="2" t="str">
        <f>M34</f>
        <v>R3</v>
      </c>
      <c r="R45" s="2" t="str">
        <f>T35</f>
        <v>A4</v>
      </c>
    </row>
    <row r="46" spans="1:21" x14ac:dyDescent="0.25">
      <c r="A46" s="2">
        <v>4</v>
      </c>
      <c r="B46" s="2" t="s">
        <v>34</v>
      </c>
      <c r="J46" s="2">
        <v>4</v>
      </c>
      <c r="K46" s="2" t="s">
        <v>57</v>
      </c>
    </row>
    <row r="47" spans="1:21" x14ac:dyDescent="0.25">
      <c r="J47" s="2">
        <v>5</v>
      </c>
      <c r="K47" s="2" t="s">
        <v>58</v>
      </c>
    </row>
    <row r="48" spans="1:21" x14ac:dyDescent="0.25">
      <c r="D48" s="21" t="s">
        <v>93</v>
      </c>
      <c r="E48" s="21"/>
      <c r="P48" s="23" t="s">
        <v>122</v>
      </c>
      <c r="Q48" s="23"/>
      <c r="R48" s="23"/>
    </row>
    <row r="49" spans="1:18" x14ac:dyDescent="0.25">
      <c r="D49" s="1" t="s">
        <v>66</v>
      </c>
      <c r="E49" s="1" t="s">
        <v>67</v>
      </c>
      <c r="P49" s="15" t="s">
        <v>123</v>
      </c>
      <c r="Q49" s="15" t="s">
        <v>124</v>
      </c>
      <c r="R49" s="15" t="s">
        <v>120</v>
      </c>
    </row>
    <row r="50" spans="1:18" x14ac:dyDescent="0.25">
      <c r="D50" s="2" t="s">
        <v>199</v>
      </c>
      <c r="E50" s="2" t="s">
        <v>68</v>
      </c>
      <c r="P50" s="2" t="s">
        <v>157</v>
      </c>
      <c r="Q50" s="2" t="str">
        <f>K5</f>
        <v>U1</v>
      </c>
      <c r="R50" s="2" t="str">
        <f>M32</f>
        <v>R1</v>
      </c>
    </row>
    <row r="51" spans="1:18" x14ac:dyDescent="0.25">
      <c r="D51" s="2" t="s">
        <v>200</v>
      </c>
      <c r="E51" s="2" t="s">
        <v>69</v>
      </c>
      <c r="P51" s="2" t="s">
        <v>158</v>
      </c>
      <c r="Q51" s="2" t="str">
        <f>K6</f>
        <v>U2</v>
      </c>
      <c r="R51" s="2" t="str">
        <f>M33</f>
        <v>R2</v>
      </c>
    </row>
    <row r="52" spans="1:18" x14ac:dyDescent="0.25">
      <c r="P52" s="2" t="s">
        <v>159</v>
      </c>
      <c r="Q52" s="2" t="str">
        <f>K7</f>
        <v>U3</v>
      </c>
      <c r="R52" s="2" t="str">
        <f>M34</f>
        <v>R3</v>
      </c>
    </row>
    <row r="53" spans="1:18" x14ac:dyDescent="0.25">
      <c r="P53" s="2"/>
      <c r="Q53" s="2"/>
      <c r="R53" s="2"/>
    </row>
    <row r="56" spans="1:18" x14ac:dyDescent="0.25">
      <c r="A56" s="24" t="s">
        <v>220</v>
      </c>
      <c r="B56" s="24"/>
      <c r="C56" s="24"/>
      <c r="D56" s="24"/>
    </row>
    <row r="57" spans="1:18" x14ac:dyDescent="0.25">
      <c r="A57" s="2" t="s">
        <v>221</v>
      </c>
      <c r="B57" s="2" t="s">
        <v>234</v>
      </c>
      <c r="C57" s="2" t="s">
        <v>235</v>
      </c>
      <c r="D57" s="2" t="s">
        <v>236</v>
      </c>
    </row>
    <row r="58" spans="1:18" x14ac:dyDescent="0.25">
      <c r="A58" s="2" t="s">
        <v>222</v>
      </c>
      <c r="B58" s="2" t="s">
        <v>227</v>
      </c>
      <c r="C58" s="2">
        <v>500000</v>
      </c>
      <c r="D58" s="2"/>
    </row>
    <row r="59" spans="1:18" x14ac:dyDescent="0.25">
      <c r="A59" s="2" t="s">
        <v>223</v>
      </c>
      <c r="B59" s="2" t="s">
        <v>228</v>
      </c>
      <c r="C59" s="2">
        <v>800000</v>
      </c>
      <c r="D59" s="2"/>
    </row>
    <row r="60" spans="1:18" x14ac:dyDescent="0.25">
      <c r="A60" s="2" t="s">
        <v>224</v>
      </c>
      <c r="B60" s="2" t="s">
        <v>229</v>
      </c>
      <c r="C60" s="2">
        <v>1000000</v>
      </c>
      <c r="D60" s="2"/>
    </row>
    <row r="61" spans="1:18" x14ac:dyDescent="0.25">
      <c r="A61" s="2" t="s">
        <v>225</v>
      </c>
      <c r="B61" s="2" t="s">
        <v>230</v>
      </c>
      <c r="C61" s="2">
        <v>500000</v>
      </c>
      <c r="D61" s="2"/>
    </row>
    <row r="62" spans="1:18" x14ac:dyDescent="0.25">
      <c r="A62" s="2" t="s">
        <v>226</v>
      </c>
      <c r="B62" s="2" t="s">
        <v>231</v>
      </c>
      <c r="C62" s="2">
        <v>1000000</v>
      </c>
      <c r="D62" s="2"/>
    </row>
  </sheetData>
  <mergeCells count="15">
    <mergeCell ref="A56:D56"/>
    <mergeCell ref="A41:B41"/>
    <mergeCell ref="D41:E41"/>
    <mergeCell ref="J41:K41"/>
    <mergeCell ref="D48:E48"/>
    <mergeCell ref="P48:R48"/>
    <mergeCell ref="A30:J30"/>
    <mergeCell ref="A3:I3"/>
    <mergeCell ref="T30:U30"/>
    <mergeCell ref="K3:X3"/>
    <mergeCell ref="S22:T22"/>
    <mergeCell ref="T9:Z9"/>
    <mergeCell ref="K17:Q17"/>
    <mergeCell ref="M30:N30"/>
    <mergeCell ref="P30:R30"/>
  </mergeCells>
  <phoneticPr fontId="2" type="noConversion"/>
  <hyperlinks>
    <hyperlink ref="J32" r:id="rId1" xr:uid="{366171FC-C9F1-435B-8901-07AEE3D698E1}"/>
    <hyperlink ref="J33" r:id="rId2" xr:uid="{A22EAC0E-0D40-4DEB-9DD3-36A6289B0BCB}"/>
    <hyperlink ref="J34" r:id="rId3" xr:uid="{09BCE454-3420-4C35-A0F5-DC9AA4378A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165</v>
      </c>
    </row>
    <row r="2" spans="1:1" x14ac:dyDescent="0.25">
      <c r="A2" t="s">
        <v>166</v>
      </c>
    </row>
    <row r="3" spans="1:1" x14ac:dyDescent="0.25">
      <c r="A3" t="s">
        <v>167</v>
      </c>
    </row>
    <row r="4" spans="1:1" x14ac:dyDescent="0.25">
      <c r="A4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AP37"/>
  <sheetViews>
    <sheetView tabSelected="1" topLeftCell="R17" workbookViewId="0">
      <selection activeCell="D6" sqref="D6:E7"/>
    </sheetView>
  </sheetViews>
  <sheetFormatPr baseColWidth="10" defaultRowHeight="15" x14ac:dyDescent="0.25"/>
  <cols>
    <col min="2" max="2" width="12.28515625" customWidth="1"/>
    <col min="4" max="4" width="14.5703125" bestFit="1" customWidth="1"/>
    <col min="5" max="5" width="15.140625" customWidth="1"/>
    <col min="6" max="6" width="12.28515625" bestFit="1" customWidth="1"/>
    <col min="7" max="7" width="12.140625" bestFit="1" customWidth="1"/>
    <col min="8" max="8" width="13" bestFit="1" customWidth="1"/>
    <col min="9" max="9" width="13" customWidth="1"/>
    <col min="11" max="11" width="13.140625" customWidth="1"/>
    <col min="13" max="13" width="12.85546875" bestFit="1" customWidth="1"/>
    <col min="14" max="14" width="13.28515625" customWidth="1"/>
    <col min="15" max="15" width="13.7109375" customWidth="1"/>
    <col min="16" max="16" width="14.85546875" customWidth="1"/>
    <col min="23" max="23" width="15.7109375" customWidth="1"/>
    <col min="24" max="24" width="16.28515625" customWidth="1"/>
    <col min="25" max="25" width="17.7109375" customWidth="1"/>
    <col min="35" max="35" width="14.28515625" customWidth="1"/>
    <col min="36" max="36" width="21.140625" customWidth="1"/>
    <col min="38" max="38" width="22.85546875" customWidth="1"/>
    <col min="42" max="42" width="19.42578125" bestFit="1" customWidth="1"/>
  </cols>
  <sheetData>
    <row r="4" spans="2:42" x14ac:dyDescent="0.25">
      <c r="D4" s="24" t="s">
        <v>252</v>
      </c>
      <c r="E4" s="24"/>
      <c r="K4" s="24" t="s">
        <v>220</v>
      </c>
      <c r="L4" s="24"/>
      <c r="M4" s="24"/>
      <c r="N4" s="24"/>
      <c r="O4" s="24"/>
      <c r="P4" s="24"/>
      <c r="V4" s="21" t="s">
        <v>80</v>
      </c>
      <c r="W4" s="21"/>
      <c r="X4" s="21"/>
      <c r="Y4" s="21"/>
      <c r="Z4" s="21"/>
      <c r="AA4" s="21"/>
      <c r="AB4" s="21"/>
    </row>
    <row r="5" spans="2:42" ht="30" x14ac:dyDescent="0.25">
      <c r="D5" s="26" t="s">
        <v>253</v>
      </c>
      <c r="E5" s="26" t="s">
        <v>238</v>
      </c>
      <c r="K5" s="31" t="s">
        <v>288</v>
      </c>
      <c r="L5" s="31" t="s">
        <v>238</v>
      </c>
      <c r="M5" s="31" t="s">
        <v>178</v>
      </c>
      <c r="N5" s="31" t="s">
        <v>289</v>
      </c>
      <c r="O5" s="31" t="s">
        <v>290</v>
      </c>
      <c r="P5" s="31" t="s">
        <v>236</v>
      </c>
      <c r="V5" s="13" t="s">
        <v>100</v>
      </c>
      <c r="W5" s="14" t="s">
        <v>19</v>
      </c>
      <c r="X5" s="15" t="s">
        <v>102</v>
      </c>
      <c r="Y5" s="15" t="s">
        <v>101</v>
      </c>
      <c r="Z5" s="15" t="s">
        <v>104</v>
      </c>
      <c r="AA5" s="15" t="s">
        <v>105</v>
      </c>
      <c r="AB5" s="15" t="s">
        <v>28</v>
      </c>
    </row>
    <row r="6" spans="2:42" x14ac:dyDescent="0.25">
      <c r="D6" s="2" t="s">
        <v>239</v>
      </c>
      <c r="E6" s="2" t="s">
        <v>241</v>
      </c>
      <c r="K6" s="2" t="s">
        <v>291</v>
      </c>
      <c r="L6" s="2" t="s">
        <v>294</v>
      </c>
      <c r="M6" s="7">
        <v>45170</v>
      </c>
      <c r="N6" s="2">
        <v>1000000</v>
      </c>
      <c r="O6" s="2">
        <f>N6-O18-O21-O25</f>
        <v>896000</v>
      </c>
      <c r="P6" s="2" t="str">
        <f>V6</f>
        <v>EMP-1</v>
      </c>
      <c r="V6" s="2" t="s">
        <v>297</v>
      </c>
      <c r="W6" s="2" t="str">
        <f>AI36</f>
        <v>DOC-3</v>
      </c>
      <c r="X6" s="2">
        <v>900234123</v>
      </c>
      <c r="Y6" s="2" t="s">
        <v>103</v>
      </c>
      <c r="Z6" s="2" t="s">
        <v>106</v>
      </c>
      <c r="AA6" s="2">
        <v>3203421234</v>
      </c>
      <c r="AB6" s="2" t="s">
        <v>90</v>
      </c>
    </row>
    <row r="7" spans="2:42" x14ac:dyDescent="0.25">
      <c r="D7" s="2" t="s">
        <v>240</v>
      </c>
      <c r="E7" s="2" t="s">
        <v>242</v>
      </c>
      <c r="K7" s="2" t="s">
        <v>292</v>
      </c>
      <c r="L7" s="2" t="s">
        <v>295</v>
      </c>
      <c r="M7" s="7">
        <v>45174</v>
      </c>
      <c r="N7" s="2">
        <v>800000</v>
      </c>
      <c r="O7" s="2"/>
      <c r="P7" s="2" t="str">
        <f>V7</f>
        <v>EMP-2</v>
      </c>
      <c r="V7" s="2" t="s">
        <v>298</v>
      </c>
      <c r="W7" s="2" t="str">
        <f>AI36</f>
        <v>DOC-3</v>
      </c>
      <c r="X7" s="2">
        <v>800234567</v>
      </c>
      <c r="Y7" s="2" t="s">
        <v>300</v>
      </c>
      <c r="Z7" s="2" t="s">
        <v>302</v>
      </c>
      <c r="AA7" s="2">
        <v>3104342134</v>
      </c>
      <c r="AB7" s="2" t="s">
        <v>304</v>
      </c>
    </row>
    <row r="8" spans="2:42" x14ac:dyDescent="0.25">
      <c r="K8" s="2" t="s">
        <v>293</v>
      </c>
      <c r="L8" s="2" t="s">
        <v>296</v>
      </c>
      <c r="M8" s="7">
        <v>45179</v>
      </c>
      <c r="N8" s="2">
        <v>500000</v>
      </c>
      <c r="O8" s="2"/>
      <c r="P8" s="2" t="str">
        <f>V8</f>
        <v>EMP-3</v>
      </c>
      <c r="V8" s="2" t="s">
        <v>299</v>
      </c>
      <c r="W8" s="2" t="str">
        <f>AI36</f>
        <v>DOC-3</v>
      </c>
      <c r="X8" s="2">
        <v>801321234</v>
      </c>
      <c r="Y8" s="2" t="s">
        <v>301</v>
      </c>
      <c r="Z8" s="2" t="s">
        <v>303</v>
      </c>
      <c r="AA8" s="2">
        <v>3123211221</v>
      </c>
      <c r="AB8" s="2" t="s">
        <v>305</v>
      </c>
    </row>
    <row r="14" spans="2:42" x14ac:dyDescent="0.25">
      <c r="B14" s="24" t="s">
        <v>251</v>
      </c>
      <c r="C14" s="24"/>
      <c r="D14" s="24"/>
      <c r="E14" s="24"/>
      <c r="F14" s="24"/>
      <c r="G14" s="24"/>
      <c r="H14" s="24"/>
      <c r="I14" s="24"/>
      <c r="K14" s="24" t="s">
        <v>257</v>
      </c>
      <c r="L14" s="24"/>
      <c r="M14" s="24"/>
      <c r="N14" s="24"/>
      <c r="O14" s="24"/>
      <c r="P14" s="24"/>
      <c r="S14" s="24" t="s">
        <v>237</v>
      </c>
      <c r="T14" s="24"/>
      <c r="V14" s="22" t="s">
        <v>71</v>
      </c>
      <c r="W14" s="23"/>
      <c r="X14" s="23"/>
      <c r="Y14" s="23"/>
      <c r="Z14" s="23"/>
      <c r="AA14" s="23"/>
      <c r="AB14" s="23"/>
      <c r="AC14" s="23"/>
      <c r="AD14" s="23"/>
      <c r="AE14" s="23"/>
      <c r="AG14" s="18" t="s">
        <v>160</v>
      </c>
      <c r="AH14" s="19"/>
      <c r="AI14" s="19"/>
      <c r="AJ14" s="19"/>
      <c r="AK14" s="19"/>
      <c r="AL14" s="19"/>
      <c r="AM14" s="19"/>
      <c r="AN14" s="19"/>
      <c r="AO14" s="19"/>
      <c r="AP14" s="19"/>
    </row>
    <row r="15" spans="2:42" x14ac:dyDescent="0.25">
      <c r="B15" s="26" t="s">
        <v>63</v>
      </c>
      <c r="C15" s="26" t="s">
        <v>254</v>
      </c>
      <c r="D15" s="26" t="s">
        <v>255</v>
      </c>
      <c r="E15" s="26" t="s">
        <v>233</v>
      </c>
      <c r="F15" s="26" t="s">
        <v>256</v>
      </c>
      <c r="G15" s="26" t="s">
        <v>261</v>
      </c>
      <c r="H15" s="26" t="s">
        <v>177</v>
      </c>
      <c r="I15" s="26" t="s">
        <v>264</v>
      </c>
      <c r="K15" s="26" t="s">
        <v>258</v>
      </c>
      <c r="L15" s="26" t="s">
        <v>259</v>
      </c>
      <c r="M15" s="26" t="s">
        <v>280</v>
      </c>
      <c r="N15" s="26" t="s">
        <v>179</v>
      </c>
      <c r="O15" s="26" t="s">
        <v>260</v>
      </c>
      <c r="P15" s="26" t="s">
        <v>262</v>
      </c>
      <c r="S15" s="26" t="s">
        <v>181</v>
      </c>
      <c r="T15" s="26" t="s">
        <v>238</v>
      </c>
      <c r="V15" s="1" t="s">
        <v>72</v>
      </c>
      <c r="W15" s="1" t="s">
        <v>73</v>
      </c>
      <c r="X15" s="1" t="s">
        <v>21</v>
      </c>
      <c r="Y15" s="1" t="s">
        <v>22</v>
      </c>
      <c r="Z15" s="1" t="s">
        <v>26</v>
      </c>
      <c r="AA15" s="1" t="s">
        <v>27</v>
      </c>
      <c r="AB15" s="1" t="s">
        <v>28</v>
      </c>
      <c r="AC15" s="1" t="s">
        <v>75</v>
      </c>
      <c r="AD15" s="1" t="s">
        <v>170</v>
      </c>
      <c r="AE15" s="1" t="s">
        <v>171</v>
      </c>
      <c r="AG15" s="1" t="s">
        <v>162</v>
      </c>
      <c r="AH15" s="1" t="s">
        <v>19</v>
      </c>
      <c r="AI15" s="1" t="s">
        <v>20</v>
      </c>
      <c r="AJ15" s="1" t="s">
        <v>21</v>
      </c>
      <c r="AK15" s="1" t="s">
        <v>22</v>
      </c>
      <c r="AL15" s="1" t="s">
        <v>23</v>
      </c>
      <c r="AM15" s="1" t="s">
        <v>25</v>
      </c>
      <c r="AN15" s="1" t="s">
        <v>26</v>
      </c>
      <c r="AO15" s="1" t="s">
        <v>27</v>
      </c>
      <c r="AP15" s="1" t="s">
        <v>28</v>
      </c>
    </row>
    <row r="16" spans="2:42" x14ac:dyDescent="0.25">
      <c r="B16" s="2" t="s">
        <v>263</v>
      </c>
      <c r="C16" s="2" t="s">
        <v>269</v>
      </c>
      <c r="D16" s="2"/>
      <c r="E16" s="2" t="str">
        <f>D6</f>
        <v>TM-01</v>
      </c>
      <c r="F16" s="2" t="s">
        <v>21</v>
      </c>
      <c r="G16" s="2"/>
      <c r="H16" s="2" t="str">
        <f>V17</f>
        <v>U2</v>
      </c>
      <c r="I16" s="2"/>
      <c r="K16" s="2" t="s">
        <v>204</v>
      </c>
      <c r="L16" s="29">
        <v>45170</v>
      </c>
      <c r="M16" s="30">
        <v>8.3333333333333339</v>
      </c>
      <c r="N16" s="2" t="str">
        <f>S16</f>
        <v>ES-01</v>
      </c>
      <c r="O16" s="2">
        <v>500000</v>
      </c>
      <c r="P16" s="2" t="str">
        <f>B16</f>
        <v>R-1</v>
      </c>
      <c r="S16" s="2" t="s">
        <v>243</v>
      </c>
      <c r="T16" s="2" t="s">
        <v>247</v>
      </c>
      <c r="V16" s="2" t="s">
        <v>154</v>
      </c>
      <c r="W16" s="2">
        <v>12345</v>
      </c>
      <c r="X16" s="2" t="s">
        <v>81</v>
      </c>
      <c r="Y16" s="2" t="s">
        <v>82</v>
      </c>
      <c r="Z16" s="2" t="s">
        <v>87</v>
      </c>
      <c r="AA16" s="2">
        <v>3214561234</v>
      </c>
      <c r="AB16" s="2" t="s">
        <v>90</v>
      </c>
      <c r="AC16" s="2" t="str">
        <f>X29</f>
        <v>R1</v>
      </c>
      <c r="AD16" s="16" t="s">
        <v>273</v>
      </c>
      <c r="AE16" s="2">
        <v>12345</v>
      </c>
      <c r="AG16" s="2" t="s">
        <v>276</v>
      </c>
      <c r="AH16" s="2" t="str">
        <f>AI36</f>
        <v>DOC-3</v>
      </c>
      <c r="AI16" s="2">
        <v>34330874</v>
      </c>
      <c r="AJ16" s="2" t="s">
        <v>36</v>
      </c>
      <c r="AK16" s="2" t="s">
        <v>37</v>
      </c>
      <c r="AL16" s="2" t="s">
        <v>38</v>
      </c>
      <c r="AM16" s="2" t="str">
        <f>AI29</f>
        <v>RT-2</v>
      </c>
      <c r="AN16" s="2" t="s">
        <v>43</v>
      </c>
      <c r="AO16" s="2">
        <v>3214562141</v>
      </c>
      <c r="AP16" s="5" t="s">
        <v>46</v>
      </c>
    </row>
    <row r="17" spans="2:42" ht="15" customHeight="1" x14ac:dyDescent="0.25">
      <c r="B17" s="2" t="s">
        <v>265</v>
      </c>
      <c r="C17" s="2" t="s">
        <v>279</v>
      </c>
      <c r="D17" s="2">
        <f>B32</f>
        <v>1</v>
      </c>
      <c r="E17" s="2" t="str">
        <f>D7</f>
        <v>TM-02</v>
      </c>
      <c r="F17" s="2" t="s">
        <v>21</v>
      </c>
      <c r="G17" s="2" t="s">
        <v>272</v>
      </c>
      <c r="H17" s="2" t="str">
        <f>V18</f>
        <v>U3</v>
      </c>
      <c r="I17" s="2" t="str">
        <f>AG16</f>
        <v>TER-1</v>
      </c>
      <c r="K17" s="2" t="s">
        <v>205</v>
      </c>
      <c r="L17" s="29">
        <v>45170</v>
      </c>
      <c r="M17" s="30">
        <v>8.3472222222222214</v>
      </c>
      <c r="N17" s="2" t="str">
        <f>S17</f>
        <v>ES-02</v>
      </c>
      <c r="O17" s="2">
        <v>50000</v>
      </c>
      <c r="P17" s="2" t="str">
        <f>B16</f>
        <v>R-1</v>
      </c>
      <c r="S17" s="2" t="s">
        <v>244</v>
      </c>
      <c r="T17" s="2" t="s">
        <v>248</v>
      </c>
      <c r="V17" s="2" t="s">
        <v>155</v>
      </c>
      <c r="W17" s="2">
        <v>12346</v>
      </c>
      <c r="X17" s="2" t="s">
        <v>83</v>
      </c>
      <c r="Y17" s="2" t="s">
        <v>84</v>
      </c>
      <c r="Z17" s="2" t="s">
        <v>88</v>
      </c>
      <c r="AA17" s="2">
        <v>3102342343</v>
      </c>
      <c r="AB17" s="2" t="s">
        <v>91</v>
      </c>
      <c r="AC17" s="2" t="str">
        <f>X30</f>
        <v>R2</v>
      </c>
      <c r="AD17" s="2" t="s">
        <v>274</v>
      </c>
      <c r="AE17" s="2">
        <v>67891</v>
      </c>
      <c r="AG17" s="2" t="s">
        <v>277</v>
      </c>
      <c r="AH17" s="2" t="str">
        <f>AI36</f>
        <v>DOC-3</v>
      </c>
      <c r="AI17" s="2">
        <v>901014110</v>
      </c>
      <c r="AJ17" s="2"/>
      <c r="AK17" s="2"/>
      <c r="AL17" s="6" t="s">
        <v>47</v>
      </c>
      <c r="AM17" s="2" t="str">
        <f>AI28</f>
        <v>RT-1</v>
      </c>
      <c r="AN17" s="2" t="s">
        <v>44</v>
      </c>
      <c r="AO17" s="2">
        <v>3234561214</v>
      </c>
      <c r="AP17" s="5" t="s">
        <v>49</v>
      </c>
    </row>
    <row r="18" spans="2:42" x14ac:dyDescent="0.25">
      <c r="B18" s="2" t="s">
        <v>266</v>
      </c>
      <c r="C18" s="2" t="s">
        <v>279</v>
      </c>
      <c r="D18" s="2">
        <f>B32</f>
        <v>1</v>
      </c>
      <c r="E18" s="2" t="str">
        <f>D7</f>
        <v>TM-02</v>
      </c>
      <c r="F18" s="2" t="s">
        <v>21</v>
      </c>
      <c r="G18" s="2" t="s">
        <v>272</v>
      </c>
      <c r="H18" s="2" t="str">
        <f>V18</f>
        <v>U3</v>
      </c>
      <c r="I18" s="2" t="str">
        <f>AG16</f>
        <v>TER-1</v>
      </c>
      <c r="K18" s="2" t="s">
        <v>206</v>
      </c>
      <c r="L18" s="29">
        <v>45170</v>
      </c>
      <c r="M18" s="30">
        <v>8.3541666666666661</v>
      </c>
      <c r="N18" s="2" t="str">
        <f>S18</f>
        <v>ES-03</v>
      </c>
      <c r="O18" s="2">
        <v>48000</v>
      </c>
      <c r="P18" s="2" t="str">
        <f>B16</f>
        <v>R-1</v>
      </c>
      <c r="S18" s="2" t="s">
        <v>245</v>
      </c>
      <c r="T18" s="2" t="s">
        <v>249</v>
      </c>
      <c r="V18" s="2" t="s">
        <v>156</v>
      </c>
      <c r="W18" s="2">
        <v>12347</v>
      </c>
      <c r="X18" s="2" t="s">
        <v>85</v>
      </c>
      <c r="Y18" s="2" t="s">
        <v>86</v>
      </c>
      <c r="Z18" s="2" t="s">
        <v>89</v>
      </c>
      <c r="AA18" s="2">
        <v>3111232345</v>
      </c>
      <c r="AB18" s="2" t="s">
        <v>92</v>
      </c>
      <c r="AC18" s="2" t="str">
        <f>X31</f>
        <v>R3</v>
      </c>
      <c r="AD18" s="2" t="s">
        <v>275</v>
      </c>
      <c r="AE18" s="2">
        <v>23456</v>
      </c>
      <c r="AG18" s="2" t="s">
        <v>278</v>
      </c>
      <c r="AH18" s="2" t="str">
        <f>AI36</f>
        <v>DOC-3</v>
      </c>
      <c r="AI18" s="2">
        <v>900123456</v>
      </c>
      <c r="AJ18" s="2"/>
      <c r="AK18" s="2"/>
      <c r="AL18" s="2" t="s">
        <v>48</v>
      </c>
      <c r="AM18" s="2" t="str">
        <f>AI28</f>
        <v>RT-1</v>
      </c>
      <c r="AN18" s="2" t="s">
        <v>45</v>
      </c>
      <c r="AO18" s="2">
        <v>3105390214</v>
      </c>
      <c r="AP18" s="5" t="s">
        <v>50</v>
      </c>
    </row>
    <row r="19" spans="2:42" x14ac:dyDescent="0.25">
      <c r="B19" s="2" t="s">
        <v>267</v>
      </c>
      <c r="C19" s="2" t="s">
        <v>281</v>
      </c>
      <c r="D19" s="2">
        <f>B35</f>
        <v>4</v>
      </c>
      <c r="E19" s="2" t="str">
        <f>D7</f>
        <v>TM-02</v>
      </c>
      <c r="F19" s="2" t="s">
        <v>21</v>
      </c>
      <c r="G19" s="2" t="s">
        <v>272</v>
      </c>
      <c r="H19" s="2" t="str">
        <f>V18</f>
        <v>U3</v>
      </c>
      <c r="I19" s="2" t="str">
        <f>AG17</f>
        <v>TER-2</v>
      </c>
      <c r="K19" s="2" t="s">
        <v>207</v>
      </c>
      <c r="L19" s="29">
        <v>45171</v>
      </c>
      <c r="M19" s="30">
        <v>8.4166666666666661</v>
      </c>
      <c r="N19" s="2" t="str">
        <f>S16</f>
        <v>ES-01</v>
      </c>
      <c r="O19" s="2">
        <v>30000</v>
      </c>
      <c r="P19" s="2" t="str">
        <f>B17</f>
        <v>R-2</v>
      </c>
      <c r="S19" s="2" t="s">
        <v>246</v>
      </c>
      <c r="T19" s="2" t="s">
        <v>250</v>
      </c>
    </row>
    <row r="20" spans="2:42" x14ac:dyDescent="0.25">
      <c r="B20" s="2" t="s">
        <v>268</v>
      </c>
      <c r="C20" s="2" t="s">
        <v>279</v>
      </c>
      <c r="D20" s="2">
        <f>B32</f>
        <v>1</v>
      </c>
      <c r="E20" s="2" t="str">
        <f>D7</f>
        <v>TM-02</v>
      </c>
      <c r="F20" s="2" t="s">
        <v>21</v>
      </c>
      <c r="G20" s="2" t="s">
        <v>272</v>
      </c>
      <c r="H20" s="2" t="str">
        <f>V18</f>
        <v>U3</v>
      </c>
      <c r="I20" s="2" t="str">
        <f>AG16</f>
        <v>TER-1</v>
      </c>
      <c r="K20" s="2" t="s">
        <v>208</v>
      </c>
      <c r="L20" s="29">
        <v>45171</v>
      </c>
      <c r="M20" s="30">
        <v>8.4375</v>
      </c>
      <c r="N20" s="2" t="str">
        <f>S17</f>
        <v>ES-02</v>
      </c>
      <c r="O20" s="2">
        <v>30000</v>
      </c>
      <c r="P20" s="2" t="str">
        <f>B17</f>
        <v>R-2</v>
      </c>
    </row>
    <row r="21" spans="2:42" x14ac:dyDescent="0.25">
      <c r="K21" s="2" t="s">
        <v>209</v>
      </c>
      <c r="L21" s="29">
        <v>45171</v>
      </c>
      <c r="M21" s="30">
        <v>8.4513888888888893</v>
      </c>
      <c r="N21" s="2" t="str">
        <f>S18</f>
        <v>ES-03</v>
      </c>
      <c r="O21" s="2">
        <v>32000</v>
      </c>
      <c r="P21" s="2" t="str">
        <f>B17</f>
        <v>R-2</v>
      </c>
    </row>
    <row r="22" spans="2:42" x14ac:dyDescent="0.25">
      <c r="K22" s="2" t="s">
        <v>210</v>
      </c>
      <c r="L22" s="29">
        <v>45176</v>
      </c>
      <c r="M22" s="30">
        <v>8.375</v>
      </c>
      <c r="N22" s="2" t="str">
        <f>S19</f>
        <v>ES-04</v>
      </c>
      <c r="O22" s="2">
        <v>80000</v>
      </c>
      <c r="P22" s="2" t="str">
        <f>B18</f>
        <v>R-3</v>
      </c>
    </row>
    <row r="23" spans="2:42" x14ac:dyDescent="0.25">
      <c r="K23" s="2" t="s">
        <v>211</v>
      </c>
      <c r="L23" s="29">
        <v>45177</v>
      </c>
      <c r="M23" s="30">
        <v>8.2916666666666696</v>
      </c>
      <c r="N23" s="2" t="str">
        <f>S16</f>
        <v>ES-01</v>
      </c>
      <c r="O23" s="2">
        <v>24000</v>
      </c>
      <c r="P23" s="2" t="str">
        <f>B19</f>
        <v>R-4</v>
      </c>
    </row>
    <row r="24" spans="2:42" x14ac:dyDescent="0.25">
      <c r="K24" s="2" t="s">
        <v>212</v>
      </c>
      <c r="L24" s="29">
        <v>45177</v>
      </c>
      <c r="M24" s="30">
        <v>8.3333333333333304</v>
      </c>
      <c r="N24" s="2" t="str">
        <f>S17</f>
        <v>ES-02</v>
      </c>
      <c r="O24" s="2">
        <v>24000</v>
      </c>
      <c r="P24" s="2" t="str">
        <f>B19</f>
        <v>R-4</v>
      </c>
    </row>
    <row r="25" spans="2:42" x14ac:dyDescent="0.25">
      <c r="K25" s="2" t="s">
        <v>213</v>
      </c>
      <c r="L25" s="29">
        <v>45177</v>
      </c>
      <c r="M25" s="30">
        <v>8.375</v>
      </c>
      <c r="N25" s="2" t="str">
        <f>S18</f>
        <v>ES-03</v>
      </c>
      <c r="O25" s="2">
        <v>24000</v>
      </c>
      <c r="P25" s="2" t="str">
        <f>B19</f>
        <v>R-4</v>
      </c>
    </row>
    <row r="26" spans="2:42" x14ac:dyDescent="0.25">
      <c r="L26" s="27"/>
      <c r="M26" s="28"/>
      <c r="AI26" s="18" t="s">
        <v>39</v>
      </c>
      <c r="AJ26" s="20"/>
    </row>
    <row r="27" spans="2:42" x14ac:dyDescent="0.25">
      <c r="X27" s="18" t="s">
        <v>94</v>
      </c>
      <c r="Y27" s="20"/>
      <c r="AI27" s="1" t="s">
        <v>24</v>
      </c>
      <c r="AJ27" s="1" t="s">
        <v>40</v>
      </c>
    </row>
    <row r="28" spans="2:42" x14ac:dyDescent="0.25">
      <c r="X28" s="1" t="s">
        <v>95</v>
      </c>
      <c r="Y28" s="1" t="s">
        <v>96</v>
      </c>
      <c r="AI28" s="2" t="s">
        <v>282</v>
      </c>
      <c r="AJ28" s="2" t="s">
        <v>41</v>
      </c>
    </row>
    <row r="29" spans="2:42" x14ac:dyDescent="0.25">
      <c r="X29" s="2" t="s">
        <v>125</v>
      </c>
      <c r="Y29" s="2" t="s">
        <v>97</v>
      </c>
      <c r="AI29" s="2" t="s">
        <v>283</v>
      </c>
      <c r="AJ29" s="2" t="s">
        <v>42</v>
      </c>
    </row>
    <row r="30" spans="2:42" x14ac:dyDescent="0.25">
      <c r="B30" s="18" t="s">
        <v>270</v>
      </c>
      <c r="C30" s="20"/>
      <c r="X30" s="2" t="s">
        <v>126</v>
      </c>
      <c r="Y30" s="2" t="s">
        <v>98</v>
      </c>
    </row>
    <row r="31" spans="2:42" x14ac:dyDescent="0.25">
      <c r="B31" s="1" t="s">
        <v>271</v>
      </c>
      <c r="C31" s="1" t="s">
        <v>21</v>
      </c>
      <c r="X31" s="2" t="s">
        <v>127</v>
      </c>
      <c r="Y31" s="2" t="s">
        <v>99</v>
      </c>
    </row>
    <row r="32" spans="2:42" x14ac:dyDescent="0.25">
      <c r="B32" s="2">
        <v>1</v>
      </c>
      <c r="C32" s="2" t="s">
        <v>54</v>
      </c>
      <c r="AI32" s="18" t="s">
        <v>29</v>
      </c>
      <c r="AJ32" s="20"/>
    </row>
    <row r="33" spans="2:36" x14ac:dyDescent="0.25">
      <c r="B33" s="2">
        <v>2</v>
      </c>
      <c r="C33" s="2" t="s">
        <v>55</v>
      </c>
      <c r="AI33" s="1" t="s">
        <v>30</v>
      </c>
      <c r="AJ33" s="1" t="s">
        <v>31</v>
      </c>
    </row>
    <row r="34" spans="2:36" x14ac:dyDescent="0.25">
      <c r="B34" s="2">
        <v>3</v>
      </c>
      <c r="C34" s="2" t="s">
        <v>56</v>
      </c>
      <c r="AI34" s="2" t="s">
        <v>284</v>
      </c>
      <c r="AJ34" s="2" t="s">
        <v>32</v>
      </c>
    </row>
    <row r="35" spans="2:36" x14ac:dyDescent="0.25">
      <c r="B35" s="2">
        <v>4</v>
      </c>
      <c r="C35" s="2" t="s">
        <v>57</v>
      </c>
      <c r="AI35" s="2" t="s">
        <v>285</v>
      </c>
      <c r="AJ35" s="2" t="s">
        <v>35</v>
      </c>
    </row>
    <row r="36" spans="2:36" x14ac:dyDescent="0.25">
      <c r="B36" s="2">
        <v>5</v>
      </c>
      <c r="C36" s="2" t="s">
        <v>58</v>
      </c>
      <c r="AI36" s="2" t="s">
        <v>286</v>
      </c>
      <c r="AJ36" s="2" t="s">
        <v>33</v>
      </c>
    </row>
    <row r="37" spans="2:36" x14ac:dyDescent="0.25">
      <c r="AI37" s="2" t="s">
        <v>287</v>
      </c>
      <c r="AJ37" s="2" t="s">
        <v>34</v>
      </c>
    </row>
  </sheetData>
  <mergeCells count="12">
    <mergeCell ref="V4:AB4"/>
    <mergeCell ref="V14:AE14"/>
    <mergeCell ref="AG14:AP14"/>
    <mergeCell ref="X27:Y27"/>
    <mergeCell ref="AI26:AJ26"/>
    <mergeCell ref="AI32:AJ32"/>
    <mergeCell ref="S14:T14"/>
    <mergeCell ref="D4:E4"/>
    <mergeCell ref="K14:P14"/>
    <mergeCell ref="B14:I14"/>
    <mergeCell ref="B30:C30"/>
    <mergeCell ref="K4:P4"/>
  </mergeCells>
  <phoneticPr fontId="2" type="noConversion"/>
  <hyperlinks>
    <hyperlink ref="AP16" r:id="rId1" xr:uid="{4C315074-E0CB-4E4C-8F63-D436B1C5434A}"/>
    <hyperlink ref="AP17" r:id="rId2" xr:uid="{A2EB7BCD-D4E6-4FEF-93B7-07EC085BC588}"/>
    <hyperlink ref="AP18" r:id="rId3" xr:uid="{CB9886AA-FD00-461F-AA82-FD7608B16307}"/>
  </hyperlinks>
  <pageMargins left="0.7" right="0.7" top="0.75" bottom="0.75" header="0.3" footer="0.3"/>
  <pageSetup orientation="portrait" horizontalDpi="360" verticalDpi="36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Hoja1 (2)</vt:lpstr>
      <vt:lpstr>Hoja1 (3)</vt:lpstr>
      <vt:lpstr>Hoja1 (4)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Diego Fernando Velasco Noguera</cp:lastModifiedBy>
  <dcterms:created xsi:type="dcterms:W3CDTF">2023-08-16T16:23:06Z</dcterms:created>
  <dcterms:modified xsi:type="dcterms:W3CDTF">2023-09-20T05:28:10Z</dcterms:modified>
</cp:coreProperties>
</file>