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Seminario\"/>
    </mc:Choice>
  </mc:AlternateContent>
  <xr:revisionPtr revIDLastSave="0" documentId="13_ncr:1_{E4FFF1D0-98DE-49A1-848E-C9E679398692}" xr6:coauthVersionLast="43" xr6:coauthVersionMax="43" xr10:uidLastSave="{00000000-0000-0000-0000-000000000000}"/>
  <bookViews>
    <workbookView xWindow="-120" yWindow="-120" windowWidth="38640" windowHeight="21240" xr2:uid="{645EC763-7D3E-4D91-926B-8BF5620846E4}"/>
  </bookViews>
  <sheets>
    <sheet name="Hoja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2" i="1"/>
  <c r="X51" i="1"/>
  <c r="W51" i="1"/>
  <c r="V51" i="1"/>
  <c r="S51" i="1"/>
  <c r="R51" i="1"/>
  <c r="P51" i="1"/>
  <c r="X50" i="1"/>
  <c r="W50" i="1"/>
  <c r="V50" i="1"/>
  <c r="S50" i="1"/>
  <c r="R50" i="1"/>
  <c r="P50" i="1"/>
  <c r="X49" i="1"/>
  <c r="W49" i="1"/>
  <c r="V49" i="1"/>
  <c r="S49" i="1"/>
  <c r="R49" i="1"/>
  <c r="P49" i="1"/>
  <c r="X48" i="1"/>
  <c r="W48" i="1"/>
  <c r="V48" i="1"/>
  <c r="S48" i="1"/>
  <c r="R48" i="1"/>
  <c r="P48" i="1"/>
  <c r="X47" i="1"/>
  <c r="W47" i="1"/>
  <c r="V47" i="1"/>
  <c r="S47" i="1"/>
  <c r="R47" i="1"/>
  <c r="P47" i="1"/>
  <c r="X46" i="1"/>
  <c r="W46" i="1"/>
  <c r="V46" i="1"/>
  <c r="R46" i="1"/>
  <c r="P46" i="1"/>
  <c r="X45" i="1"/>
  <c r="W45" i="1"/>
  <c r="V45" i="1"/>
  <c r="S45" i="1"/>
  <c r="R45" i="1"/>
  <c r="P45" i="1"/>
  <c r="X44" i="1"/>
  <c r="W44" i="1"/>
  <c r="V44" i="1"/>
  <c r="S44" i="1"/>
  <c r="R44" i="1"/>
  <c r="P44" i="1"/>
  <c r="X43" i="1"/>
  <c r="W43" i="1"/>
  <c r="V43" i="1"/>
  <c r="S43" i="1"/>
  <c r="R43" i="1"/>
  <c r="P43" i="1"/>
  <c r="X42" i="1"/>
  <c r="W42" i="1"/>
  <c r="V42" i="1"/>
  <c r="S42" i="1"/>
  <c r="R42" i="1"/>
  <c r="P42" i="1"/>
  <c r="X41" i="1"/>
  <c r="W41" i="1"/>
  <c r="V41" i="1"/>
  <c r="S41" i="1"/>
  <c r="R41" i="1"/>
  <c r="P41" i="1"/>
  <c r="X40" i="1"/>
  <c r="W40" i="1"/>
  <c r="V40" i="1"/>
  <c r="S40" i="1"/>
  <c r="R40" i="1"/>
  <c r="P40" i="1"/>
  <c r="X39" i="1"/>
  <c r="W39" i="1"/>
  <c r="V39" i="1"/>
  <c r="S39" i="1"/>
  <c r="R39" i="1"/>
  <c r="P39" i="1"/>
  <c r="X38" i="1"/>
  <c r="W38" i="1"/>
  <c r="V38" i="1"/>
  <c r="S38" i="1"/>
  <c r="R38" i="1"/>
  <c r="P38" i="1"/>
  <c r="X37" i="1"/>
  <c r="W37" i="1"/>
  <c r="V37" i="1"/>
  <c r="S37" i="1"/>
  <c r="R37" i="1"/>
  <c r="P37" i="1"/>
  <c r="X36" i="1"/>
  <c r="W36" i="1"/>
  <c r="V36" i="1"/>
  <c r="S36" i="1"/>
  <c r="R36" i="1"/>
  <c r="P36" i="1"/>
  <c r="X35" i="1"/>
  <c r="W35" i="1"/>
  <c r="V35" i="1"/>
  <c r="S35" i="1"/>
  <c r="R35" i="1"/>
  <c r="P35" i="1"/>
  <c r="X34" i="1"/>
  <c r="W34" i="1"/>
  <c r="V34" i="1"/>
  <c r="S34" i="1"/>
  <c r="R34" i="1"/>
  <c r="P34" i="1"/>
  <c r="X33" i="1"/>
  <c r="W33" i="1"/>
  <c r="V33" i="1"/>
  <c r="S33" i="1"/>
  <c r="R33" i="1"/>
  <c r="P33" i="1"/>
  <c r="X32" i="1"/>
  <c r="W32" i="1"/>
  <c r="V32" i="1"/>
  <c r="S32" i="1"/>
  <c r="R32" i="1"/>
  <c r="P32" i="1"/>
  <c r="X31" i="1"/>
  <c r="W31" i="1"/>
  <c r="V31" i="1"/>
  <c r="R31" i="1"/>
  <c r="P31" i="1"/>
  <c r="X30" i="1"/>
  <c r="W30" i="1"/>
  <c r="V30" i="1"/>
  <c r="S30" i="1"/>
  <c r="R30" i="1"/>
  <c r="P30" i="1"/>
  <c r="X29" i="1"/>
  <c r="W29" i="1"/>
  <c r="V29" i="1"/>
  <c r="S29" i="1"/>
  <c r="R29" i="1"/>
  <c r="P29" i="1"/>
  <c r="X28" i="1"/>
  <c r="W28" i="1"/>
  <c r="V28" i="1"/>
  <c r="S28" i="1"/>
  <c r="R28" i="1"/>
  <c r="P28" i="1"/>
  <c r="X27" i="1"/>
  <c r="W27" i="1"/>
  <c r="V27" i="1"/>
  <c r="S27" i="1"/>
  <c r="R27" i="1"/>
  <c r="P27" i="1"/>
  <c r="X26" i="1"/>
  <c r="W26" i="1"/>
  <c r="V26" i="1"/>
  <c r="S26" i="1"/>
  <c r="R26" i="1"/>
  <c r="P26" i="1"/>
  <c r="X25" i="1"/>
  <c r="W25" i="1"/>
  <c r="V25" i="1"/>
  <c r="S25" i="1"/>
  <c r="R25" i="1"/>
  <c r="P25" i="1"/>
  <c r="X24" i="1"/>
  <c r="W24" i="1"/>
  <c r="V24" i="1"/>
  <c r="S24" i="1"/>
  <c r="R24" i="1"/>
  <c r="P24" i="1"/>
  <c r="X23" i="1"/>
  <c r="W23" i="1"/>
  <c r="V23" i="1"/>
  <c r="S23" i="1"/>
  <c r="R23" i="1"/>
  <c r="P23" i="1"/>
  <c r="X22" i="1"/>
  <c r="W22" i="1"/>
  <c r="V22" i="1"/>
  <c r="S22" i="1"/>
  <c r="R22" i="1"/>
  <c r="P22" i="1"/>
  <c r="X21" i="1"/>
  <c r="W21" i="1"/>
  <c r="V21" i="1"/>
  <c r="S21" i="1"/>
  <c r="R21" i="1"/>
  <c r="P21" i="1"/>
  <c r="X20" i="1"/>
  <c r="W20" i="1"/>
  <c r="V20" i="1"/>
  <c r="S20" i="1"/>
  <c r="R20" i="1"/>
  <c r="P20" i="1"/>
  <c r="X19" i="1"/>
  <c r="W19" i="1"/>
  <c r="V19" i="1"/>
  <c r="S19" i="1"/>
  <c r="R19" i="1"/>
  <c r="P19" i="1"/>
  <c r="X18" i="1"/>
  <c r="W18" i="1"/>
  <c r="V18" i="1"/>
  <c r="S18" i="1"/>
  <c r="R18" i="1"/>
  <c r="P18" i="1"/>
  <c r="X17" i="1"/>
  <c r="W17" i="1"/>
  <c r="V17" i="1"/>
  <c r="S17" i="1"/>
  <c r="R17" i="1"/>
  <c r="P17" i="1"/>
  <c r="X16" i="1"/>
  <c r="W16" i="1"/>
  <c r="V16" i="1"/>
  <c r="S16" i="1"/>
  <c r="R16" i="1"/>
  <c r="P16" i="1"/>
  <c r="X15" i="1"/>
  <c r="W15" i="1"/>
  <c r="V15" i="1"/>
  <c r="R15" i="1"/>
  <c r="P15" i="1"/>
  <c r="X14" i="1"/>
  <c r="W14" i="1"/>
  <c r="V14" i="1"/>
  <c r="S14" i="1"/>
  <c r="R14" i="1"/>
  <c r="P14" i="1"/>
  <c r="X13" i="1"/>
  <c r="W13" i="1"/>
  <c r="V13" i="1"/>
  <c r="S13" i="1"/>
  <c r="R13" i="1"/>
  <c r="P13" i="1"/>
  <c r="X12" i="1"/>
  <c r="W12" i="1"/>
  <c r="V12" i="1"/>
  <c r="S12" i="1"/>
  <c r="R12" i="1"/>
  <c r="P12" i="1"/>
  <c r="X11" i="1"/>
  <c r="W11" i="1"/>
  <c r="V11" i="1"/>
  <c r="S11" i="1"/>
  <c r="R11" i="1"/>
  <c r="P11" i="1"/>
  <c r="X10" i="1"/>
  <c r="W10" i="1"/>
  <c r="V10" i="1"/>
  <c r="S10" i="1"/>
  <c r="R10" i="1"/>
  <c r="P10" i="1"/>
  <c r="X9" i="1"/>
  <c r="W9" i="1"/>
  <c r="V9" i="1"/>
  <c r="S9" i="1"/>
  <c r="R9" i="1"/>
  <c r="P9" i="1"/>
  <c r="X8" i="1"/>
  <c r="W8" i="1"/>
  <c r="V8" i="1"/>
  <c r="R8" i="1"/>
  <c r="P8" i="1"/>
  <c r="X7" i="1"/>
  <c r="W7" i="1"/>
  <c r="V7" i="1"/>
  <c r="S7" i="1"/>
  <c r="R7" i="1"/>
  <c r="P7" i="1"/>
  <c r="X6" i="1"/>
  <c r="W6" i="1"/>
  <c r="V6" i="1"/>
  <c r="S6" i="1"/>
  <c r="R6" i="1"/>
  <c r="P6" i="1"/>
  <c r="X5" i="1"/>
  <c r="W5" i="1"/>
  <c r="V5" i="1"/>
  <c r="S5" i="1"/>
  <c r="R5" i="1"/>
  <c r="P5" i="1"/>
  <c r="X4" i="1"/>
  <c r="W4" i="1"/>
  <c r="V4" i="1"/>
  <c r="S4" i="1"/>
  <c r="R4" i="1"/>
  <c r="P4" i="1"/>
  <c r="X3" i="1"/>
  <c r="W3" i="1"/>
  <c r="V3" i="1"/>
  <c r="S3" i="1"/>
  <c r="R3" i="1"/>
  <c r="P3" i="1"/>
  <c r="X2" i="1"/>
  <c r="W2" i="1"/>
  <c r="V2" i="1"/>
  <c r="S2" i="1"/>
  <c r="R2" i="1"/>
  <c r="P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<sst xmlns="http://schemas.openxmlformats.org/spreadsheetml/2006/main" count="25" uniqueCount="15">
  <si>
    <t>ID paciente</t>
  </si>
  <si>
    <t>IHO</t>
  </si>
  <si>
    <t>ceod</t>
  </si>
  <si>
    <t>COPD</t>
  </si>
  <si>
    <t>CPITN</t>
  </si>
  <si>
    <t>indice cintura-cadera</t>
  </si>
  <si>
    <t>hemoglobina glicosilada (%)</t>
  </si>
  <si>
    <t>presion arterial sistolica (mmHg)</t>
  </si>
  <si>
    <t>presion arterial diastolica (mmHg)</t>
  </si>
  <si>
    <t>Edad (años)</t>
  </si>
  <si>
    <t>Sexo (0 = M, 1 = F)</t>
  </si>
  <si>
    <t>Tabaquismo (0 = no, 1 = si)</t>
  </si>
  <si>
    <t>Consumo azucar diario (numero)</t>
  </si>
  <si>
    <t>Sesion inicial</t>
  </si>
  <si>
    <t>Sesion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</si>
</sst>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B5F1-CEEA-4FD4-B652-9ED724596305}">
  <sheetPr codeName="Hoja1"/>
  <dimension ref="A1:X52"/>
  <sheetViews>
    <sheetView tabSelected="1" workbookViewId="0">
      <selection activeCell="N37" sqref="N37"/>
    </sheetView>
  </sheetViews>
  <sheetFormatPr baseColWidth="10" defaultRowHeight="15" x14ac:dyDescent="0.25"/>
  <cols>
    <col min="2" max="2" width="8.85546875" customWidth="1"/>
    <col min="3" max="3" width="12.140625" customWidth="1"/>
    <col min="5" max="5" width="11.85546875" bestFit="1" customWidth="1"/>
    <col min="7" max="7" width="9" customWidth="1"/>
    <col min="8" max="8" width="12.7109375" customWidth="1"/>
    <col min="9" max="9" width="16.7109375" customWidth="1"/>
    <col min="10" max="10" width="13.7109375" customWidth="1"/>
    <col min="11" max="11" width="14.7109375" customWidth="1"/>
    <col min="12" max="12" width="16.5703125" customWidth="1"/>
    <col min="13" max="13" width="17" customWidth="1"/>
    <col min="19" max="19" width="12.85546875" customWidth="1"/>
    <col min="20" max="20" width="15.140625" customWidth="1"/>
    <col min="21" max="21" width="15.85546875" customWidth="1"/>
    <col min="22" max="22" width="13.5703125" customWidth="1"/>
    <col min="23" max="23" width="16.5703125" customWidth="1"/>
    <col min="24" max="24" width="19.28515625" customWidth="1"/>
  </cols>
  <sheetData>
    <row r="1" spans="1:24" ht="42.75" customHeight="1" x14ac:dyDescent="0.25">
      <c r="A1" s="2" t="s">
        <v>0</v>
      </c>
      <c r="B1" s="2" t="s">
        <v>9</v>
      </c>
      <c r="C1" s="2" t="s">
        <v>10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11</v>
      </c>
      <c r="I1" s="4" t="s">
        <v>12</v>
      </c>
      <c r="J1" s="4" t="s">
        <v>5</v>
      </c>
      <c r="K1" s="4" t="s">
        <v>6</v>
      </c>
      <c r="L1" s="4" t="s">
        <v>7</v>
      </c>
      <c r="M1" s="4" t="s">
        <v>8</v>
      </c>
      <c r="O1" s="7" t="s">
        <v>1</v>
      </c>
      <c r="P1" s="7" t="s">
        <v>2</v>
      </c>
      <c r="Q1" s="7" t="s">
        <v>3</v>
      </c>
      <c r="R1" s="7" t="s">
        <v>4</v>
      </c>
      <c r="S1" s="7" t="s">
        <v>11</v>
      </c>
      <c r="T1" s="7" t="s">
        <v>12</v>
      </c>
      <c r="U1" s="7" t="s">
        <v>5</v>
      </c>
      <c r="V1" s="7" t="s">
        <v>6</v>
      </c>
      <c r="W1" s="7" t="s">
        <v>7</v>
      </c>
      <c r="X1" s="7" t="s">
        <v>8</v>
      </c>
    </row>
    <row r="2" spans="1:24" x14ac:dyDescent="0.25">
      <c r="A2" s="3">
        <v>1</v>
      </c>
      <c r="B2" s="3">
        <f ca="1">RANDBETWEEN(40,60)</f>
        <v>51</v>
      </c>
      <c r="C2" s="3">
        <f ca="1">RANDBETWEEN(0,1)</f>
        <v>1</v>
      </c>
      <c r="D2" s="5">
        <f ca="1">RANDBETWEEN(2*100,3*100)/100</f>
        <v>2.0099999999999998</v>
      </c>
      <c r="E2" s="6">
        <f ca="1">RANDBETWEEN(0,0)</f>
        <v>0</v>
      </c>
      <c r="F2" s="6">
        <f ca="1">RANDBETWEEN(4,20)</f>
        <v>19</v>
      </c>
      <c r="G2" s="6">
        <f ca="1">RANDBETWEEN(0,2)</f>
        <v>0</v>
      </c>
      <c r="H2" s="6">
        <f ca="1">RANDBETWEEN(0,1)</f>
        <v>1</v>
      </c>
      <c r="I2" s="6">
        <f ca="1">RANDBETWEEN(2,10)</f>
        <v>9</v>
      </c>
      <c r="J2" s="6">
        <f ca="1">RANDBETWEEN(0.85*100,1*100)/100</f>
        <v>0.89</v>
      </c>
      <c r="K2" s="6">
        <f ca="1">RANDBETWEEN(4*100,9*100)/100</f>
        <v>8.77</v>
      </c>
      <c r="L2" s="6">
        <f ca="1">RANDBETWEEN(110,160)</f>
        <v>147</v>
      </c>
      <c r="M2" s="6">
        <f ca="1">RANDBETWEEN(75,90)</f>
        <v>80</v>
      </c>
      <c r="O2" s="8">
        <f ca="1">RANDBETWEEN(0.5*100,2*100)/100</f>
        <v>0.64</v>
      </c>
      <c r="P2" s="9">
        <f ca="1">RANDBETWEEN(0,0)</f>
        <v>0</v>
      </c>
      <c r="Q2" s="9">
        <f ca="1">RANDBETWEEN(4,20)</f>
        <v>13</v>
      </c>
      <c r="R2" s="9">
        <f ca="1">RANDBETWEEN(0,1)</f>
        <v>1</v>
      </c>
      <c r="S2" s="9">
        <f ca="1">RANDBETWEEN(0,0)</f>
        <v>0</v>
      </c>
      <c r="T2" s="9">
        <f ca="1">RANDBETWEEN(2,5)</f>
        <v>5</v>
      </c>
      <c r="U2" s="9">
        <f ca="1">RANDBETWEEN(0.8*100,0.9*100)/100</f>
        <v>0.82</v>
      </c>
      <c r="V2" s="9">
        <f ca="1">RANDBETWEEN(4*100,5.5*100)/100</f>
        <v>5.43</v>
      </c>
      <c r="W2" s="9">
        <f ca="1">RANDBETWEEN(110,140)</f>
        <v>129</v>
      </c>
      <c r="X2" s="9">
        <f ca="1">RANDBETWEEN(75,85)</f>
        <v>78</v>
      </c>
    </row>
    <row r="3" spans="1:24" x14ac:dyDescent="0.25">
      <c r="A3" s="3">
        <v>2</v>
      </c>
      <c r="B3" s="3">
        <f t="shared" ref="B3:B51" ca="1" si="0">RANDBETWEEN(40,60)</f>
        <v>41</v>
      </c>
      <c r="C3" s="3">
        <f t="shared" ref="C3:C51" ca="1" si="1">RANDBETWEEN(0,1)</f>
        <v>0</v>
      </c>
      <c r="D3" s="5">
        <f t="shared" ref="D3:D51" ca="1" si="2">RANDBETWEEN(2*100,3*100)/100</f>
        <v>2.4500000000000002</v>
      </c>
      <c r="E3" s="6">
        <f t="shared" ref="E3:E51" ca="1" si="3">RANDBETWEEN(0,0)</f>
        <v>0</v>
      </c>
      <c r="F3" s="6">
        <f t="shared" ref="F3:F51" ca="1" si="4">RANDBETWEEN(4,20)</f>
        <v>4</v>
      </c>
      <c r="G3" s="6">
        <f t="shared" ref="G3:G51" ca="1" si="5">RANDBETWEEN(0,2)</f>
        <v>2</v>
      </c>
      <c r="H3" s="6">
        <f t="shared" ref="H3:H51" ca="1" si="6">RANDBETWEEN(0,1)</f>
        <v>1</v>
      </c>
      <c r="I3" s="6">
        <f t="shared" ref="I3:I51" ca="1" si="7">RANDBETWEEN(2,10)</f>
        <v>7</v>
      </c>
      <c r="J3" s="6">
        <f t="shared" ref="J3:J51" ca="1" si="8">RANDBETWEEN(0.85*100,1*100)/100</f>
        <v>1</v>
      </c>
      <c r="K3" s="6">
        <f t="shared" ref="K3:K51" ca="1" si="9">RANDBETWEEN(4*100,9*100)/100</f>
        <v>6.18</v>
      </c>
      <c r="L3" s="6">
        <f t="shared" ref="L3:L51" ca="1" si="10">RANDBETWEEN(110,160)</f>
        <v>151</v>
      </c>
      <c r="M3" s="6">
        <f t="shared" ref="M3:M51" ca="1" si="11">RANDBETWEEN(75,90)</f>
        <v>76</v>
      </c>
      <c r="O3" s="8">
        <f t="shared" ref="O3:O51" ca="1" si="12">RANDBETWEEN(0.5*100,2*100)/100</f>
        <v>0.67</v>
      </c>
      <c r="P3" s="9">
        <f t="shared" ref="P3:P51" ca="1" si="13">RANDBETWEEN(0,0)</f>
        <v>0</v>
      </c>
      <c r="Q3" s="9">
        <f t="shared" ref="Q3:Q51" ca="1" si="14">RANDBETWEEN(4,20)</f>
        <v>13</v>
      </c>
      <c r="R3" s="9">
        <f t="shared" ref="R3:R51" ca="1" si="15">RANDBETWEEN(0,1)</f>
        <v>1</v>
      </c>
      <c r="S3" s="9">
        <f t="shared" ref="S3:S51" ca="1" si="16">RANDBETWEEN(0,0)</f>
        <v>0</v>
      </c>
      <c r="T3" s="9">
        <f t="shared" ref="T3:T51" ca="1" si="17">RANDBETWEEN(2,5)</f>
        <v>5</v>
      </c>
      <c r="U3" s="9">
        <f t="shared" ref="U3:U51" ca="1" si="18">RANDBETWEEN(0.8*100,0.9*100)/100</f>
        <v>0.84</v>
      </c>
      <c r="V3" s="9">
        <f t="shared" ref="V3:V51" ca="1" si="19">RANDBETWEEN(4*100,5.5*100)/100</f>
        <v>4.3600000000000003</v>
      </c>
      <c r="W3" s="9">
        <f t="shared" ref="W3:W51" ca="1" si="20">RANDBETWEEN(110,140)</f>
        <v>131</v>
      </c>
      <c r="X3" s="9">
        <f t="shared" ref="X3:X51" ca="1" si="21">RANDBETWEEN(75,85)</f>
        <v>82</v>
      </c>
    </row>
    <row r="4" spans="1:24" x14ac:dyDescent="0.25">
      <c r="A4" s="3">
        <v>3</v>
      </c>
      <c r="B4" s="3">
        <f t="shared" ca="1" si="0"/>
        <v>49</v>
      </c>
      <c r="C4" s="3">
        <f t="shared" ca="1" si="1"/>
        <v>1</v>
      </c>
      <c r="D4" s="5">
        <f t="shared" ca="1" si="2"/>
        <v>2.68</v>
      </c>
      <c r="E4" s="6">
        <f t="shared" ca="1" si="3"/>
        <v>0</v>
      </c>
      <c r="F4" s="6">
        <f t="shared" ca="1" si="4"/>
        <v>7</v>
      </c>
      <c r="G4" s="6">
        <f t="shared" ca="1" si="5"/>
        <v>1</v>
      </c>
      <c r="H4" s="6">
        <f t="shared" ca="1" si="6"/>
        <v>1</v>
      </c>
      <c r="I4" s="6">
        <f t="shared" ca="1" si="7"/>
        <v>4</v>
      </c>
      <c r="J4" s="6">
        <f t="shared" ca="1" si="8"/>
        <v>0.96</v>
      </c>
      <c r="K4" s="6">
        <f t="shared" ca="1" si="9"/>
        <v>8.4700000000000006</v>
      </c>
      <c r="L4" s="6">
        <f t="shared" ca="1" si="10"/>
        <v>134</v>
      </c>
      <c r="M4" s="6">
        <f t="shared" ca="1" si="11"/>
        <v>76</v>
      </c>
      <c r="O4" s="8">
        <f t="shared" ca="1" si="12"/>
        <v>1.23</v>
      </c>
      <c r="P4" s="9">
        <f t="shared" ca="1" si="13"/>
        <v>0</v>
      </c>
      <c r="Q4" s="9">
        <f t="shared" ca="1" si="14"/>
        <v>19</v>
      </c>
      <c r="R4" s="9">
        <f t="shared" ca="1" si="15"/>
        <v>0</v>
      </c>
      <c r="S4" s="9">
        <f t="shared" ca="1" si="16"/>
        <v>0</v>
      </c>
      <c r="T4" s="9">
        <f t="shared" ca="1" si="17"/>
        <v>5</v>
      </c>
      <c r="U4" s="9">
        <f t="shared" ca="1" si="18"/>
        <v>0.84</v>
      </c>
      <c r="V4" s="9">
        <f t="shared" ca="1" si="19"/>
        <v>5.44</v>
      </c>
      <c r="W4" s="9">
        <f t="shared" ca="1" si="20"/>
        <v>129</v>
      </c>
      <c r="X4" s="9">
        <f t="shared" ca="1" si="21"/>
        <v>85</v>
      </c>
    </row>
    <row r="5" spans="1:24" x14ac:dyDescent="0.25">
      <c r="A5" s="3">
        <v>4</v>
      </c>
      <c r="B5" s="3">
        <f t="shared" ca="1" si="0"/>
        <v>55</v>
      </c>
      <c r="C5" s="3">
        <f t="shared" ca="1" si="1"/>
        <v>1</v>
      </c>
      <c r="D5" s="5">
        <f t="shared" ca="1" si="2"/>
        <v>2.39</v>
      </c>
      <c r="E5" s="6">
        <f t="shared" ca="1" si="3"/>
        <v>0</v>
      </c>
      <c r="F5" s="6">
        <f t="shared" ca="1" si="4"/>
        <v>19</v>
      </c>
      <c r="G5" s="6">
        <f t="shared" ca="1" si="5"/>
        <v>2</v>
      </c>
      <c r="H5" s="6">
        <f t="shared" ca="1" si="6"/>
        <v>1</v>
      </c>
      <c r="I5" s="6">
        <f t="shared" ca="1" si="7"/>
        <v>10</v>
      </c>
      <c r="J5" s="6">
        <f t="shared" ca="1" si="8"/>
        <v>0.86</v>
      </c>
      <c r="K5" s="6">
        <f t="shared" ca="1" si="9"/>
        <v>7.18</v>
      </c>
      <c r="L5" s="6">
        <f t="shared" ca="1" si="10"/>
        <v>138</v>
      </c>
      <c r="M5" s="6">
        <f t="shared" ca="1" si="11"/>
        <v>82</v>
      </c>
      <c r="O5" s="8">
        <f t="shared" ca="1" si="12"/>
        <v>1.92</v>
      </c>
      <c r="P5" s="9">
        <f t="shared" ca="1" si="13"/>
        <v>0</v>
      </c>
      <c r="Q5" s="9">
        <f t="shared" ca="1" si="14"/>
        <v>16</v>
      </c>
      <c r="R5" s="9">
        <f t="shared" ca="1" si="15"/>
        <v>0</v>
      </c>
      <c r="S5" s="9">
        <f t="shared" ca="1" si="16"/>
        <v>0</v>
      </c>
      <c r="T5" s="9">
        <f t="shared" ca="1" si="17"/>
        <v>2</v>
      </c>
      <c r="U5" s="9">
        <f t="shared" ca="1" si="18"/>
        <v>0.9</v>
      </c>
      <c r="V5" s="9">
        <f t="shared" ca="1" si="19"/>
        <v>5.22</v>
      </c>
      <c r="W5" s="9">
        <f t="shared" ca="1" si="20"/>
        <v>117</v>
      </c>
      <c r="X5" s="9">
        <f t="shared" ca="1" si="21"/>
        <v>78</v>
      </c>
    </row>
    <row r="6" spans="1:24" x14ac:dyDescent="0.25">
      <c r="A6" s="3">
        <v>5</v>
      </c>
      <c r="B6" s="3">
        <f t="shared" ca="1" si="0"/>
        <v>52</v>
      </c>
      <c r="C6" s="3">
        <f t="shared" ca="1" si="1"/>
        <v>0</v>
      </c>
      <c r="D6" s="5">
        <f t="shared" ca="1" si="2"/>
        <v>2.23</v>
      </c>
      <c r="E6" s="6">
        <f t="shared" ca="1" si="3"/>
        <v>0</v>
      </c>
      <c r="F6" s="6">
        <f t="shared" ca="1" si="4"/>
        <v>11</v>
      </c>
      <c r="G6" s="6">
        <f t="shared" ca="1" si="5"/>
        <v>0</v>
      </c>
      <c r="H6" s="6">
        <f t="shared" ca="1" si="6"/>
        <v>0</v>
      </c>
      <c r="I6" s="6">
        <f t="shared" ca="1" si="7"/>
        <v>9</v>
      </c>
      <c r="J6" s="6">
        <f t="shared" ca="1" si="8"/>
        <v>0.94</v>
      </c>
      <c r="K6" s="6">
        <f t="shared" ca="1" si="9"/>
        <v>6.66</v>
      </c>
      <c r="L6" s="6">
        <f t="shared" ca="1" si="10"/>
        <v>125</v>
      </c>
      <c r="M6" s="6">
        <f t="shared" ca="1" si="11"/>
        <v>75</v>
      </c>
      <c r="O6" s="8">
        <f t="shared" ca="1" si="12"/>
        <v>1.53</v>
      </c>
      <c r="P6" s="9">
        <f t="shared" ca="1" si="13"/>
        <v>0</v>
      </c>
      <c r="Q6" s="9">
        <f t="shared" ca="1" si="14"/>
        <v>15</v>
      </c>
      <c r="R6" s="9">
        <f t="shared" ca="1" si="15"/>
        <v>1</v>
      </c>
      <c r="S6" s="9">
        <f t="shared" ca="1" si="16"/>
        <v>0</v>
      </c>
      <c r="T6" s="9">
        <f t="shared" ca="1" si="17"/>
        <v>3</v>
      </c>
      <c r="U6" s="9">
        <f t="shared" ca="1" si="18"/>
        <v>0.89</v>
      </c>
      <c r="V6" s="9">
        <f t="shared" ca="1" si="19"/>
        <v>5.27</v>
      </c>
      <c r="W6" s="9">
        <f t="shared" ca="1" si="20"/>
        <v>132</v>
      </c>
      <c r="X6" s="9">
        <f t="shared" ca="1" si="21"/>
        <v>83</v>
      </c>
    </row>
    <row r="7" spans="1:24" x14ac:dyDescent="0.25">
      <c r="A7" s="3">
        <v>6</v>
      </c>
      <c r="B7" s="3">
        <f t="shared" ca="1" si="0"/>
        <v>42</v>
      </c>
      <c r="C7" s="3">
        <f t="shared" ca="1" si="1"/>
        <v>1</v>
      </c>
      <c r="D7" s="5">
        <f t="shared" ca="1" si="2"/>
        <v>2.46</v>
      </c>
      <c r="E7" s="6">
        <f t="shared" ca="1" si="3"/>
        <v>0</v>
      </c>
      <c r="F7" s="6">
        <f t="shared" ca="1" si="4"/>
        <v>15</v>
      </c>
      <c r="G7" s="6">
        <f t="shared" ca="1" si="5"/>
        <v>0</v>
      </c>
      <c r="H7" s="6">
        <f t="shared" ca="1" si="6"/>
        <v>0</v>
      </c>
      <c r="I7" s="6">
        <f t="shared" ca="1" si="7"/>
        <v>9</v>
      </c>
      <c r="J7" s="6">
        <f t="shared" ca="1" si="8"/>
        <v>0.89</v>
      </c>
      <c r="K7" s="6">
        <f t="shared" ca="1" si="9"/>
        <v>4.24</v>
      </c>
      <c r="L7" s="6">
        <f t="shared" ca="1" si="10"/>
        <v>153</v>
      </c>
      <c r="M7" s="6">
        <f t="shared" ca="1" si="11"/>
        <v>81</v>
      </c>
      <c r="O7" s="8">
        <f t="shared" ca="1" si="12"/>
        <v>1.75</v>
      </c>
      <c r="P7" s="9">
        <f t="shared" ca="1" si="13"/>
        <v>0</v>
      </c>
      <c r="Q7" s="9">
        <f t="shared" ca="1" si="14"/>
        <v>6</v>
      </c>
      <c r="R7" s="9">
        <f t="shared" ca="1" si="15"/>
        <v>1</v>
      </c>
      <c r="S7" s="9">
        <f t="shared" ca="1" si="16"/>
        <v>0</v>
      </c>
      <c r="T7" s="9">
        <f t="shared" ca="1" si="17"/>
        <v>3</v>
      </c>
      <c r="U7" s="9">
        <f t="shared" ca="1" si="18"/>
        <v>0.88</v>
      </c>
      <c r="V7" s="9">
        <f t="shared" ca="1" si="19"/>
        <v>5.37</v>
      </c>
      <c r="W7" s="9">
        <f t="shared" ca="1" si="20"/>
        <v>129</v>
      </c>
      <c r="X7" s="9">
        <f t="shared" ca="1" si="21"/>
        <v>82</v>
      </c>
    </row>
    <row r="8" spans="1:24" x14ac:dyDescent="0.25">
      <c r="A8" s="3">
        <v>7</v>
      </c>
      <c r="B8" s="3">
        <f t="shared" ca="1" si="0"/>
        <v>45</v>
      </c>
      <c r="C8" s="3">
        <f t="shared" ca="1" si="1"/>
        <v>1</v>
      </c>
      <c r="D8" s="5">
        <f t="shared" ca="1" si="2"/>
        <v>2.06</v>
      </c>
      <c r="E8" s="6">
        <f t="shared" ca="1" si="3"/>
        <v>0</v>
      </c>
      <c r="F8" s="6">
        <f t="shared" ca="1" si="4"/>
        <v>8</v>
      </c>
      <c r="G8" s="6">
        <f t="shared" ca="1" si="5"/>
        <v>1</v>
      </c>
      <c r="H8" s="6">
        <f t="shared" ca="1" si="6"/>
        <v>0</v>
      </c>
      <c r="I8" s="6">
        <f t="shared" ca="1" si="7"/>
        <v>5</v>
      </c>
      <c r="J8" s="6">
        <f t="shared" ca="1" si="8"/>
        <v>0.99</v>
      </c>
      <c r="K8" s="6">
        <f t="shared" ca="1" si="9"/>
        <v>8.35</v>
      </c>
      <c r="L8" s="6">
        <f t="shared" ca="1" si="10"/>
        <v>133</v>
      </c>
      <c r="M8" s="6">
        <f t="shared" ca="1" si="11"/>
        <v>85</v>
      </c>
      <c r="O8" s="8">
        <f t="shared" ca="1" si="12"/>
        <v>0.85</v>
      </c>
      <c r="P8" s="9">
        <f t="shared" ca="1" si="13"/>
        <v>0</v>
      </c>
      <c r="Q8" s="9">
        <f t="shared" ca="1" si="14"/>
        <v>14</v>
      </c>
      <c r="R8" s="9">
        <f t="shared" ca="1" si="15"/>
        <v>0</v>
      </c>
      <c r="S8" s="9">
        <v>1</v>
      </c>
      <c r="T8" s="9">
        <f t="shared" ca="1" si="17"/>
        <v>2</v>
      </c>
      <c r="U8" s="9">
        <f t="shared" ca="1" si="18"/>
        <v>0.83</v>
      </c>
      <c r="V8" s="9">
        <f t="shared" ca="1" si="19"/>
        <v>5.07</v>
      </c>
      <c r="W8" s="9">
        <f t="shared" ca="1" si="20"/>
        <v>118</v>
      </c>
      <c r="X8" s="9">
        <f t="shared" ca="1" si="21"/>
        <v>80</v>
      </c>
    </row>
    <row r="9" spans="1:24" x14ac:dyDescent="0.25">
      <c r="A9" s="3">
        <v>8</v>
      </c>
      <c r="B9" s="3">
        <f t="shared" ca="1" si="0"/>
        <v>46</v>
      </c>
      <c r="C9" s="3">
        <f t="shared" ca="1" si="1"/>
        <v>0</v>
      </c>
      <c r="D9" s="5">
        <f t="shared" ca="1" si="2"/>
        <v>2.38</v>
      </c>
      <c r="E9" s="6">
        <f t="shared" ca="1" si="3"/>
        <v>0</v>
      </c>
      <c r="F9" s="6">
        <f t="shared" ca="1" si="4"/>
        <v>13</v>
      </c>
      <c r="G9" s="6">
        <f t="shared" ca="1" si="5"/>
        <v>0</v>
      </c>
      <c r="H9" s="6">
        <f t="shared" ca="1" si="6"/>
        <v>0</v>
      </c>
      <c r="I9" s="6">
        <f t="shared" ca="1" si="7"/>
        <v>8</v>
      </c>
      <c r="J9" s="6">
        <f t="shared" ca="1" si="8"/>
        <v>0.97</v>
      </c>
      <c r="K9" s="6">
        <f t="shared" ca="1" si="9"/>
        <v>6.49</v>
      </c>
      <c r="L9" s="6">
        <f t="shared" ca="1" si="10"/>
        <v>133</v>
      </c>
      <c r="M9" s="6">
        <f t="shared" ca="1" si="11"/>
        <v>78</v>
      </c>
      <c r="O9" s="8">
        <f t="shared" ca="1" si="12"/>
        <v>1.28</v>
      </c>
      <c r="P9" s="9">
        <f t="shared" ca="1" si="13"/>
        <v>0</v>
      </c>
      <c r="Q9" s="9">
        <f t="shared" ca="1" si="14"/>
        <v>9</v>
      </c>
      <c r="R9" s="9">
        <f t="shared" ca="1" si="15"/>
        <v>1</v>
      </c>
      <c r="S9" s="9">
        <f t="shared" ca="1" si="16"/>
        <v>0</v>
      </c>
      <c r="T9" s="9">
        <f t="shared" ca="1" si="17"/>
        <v>2</v>
      </c>
      <c r="U9" s="9">
        <f t="shared" ca="1" si="18"/>
        <v>0.8</v>
      </c>
      <c r="V9" s="9">
        <f t="shared" ca="1" si="19"/>
        <v>5.46</v>
      </c>
      <c r="W9" s="9">
        <f t="shared" ca="1" si="20"/>
        <v>111</v>
      </c>
      <c r="X9" s="9">
        <f t="shared" ca="1" si="21"/>
        <v>81</v>
      </c>
    </row>
    <row r="10" spans="1:24" x14ac:dyDescent="0.25">
      <c r="A10" s="3">
        <v>9</v>
      </c>
      <c r="B10" s="3">
        <f t="shared" ca="1" si="0"/>
        <v>56</v>
      </c>
      <c r="C10" s="3">
        <f t="shared" ca="1" si="1"/>
        <v>1</v>
      </c>
      <c r="D10" s="5">
        <f t="shared" ca="1" si="2"/>
        <v>2.2999999999999998</v>
      </c>
      <c r="E10" s="6">
        <f t="shared" ca="1" si="3"/>
        <v>0</v>
      </c>
      <c r="F10" s="6">
        <f t="shared" ca="1" si="4"/>
        <v>15</v>
      </c>
      <c r="G10" s="6">
        <f t="shared" ca="1" si="5"/>
        <v>1</v>
      </c>
      <c r="H10" s="6">
        <f t="shared" ca="1" si="6"/>
        <v>0</v>
      </c>
      <c r="I10" s="6">
        <f t="shared" ca="1" si="7"/>
        <v>2</v>
      </c>
      <c r="J10" s="6">
        <f t="shared" ca="1" si="8"/>
        <v>0.88</v>
      </c>
      <c r="K10" s="6">
        <f t="shared" ca="1" si="9"/>
        <v>8.32</v>
      </c>
      <c r="L10" s="6">
        <f t="shared" ca="1" si="10"/>
        <v>136</v>
      </c>
      <c r="M10" s="6">
        <f t="shared" ca="1" si="11"/>
        <v>79</v>
      </c>
      <c r="O10" s="8">
        <f t="shared" ca="1" si="12"/>
        <v>1.39</v>
      </c>
      <c r="P10" s="9">
        <f t="shared" ca="1" si="13"/>
        <v>0</v>
      </c>
      <c r="Q10" s="9">
        <f t="shared" ca="1" si="14"/>
        <v>20</v>
      </c>
      <c r="R10" s="9">
        <f t="shared" ca="1" si="15"/>
        <v>0</v>
      </c>
      <c r="S10" s="9">
        <f t="shared" ca="1" si="16"/>
        <v>0</v>
      </c>
      <c r="T10" s="9">
        <f t="shared" ca="1" si="17"/>
        <v>4</v>
      </c>
      <c r="U10" s="9">
        <f t="shared" ca="1" si="18"/>
        <v>0.84</v>
      </c>
      <c r="V10" s="9">
        <f t="shared" ca="1" si="19"/>
        <v>5.17</v>
      </c>
      <c r="W10" s="9">
        <f t="shared" ca="1" si="20"/>
        <v>120</v>
      </c>
      <c r="X10" s="9">
        <f t="shared" ca="1" si="21"/>
        <v>83</v>
      </c>
    </row>
    <row r="11" spans="1:24" x14ac:dyDescent="0.25">
      <c r="A11" s="3">
        <v>10</v>
      </c>
      <c r="B11" s="3">
        <f t="shared" ca="1" si="0"/>
        <v>52</v>
      </c>
      <c r="C11" s="3">
        <f t="shared" ca="1" si="1"/>
        <v>0</v>
      </c>
      <c r="D11" s="5">
        <f t="shared" ca="1" si="2"/>
        <v>2.99</v>
      </c>
      <c r="E11" s="6">
        <f t="shared" ca="1" si="3"/>
        <v>0</v>
      </c>
      <c r="F11" s="6">
        <f t="shared" ca="1" si="4"/>
        <v>14</v>
      </c>
      <c r="G11" s="6">
        <f t="shared" ca="1" si="5"/>
        <v>1</v>
      </c>
      <c r="H11" s="6">
        <f t="shared" ca="1" si="6"/>
        <v>0</v>
      </c>
      <c r="I11" s="6">
        <f t="shared" ca="1" si="7"/>
        <v>4</v>
      </c>
      <c r="J11" s="6">
        <f t="shared" ca="1" si="8"/>
        <v>0.92</v>
      </c>
      <c r="K11" s="6">
        <f t="shared" ca="1" si="9"/>
        <v>5.21</v>
      </c>
      <c r="L11" s="6">
        <f t="shared" ca="1" si="10"/>
        <v>117</v>
      </c>
      <c r="M11" s="6">
        <f t="shared" ca="1" si="11"/>
        <v>79</v>
      </c>
      <c r="O11" s="8">
        <f t="shared" ca="1" si="12"/>
        <v>1.17</v>
      </c>
      <c r="P11" s="9">
        <f t="shared" ca="1" si="13"/>
        <v>0</v>
      </c>
      <c r="Q11" s="9">
        <f t="shared" ca="1" si="14"/>
        <v>7</v>
      </c>
      <c r="R11" s="9">
        <f t="shared" ca="1" si="15"/>
        <v>1</v>
      </c>
      <c r="S11" s="9">
        <f t="shared" ca="1" si="16"/>
        <v>0</v>
      </c>
      <c r="T11" s="9">
        <f t="shared" ca="1" si="17"/>
        <v>2</v>
      </c>
      <c r="U11" s="9">
        <f t="shared" ca="1" si="18"/>
        <v>0.87</v>
      </c>
      <c r="V11" s="9">
        <f t="shared" ca="1" si="19"/>
        <v>5.37</v>
      </c>
      <c r="W11" s="9">
        <f t="shared" ca="1" si="20"/>
        <v>136</v>
      </c>
      <c r="X11" s="9">
        <f t="shared" ca="1" si="21"/>
        <v>81</v>
      </c>
    </row>
    <row r="12" spans="1:24" x14ac:dyDescent="0.25">
      <c r="A12" s="3">
        <v>11</v>
      </c>
      <c r="B12" s="3">
        <f t="shared" ca="1" si="0"/>
        <v>45</v>
      </c>
      <c r="C12" s="3">
        <f t="shared" ca="1" si="1"/>
        <v>1</v>
      </c>
      <c r="D12" s="5">
        <f t="shared" ca="1" si="2"/>
        <v>2.31</v>
      </c>
      <c r="E12" s="6">
        <f t="shared" ca="1" si="3"/>
        <v>0</v>
      </c>
      <c r="F12" s="6">
        <f t="shared" ca="1" si="4"/>
        <v>19</v>
      </c>
      <c r="G12" s="6">
        <f t="shared" ca="1" si="5"/>
        <v>0</v>
      </c>
      <c r="H12" s="6">
        <f t="shared" ca="1" si="6"/>
        <v>1</v>
      </c>
      <c r="I12" s="6">
        <f t="shared" ca="1" si="7"/>
        <v>10</v>
      </c>
      <c r="J12" s="6">
        <f t="shared" ca="1" si="8"/>
        <v>1</v>
      </c>
      <c r="K12" s="6">
        <f t="shared" ca="1" si="9"/>
        <v>8.02</v>
      </c>
      <c r="L12" s="6">
        <f t="shared" ca="1" si="10"/>
        <v>159</v>
      </c>
      <c r="M12" s="6">
        <f t="shared" ca="1" si="11"/>
        <v>82</v>
      </c>
      <c r="O12" s="8">
        <f t="shared" ca="1" si="12"/>
        <v>0.55000000000000004</v>
      </c>
      <c r="P12" s="9">
        <f t="shared" ca="1" si="13"/>
        <v>0</v>
      </c>
      <c r="Q12" s="9">
        <f t="shared" ca="1" si="14"/>
        <v>14</v>
      </c>
      <c r="R12" s="9">
        <f t="shared" ca="1" si="15"/>
        <v>0</v>
      </c>
      <c r="S12" s="9">
        <f t="shared" ca="1" si="16"/>
        <v>0</v>
      </c>
      <c r="T12" s="9">
        <f t="shared" ca="1" si="17"/>
        <v>5</v>
      </c>
      <c r="U12" s="9">
        <f t="shared" ca="1" si="18"/>
        <v>0.83</v>
      </c>
      <c r="V12" s="9">
        <f t="shared" ca="1" si="19"/>
        <v>4.18</v>
      </c>
      <c r="W12" s="9">
        <f t="shared" ca="1" si="20"/>
        <v>140</v>
      </c>
      <c r="X12" s="9">
        <f t="shared" ca="1" si="21"/>
        <v>84</v>
      </c>
    </row>
    <row r="13" spans="1:24" x14ac:dyDescent="0.25">
      <c r="A13" s="3">
        <v>12</v>
      </c>
      <c r="B13" s="3">
        <f t="shared" ca="1" si="0"/>
        <v>59</v>
      </c>
      <c r="C13" s="3">
        <f t="shared" ca="1" si="1"/>
        <v>1</v>
      </c>
      <c r="D13" s="5">
        <f t="shared" ca="1" si="2"/>
        <v>2.54</v>
      </c>
      <c r="E13" s="6">
        <f t="shared" ca="1" si="3"/>
        <v>0</v>
      </c>
      <c r="F13" s="6">
        <f t="shared" ca="1" si="4"/>
        <v>17</v>
      </c>
      <c r="G13" s="6">
        <f t="shared" ca="1" si="5"/>
        <v>1</v>
      </c>
      <c r="H13" s="6">
        <f t="shared" ca="1" si="6"/>
        <v>1</v>
      </c>
      <c r="I13" s="6">
        <f t="shared" ca="1" si="7"/>
        <v>8</v>
      </c>
      <c r="J13" s="6">
        <f t="shared" ca="1" si="8"/>
        <v>0.96</v>
      </c>
      <c r="K13" s="6">
        <f t="shared" ca="1" si="9"/>
        <v>4</v>
      </c>
      <c r="L13" s="6">
        <f t="shared" ca="1" si="10"/>
        <v>148</v>
      </c>
      <c r="M13" s="6">
        <f t="shared" ca="1" si="11"/>
        <v>75</v>
      </c>
      <c r="O13" s="8">
        <f t="shared" ca="1" si="12"/>
        <v>0.76</v>
      </c>
      <c r="P13" s="9">
        <f t="shared" ca="1" si="13"/>
        <v>0</v>
      </c>
      <c r="Q13" s="9">
        <f t="shared" ca="1" si="14"/>
        <v>19</v>
      </c>
      <c r="R13" s="9">
        <f t="shared" ca="1" si="15"/>
        <v>1</v>
      </c>
      <c r="S13" s="9">
        <f t="shared" ca="1" si="16"/>
        <v>0</v>
      </c>
      <c r="T13" s="9">
        <f t="shared" ca="1" si="17"/>
        <v>5</v>
      </c>
      <c r="U13" s="9">
        <f t="shared" ca="1" si="18"/>
        <v>0.86</v>
      </c>
      <c r="V13" s="9">
        <f t="shared" ca="1" si="19"/>
        <v>4.66</v>
      </c>
      <c r="W13" s="9">
        <f t="shared" ca="1" si="20"/>
        <v>135</v>
      </c>
      <c r="X13" s="9">
        <f t="shared" ca="1" si="21"/>
        <v>80</v>
      </c>
    </row>
    <row r="14" spans="1:24" x14ac:dyDescent="0.25">
      <c r="A14" s="3">
        <v>13</v>
      </c>
      <c r="B14" s="3">
        <f t="shared" ca="1" si="0"/>
        <v>53</v>
      </c>
      <c r="C14" s="3">
        <f t="shared" ca="1" si="1"/>
        <v>1</v>
      </c>
      <c r="D14" s="5">
        <f t="shared" ca="1" si="2"/>
        <v>2.84</v>
      </c>
      <c r="E14" s="6">
        <f t="shared" ca="1" si="3"/>
        <v>0</v>
      </c>
      <c r="F14" s="6">
        <f t="shared" ca="1" si="4"/>
        <v>19</v>
      </c>
      <c r="G14" s="6">
        <f t="shared" ca="1" si="5"/>
        <v>1</v>
      </c>
      <c r="H14" s="6">
        <f t="shared" ca="1" si="6"/>
        <v>0</v>
      </c>
      <c r="I14" s="6">
        <f t="shared" ca="1" si="7"/>
        <v>3</v>
      </c>
      <c r="J14" s="6">
        <f t="shared" ca="1" si="8"/>
        <v>0.9</v>
      </c>
      <c r="K14" s="6">
        <f t="shared" ca="1" si="9"/>
        <v>4.91</v>
      </c>
      <c r="L14" s="6">
        <f t="shared" ca="1" si="10"/>
        <v>138</v>
      </c>
      <c r="M14" s="6">
        <f t="shared" ca="1" si="11"/>
        <v>81</v>
      </c>
      <c r="O14" s="8">
        <f t="shared" ca="1" si="12"/>
        <v>1.32</v>
      </c>
      <c r="P14" s="9">
        <f t="shared" ca="1" si="13"/>
        <v>0</v>
      </c>
      <c r="Q14" s="9">
        <f t="shared" ca="1" si="14"/>
        <v>13</v>
      </c>
      <c r="R14" s="9">
        <f t="shared" ca="1" si="15"/>
        <v>0</v>
      </c>
      <c r="S14" s="9">
        <f t="shared" ca="1" si="16"/>
        <v>0</v>
      </c>
      <c r="T14" s="9">
        <f t="shared" ca="1" si="17"/>
        <v>2</v>
      </c>
      <c r="U14" s="9">
        <f t="shared" ca="1" si="18"/>
        <v>0.82</v>
      </c>
      <c r="V14" s="9">
        <f t="shared" ca="1" si="19"/>
        <v>4.34</v>
      </c>
      <c r="W14" s="9">
        <f t="shared" ca="1" si="20"/>
        <v>112</v>
      </c>
      <c r="X14" s="9">
        <f t="shared" ca="1" si="21"/>
        <v>79</v>
      </c>
    </row>
    <row r="15" spans="1:24" x14ac:dyDescent="0.25">
      <c r="A15" s="3">
        <v>14</v>
      </c>
      <c r="B15" s="3">
        <f t="shared" ca="1" si="0"/>
        <v>58</v>
      </c>
      <c r="C15" s="3">
        <f t="shared" ca="1" si="1"/>
        <v>1</v>
      </c>
      <c r="D15" s="5">
        <f t="shared" ca="1" si="2"/>
        <v>2.74</v>
      </c>
      <c r="E15" s="6">
        <f t="shared" ca="1" si="3"/>
        <v>0</v>
      </c>
      <c r="F15" s="6">
        <f t="shared" ca="1" si="4"/>
        <v>19</v>
      </c>
      <c r="G15" s="6">
        <f t="shared" ca="1" si="5"/>
        <v>1</v>
      </c>
      <c r="H15" s="6">
        <f t="shared" ca="1" si="6"/>
        <v>1</v>
      </c>
      <c r="I15" s="6">
        <f t="shared" ca="1" si="7"/>
        <v>3</v>
      </c>
      <c r="J15" s="6">
        <f t="shared" ca="1" si="8"/>
        <v>0.92</v>
      </c>
      <c r="K15" s="6">
        <f t="shared" ca="1" si="9"/>
        <v>5.65</v>
      </c>
      <c r="L15" s="6">
        <f t="shared" ca="1" si="10"/>
        <v>129</v>
      </c>
      <c r="M15" s="6">
        <f t="shared" ca="1" si="11"/>
        <v>90</v>
      </c>
      <c r="O15" s="8">
        <f t="shared" ca="1" si="12"/>
        <v>1.54</v>
      </c>
      <c r="P15" s="9">
        <f t="shared" ca="1" si="13"/>
        <v>0</v>
      </c>
      <c r="Q15" s="9">
        <f t="shared" ca="1" si="14"/>
        <v>9</v>
      </c>
      <c r="R15" s="9">
        <f t="shared" ca="1" si="15"/>
        <v>0</v>
      </c>
      <c r="S15" s="9">
        <v>1</v>
      </c>
      <c r="T15" s="9">
        <f t="shared" ca="1" si="17"/>
        <v>3</v>
      </c>
      <c r="U15" s="9">
        <f t="shared" ca="1" si="18"/>
        <v>0.87</v>
      </c>
      <c r="V15" s="9">
        <f t="shared" ca="1" si="19"/>
        <v>5.25</v>
      </c>
      <c r="W15" s="9">
        <f t="shared" ca="1" si="20"/>
        <v>136</v>
      </c>
      <c r="X15" s="9">
        <f t="shared" ca="1" si="21"/>
        <v>75</v>
      </c>
    </row>
    <row r="16" spans="1:24" x14ac:dyDescent="0.25">
      <c r="A16" s="3">
        <v>15</v>
      </c>
      <c r="B16" s="3">
        <f t="shared" ca="1" si="0"/>
        <v>42</v>
      </c>
      <c r="C16" s="3">
        <f t="shared" ca="1" si="1"/>
        <v>0</v>
      </c>
      <c r="D16" s="5">
        <f t="shared" ca="1" si="2"/>
        <v>2.57</v>
      </c>
      <c r="E16" s="6">
        <f t="shared" ca="1" si="3"/>
        <v>0</v>
      </c>
      <c r="F16" s="6">
        <f t="shared" ca="1" si="4"/>
        <v>6</v>
      </c>
      <c r="G16" s="6">
        <f t="shared" ca="1" si="5"/>
        <v>1</v>
      </c>
      <c r="H16" s="6">
        <f t="shared" ca="1" si="6"/>
        <v>0</v>
      </c>
      <c r="I16" s="6">
        <f t="shared" ca="1" si="7"/>
        <v>5</v>
      </c>
      <c r="J16" s="6">
        <f t="shared" ca="1" si="8"/>
        <v>0.95</v>
      </c>
      <c r="K16" s="6">
        <f t="shared" ca="1" si="9"/>
        <v>5.13</v>
      </c>
      <c r="L16" s="6">
        <f t="shared" ca="1" si="10"/>
        <v>111</v>
      </c>
      <c r="M16" s="6">
        <f t="shared" ca="1" si="11"/>
        <v>80</v>
      </c>
      <c r="O16" s="8">
        <f t="shared" ca="1" si="12"/>
        <v>1.58</v>
      </c>
      <c r="P16" s="9">
        <f t="shared" ca="1" si="13"/>
        <v>0</v>
      </c>
      <c r="Q16" s="9">
        <f t="shared" ca="1" si="14"/>
        <v>5</v>
      </c>
      <c r="R16" s="9">
        <f t="shared" ca="1" si="15"/>
        <v>1</v>
      </c>
      <c r="S16" s="9">
        <f t="shared" ca="1" si="16"/>
        <v>0</v>
      </c>
      <c r="T16" s="9">
        <f t="shared" ca="1" si="17"/>
        <v>3</v>
      </c>
      <c r="U16" s="9">
        <f t="shared" ca="1" si="18"/>
        <v>0.83</v>
      </c>
      <c r="V16" s="9">
        <f t="shared" ca="1" si="19"/>
        <v>4.3499999999999996</v>
      </c>
      <c r="W16" s="9">
        <f t="shared" ca="1" si="20"/>
        <v>132</v>
      </c>
      <c r="X16" s="9">
        <f t="shared" ca="1" si="21"/>
        <v>76</v>
      </c>
    </row>
    <row r="17" spans="1:24" x14ac:dyDescent="0.25">
      <c r="A17" s="3">
        <v>16</v>
      </c>
      <c r="B17" s="3">
        <f t="shared" ca="1" si="0"/>
        <v>46</v>
      </c>
      <c r="C17" s="3">
        <f t="shared" ca="1" si="1"/>
        <v>0</v>
      </c>
      <c r="D17" s="5">
        <f t="shared" ca="1" si="2"/>
        <v>2.21</v>
      </c>
      <c r="E17" s="6">
        <f t="shared" ca="1" si="3"/>
        <v>0</v>
      </c>
      <c r="F17" s="6">
        <f t="shared" ca="1" si="4"/>
        <v>15</v>
      </c>
      <c r="G17" s="6">
        <f t="shared" ca="1" si="5"/>
        <v>1</v>
      </c>
      <c r="H17" s="6">
        <f t="shared" ca="1" si="6"/>
        <v>0</v>
      </c>
      <c r="I17" s="6">
        <f t="shared" ca="1" si="7"/>
        <v>6</v>
      </c>
      <c r="J17" s="6">
        <f t="shared" ca="1" si="8"/>
        <v>0.89</v>
      </c>
      <c r="K17" s="6">
        <f t="shared" ca="1" si="9"/>
        <v>7.54</v>
      </c>
      <c r="L17" s="6">
        <f t="shared" ca="1" si="10"/>
        <v>126</v>
      </c>
      <c r="M17" s="6">
        <f t="shared" ca="1" si="11"/>
        <v>83</v>
      </c>
      <c r="O17" s="8">
        <f t="shared" ca="1" si="12"/>
        <v>1.55</v>
      </c>
      <c r="P17" s="9">
        <f t="shared" ca="1" si="13"/>
        <v>0</v>
      </c>
      <c r="Q17" s="9">
        <f t="shared" ca="1" si="14"/>
        <v>13</v>
      </c>
      <c r="R17" s="9">
        <f t="shared" ca="1" si="15"/>
        <v>1</v>
      </c>
      <c r="S17" s="9">
        <f t="shared" ca="1" si="16"/>
        <v>0</v>
      </c>
      <c r="T17" s="9">
        <f t="shared" ca="1" si="17"/>
        <v>4</v>
      </c>
      <c r="U17" s="9">
        <f t="shared" ca="1" si="18"/>
        <v>0.8</v>
      </c>
      <c r="V17" s="9">
        <f t="shared" ca="1" si="19"/>
        <v>4.4400000000000004</v>
      </c>
      <c r="W17" s="9">
        <f t="shared" ca="1" si="20"/>
        <v>123</v>
      </c>
      <c r="X17" s="9">
        <f t="shared" ca="1" si="21"/>
        <v>76</v>
      </c>
    </row>
    <row r="18" spans="1:24" x14ac:dyDescent="0.25">
      <c r="A18" s="3">
        <v>17</v>
      </c>
      <c r="B18" s="3">
        <f t="shared" ca="1" si="0"/>
        <v>42</v>
      </c>
      <c r="C18" s="3">
        <f t="shared" ca="1" si="1"/>
        <v>0</v>
      </c>
      <c r="D18" s="5">
        <f t="shared" ca="1" si="2"/>
        <v>2.7</v>
      </c>
      <c r="E18" s="6">
        <f t="shared" ca="1" si="3"/>
        <v>0</v>
      </c>
      <c r="F18" s="6">
        <f t="shared" ca="1" si="4"/>
        <v>10</v>
      </c>
      <c r="G18" s="6">
        <f t="shared" ca="1" si="5"/>
        <v>1</v>
      </c>
      <c r="H18" s="6">
        <f t="shared" ca="1" si="6"/>
        <v>0</v>
      </c>
      <c r="I18" s="6">
        <f t="shared" ca="1" si="7"/>
        <v>4</v>
      </c>
      <c r="J18" s="6">
        <f t="shared" ca="1" si="8"/>
        <v>0.99</v>
      </c>
      <c r="K18" s="6">
        <f t="shared" ca="1" si="9"/>
        <v>5.35</v>
      </c>
      <c r="L18" s="6">
        <f t="shared" ca="1" si="10"/>
        <v>128</v>
      </c>
      <c r="M18" s="6">
        <f t="shared" ca="1" si="11"/>
        <v>77</v>
      </c>
      <c r="O18" s="8">
        <f t="shared" ca="1" si="12"/>
        <v>0.51</v>
      </c>
      <c r="P18" s="9">
        <f t="shared" ca="1" si="13"/>
        <v>0</v>
      </c>
      <c r="Q18" s="9">
        <f t="shared" ca="1" si="14"/>
        <v>7</v>
      </c>
      <c r="R18" s="9">
        <f t="shared" ca="1" si="15"/>
        <v>0</v>
      </c>
      <c r="S18" s="9">
        <f t="shared" ca="1" si="16"/>
        <v>0</v>
      </c>
      <c r="T18" s="9">
        <f t="shared" ca="1" si="17"/>
        <v>5</v>
      </c>
      <c r="U18" s="9">
        <f t="shared" ca="1" si="18"/>
        <v>0.85</v>
      </c>
      <c r="V18" s="9">
        <f t="shared" ca="1" si="19"/>
        <v>4.79</v>
      </c>
      <c r="W18" s="9">
        <f t="shared" ca="1" si="20"/>
        <v>116</v>
      </c>
      <c r="X18" s="9">
        <f t="shared" ca="1" si="21"/>
        <v>75</v>
      </c>
    </row>
    <row r="19" spans="1:24" x14ac:dyDescent="0.25">
      <c r="A19" s="3">
        <v>18</v>
      </c>
      <c r="B19" s="3">
        <f t="shared" ca="1" si="0"/>
        <v>40</v>
      </c>
      <c r="C19" s="3">
        <f t="shared" ca="1" si="1"/>
        <v>0</v>
      </c>
      <c r="D19" s="5">
        <f t="shared" ca="1" si="2"/>
        <v>2.58</v>
      </c>
      <c r="E19" s="6">
        <f t="shared" ca="1" si="3"/>
        <v>0</v>
      </c>
      <c r="F19" s="6">
        <f t="shared" ca="1" si="4"/>
        <v>13</v>
      </c>
      <c r="G19" s="6">
        <f t="shared" ca="1" si="5"/>
        <v>2</v>
      </c>
      <c r="H19" s="6">
        <f t="shared" ca="1" si="6"/>
        <v>1</v>
      </c>
      <c r="I19" s="6">
        <f t="shared" ca="1" si="7"/>
        <v>6</v>
      </c>
      <c r="J19" s="6">
        <f t="shared" ca="1" si="8"/>
        <v>0.97</v>
      </c>
      <c r="K19" s="6">
        <f t="shared" ca="1" si="9"/>
        <v>4.21</v>
      </c>
      <c r="L19" s="6">
        <f t="shared" ca="1" si="10"/>
        <v>134</v>
      </c>
      <c r="M19" s="6">
        <f t="shared" ca="1" si="11"/>
        <v>76</v>
      </c>
      <c r="O19" s="8">
        <f t="shared" ca="1" si="12"/>
        <v>0.97</v>
      </c>
      <c r="P19" s="9">
        <f t="shared" ca="1" si="13"/>
        <v>0</v>
      </c>
      <c r="Q19" s="9">
        <f t="shared" ca="1" si="14"/>
        <v>14</v>
      </c>
      <c r="R19" s="9">
        <f t="shared" ca="1" si="15"/>
        <v>0</v>
      </c>
      <c r="S19" s="9">
        <f t="shared" ca="1" si="16"/>
        <v>0</v>
      </c>
      <c r="T19" s="9">
        <f t="shared" ca="1" si="17"/>
        <v>5</v>
      </c>
      <c r="U19" s="9">
        <f t="shared" ca="1" si="18"/>
        <v>0.87</v>
      </c>
      <c r="V19" s="9">
        <f t="shared" ca="1" si="19"/>
        <v>4.0999999999999996</v>
      </c>
      <c r="W19" s="9">
        <f t="shared" ca="1" si="20"/>
        <v>129</v>
      </c>
      <c r="X19" s="9">
        <f t="shared" ca="1" si="21"/>
        <v>76</v>
      </c>
    </row>
    <row r="20" spans="1:24" x14ac:dyDescent="0.25">
      <c r="A20" s="3">
        <v>19</v>
      </c>
      <c r="B20" s="3">
        <f t="shared" ca="1" si="0"/>
        <v>54</v>
      </c>
      <c r="C20" s="3">
        <f t="shared" ca="1" si="1"/>
        <v>1</v>
      </c>
      <c r="D20" s="5">
        <f t="shared" ca="1" si="2"/>
        <v>2.12</v>
      </c>
      <c r="E20" s="6">
        <f t="shared" ca="1" si="3"/>
        <v>0</v>
      </c>
      <c r="F20" s="6">
        <f t="shared" ca="1" si="4"/>
        <v>18</v>
      </c>
      <c r="G20" s="6">
        <f t="shared" ca="1" si="5"/>
        <v>2</v>
      </c>
      <c r="H20" s="6">
        <f t="shared" ca="1" si="6"/>
        <v>0</v>
      </c>
      <c r="I20" s="6">
        <f t="shared" ca="1" si="7"/>
        <v>6</v>
      </c>
      <c r="J20" s="6">
        <f t="shared" ca="1" si="8"/>
        <v>0.94</v>
      </c>
      <c r="K20" s="6">
        <f t="shared" ca="1" si="9"/>
        <v>8.0399999999999991</v>
      </c>
      <c r="L20" s="6">
        <f t="shared" ca="1" si="10"/>
        <v>157</v>
      </c>
      <c r="M20" s="6">
        <f t="shared" ca="1" si="11"/>
        <v>84</v>
      </c>
      <c r="O20" s="8">
        <f t="shared" ca="1" si="12"/>
        <v>1.56</v>
      </c>
      <c r="P20" s="9">
        <f t="shared" ca="1" si="13"/>
        <v>0</v>
      </c>
      <c r="Q20" s="9">
        <f t="shared" ca="1" si="14"/>
        <v>9</v>
      </c>
      <c r="R20" s="9">
        <f t="shared" ca="1" si="15"/>
        <v>1</v>
      </c>
      <c r="S20" s="9">
        <f t="shared" ca="1" si="16"/>
        <v>0</v>
      </c>
      <c r="T20" s="9">
        <f t="shared" ca="1" si="17"/>
        <v>5</v>
      </c>
      <c r="U20" s="9">
        <f t="shared" ca="1" si="18"/>
        <v>0.87</v>
      </c>
      <c r="V20" s="9">
        <f t="shared" ca="1" si="19"/>
        <v>4.7699999999999996</v>
      </c>
      <c r="W20" s="9">
        <f t="shared" ca="1" si="20"/>
        <v>110</v>
      </c>
      <c r="X20" s="9">
        <f t="shared" ca="1" si="21"/>
        <v>78</v>
      </c>
    </row>
    <row r="21" spans="1:24" x14ac:dyDescent="0.25">
      <c r="A21" s="3">
        <v>20</v>
      </c>
      <c r="B21" s="3">
        <f t="shared" ca="1" si="0"/>
        <v>58</v>
      </c>
      <c r="C21" s="3">
        <f t="shared" ca="1" si="1"/>
        <v>1</v>
      </c>
      <c r="D21" s="5">
        <f t="shared" ca="1" si="2"/>
        <v>2.0499999999999998</v>
      </c>
      <c r="E21" s="6">
        <f t="shared" ca="1" si="3"/>
        <v>0</v>
      </c>
      <c r="F21" s="6">
        <f t="shared" ca="1" si="4"/>
        <v>14</v>
      </c>
      <c r="G21" s="6">
        <f t="shared" ca="1" si="5"/>
        <v>2</v>
      </c>
      <c r="H21" s="6">
        <f t="shared" ca="1" si="6"/>
        <v>1</v>
      </c>
      <c r="I21" s="6">
        <f t="shared" ca="1" si="7"/>
        <v>10</v>
      </c>
      <c r="J21" s="6">
        <f t="shared" ca="1" si="8"/>
        <v>0.89</v>
      </c>
      <c r="K21" s="6">
        <f t="shared" ca="1" si="9"/>
        <v>6.22</v>
      </c>
      <c r="L21" s="6">
        <f t="shared" ca="1" si="10"/>
        <v>150</v>
      </c>
      <c r="M21" s="6">
        <f t="shared" ca="1" si="11"/>
        <v>76</v>
      </c>
      <c r="O21" s="8">
        <f t="shared" ca="1" si="12"/>
        <v>1.1100000000000001</v>
      </c>
      <c r="P21" s="9">
        <f t="shared" ca="1" si="13"/>
        <v>0</v>
      </c>
      <c r="Q21" s="9">
        <f t="shared" ca="1" si="14"/>
        <v>6</v>
      </c>
      <c r="R21" s="9">
        <f t="shared" ca="1" si="15"/>
        <v>1</v>
      </c>
      <c r="S21" s="9">
        <f t="shared" ca="1" si="16"/>
        <v>0</v>
      </c>
      <c r="T21" s="9">
        <f t="shared" ca="1" si="17"/>
        <v>5</v>
      </c>
      <c r="U21" s="9">
        <f t="shared" ca="1" si="18"/>
        <v>0.87</v>
      </c>
      <c r="V21" s="9">
        <f t="shared" ca="1" si="19"/>
        <v>4.97</v>
      </c>
      <c r="W21" s="9">
        <f t="shared" ca="1" si="20"/>
        <v>140</v>
      </c>
      <c r="X21" s="9">
        <f t="shared" ca="1" si="21"/>
        <v>80</v>
      </c>
    </row>
    <row r="22" spans="1:24" x14ac:dyDescent="0.25">
      <c r="A22" s="3">
        <v>21</v>
      </c>
      <c r="B22" s="3">
        <f t="shared" ca="1" si="0"/>
        <v>56</v>
      </c>
      <c r="C22" s="3">
        <f t="shared" ca="1" si="1"/>
        <v>0</v>
      </c>
      <c r="D22" s="5">
        <f t="shared" ca="1" si="2"/>
        <v>2.71</v>
      </c>
      <c r="E22" s="6">
        <f t="shared" ca="1" si="3"/>
        <v>0</v>
      </c>
      <c r="F22" s="6">
        <f t="shared" ca="1" si="4"/>
        <v>7</v>
      </c>
      <c r="G22" s="6">
        <f t="shared" ca="1" si="5"/>
        <v>0</v>
      </c>
      <c r="H22" s="6">
        <f t="shared" ca="1" si="6"/>
        <v>0</v>
      </c>
      <c r="I22" s="6">
        <f t="shared" ca="1" si="7"/>
        <v>6</v>
      </c>
      <c r="J22" s="6">
        <f t="shared" ca="1" si="8"/>
        <v>0.92</v>
      </c>
      <c r="K22" s="6">
        <f t="shared" ca="1" si="9"/>
        <v>6.99</v>
      </c>
      <c r="L22" s="6">
        <f t="shared" ca="1" si="10"/>
        <v>127</v>
      </c>
      <c r="M22" s="6">
        <f t="shared" ca="1" si="11"/>
        <v>84</v>
      </c>
      <c r="O22" s="8">
        <f t="shared" ca="1" si="12"/>
        <v>1.7</v>
      </c>
      <c r="P22" s="9">
        <f t="shared" ca="1" si="13"/>
        <v>0</v>
      </c>
      <c r="Q22" s="9">
        <f t="shared" ca="1" si="14"/>
        <v>8</v>
      </c>
      <c r="R22" s="9">
        <f t="shared" ca="1" si="15"/>
        <v>0</v>
      </c>
      <c r="S22" s="9">
        <f t="shared" ca="1" si="16"/>
        <v>0</v>
      </c>
      <c r="T22" s="9">
        <f t="shared" ca="1" si="17"/>
        <v>2</v>
      </c>
      <c r="U22" s="9">
        <f t="shared" ca="1" si="18"/>
        <v>0.89</v>
      </c>
      <c r="V22" s="9">
        <f t="shared" ca="1" si="19"/>
        <v>5.08</v>
      </c>
      <c r="W22" s="9">
        <f t="shared" ca="1" si="20"/>
        <v>134</v>
      </c>
      <c r="X22" s="9">
        <f t="shared" ca="1" si="21"/>
        <v>81</v>
      </c>
    </row>
    <row r="23" spans="1:24" x14ac:dyDescent="0.25">
      <c r="A23" s="3">
        <v>22</v>
      </c>
      <c r="B23" s="3">
        <f t="shared" ca="1" si="0"/>
        <v>59</v>
      </c>
      <c r="C23" s="3">
        <f t="shared" ca="1" si="1"/>
        <v>1</v>
      </c>
      <c r="D23" s="5">
        <f t="shared" ca="1" si="2"/>
        <v>2.6</v>
      </c>
      <c r="E23" s="6">
        <f t="shared" ca="1" si="3"/>
        <v>0</v>
      </c>
      <c r="F23" s="6">
        <f t="shared" ca="1" si="4"/>
        <v>8</v>
      </c>
      <c r="G23" s="6">
        <f t="shared" ca="1" si="5"/>
        <v>2</v>
      </c>
      <c r="H23" s="6">
        <f t="shared" ca="1" si="6"/>
        <v>0</v>
      </c>
      <c r="I23" s="6">
        <f t="shared" ca="1" si="7"/>
        <v>8</v>
      </c>
      <c r="J23" s="6">
        <f t="shared" ca="1" si="8"/>
        <v>0.95</v>
      </c>
      <c r="K23" s="6">
        <f t="shared" ca="1" si="9"/>
        <v>5.23</v>
      </c>
      <c r="L23" s="6">
        <f t="shared" ca="1" si="10"/>
        <v>118</v>
      </c>
      <c r="M23" s="6">
        <f t="shared" ca="1" si="11"/>
        <v>81</v>
      </c>
      <c r="O23" s="8">
        <f t="shared" ca="1" si="12"/>
        <v>1.1299999999999999</v>
      </c>
      <c r="P23" s="9">
        <f t="shared" ca="1" si="13"/>
        <v>0</v>
      </c>
      <c r="Q23" s="9">
        <f t="shared" ca="1" si="14"/>
        <v>9</v>
      </c>
      <c r="R23" s="9">
        <f t="shared" ca="1" si="15"/>
        <v>0</v>
      </c>
      <c r="S23" s="9">
        <f t="shared" ca="1" si="16"/>
        <v>0</v>
      </c>
      <c r="T23" s="9">
        <f t="shared" ca="1" si="17"/>
        <v>2</v>
      </c>
      <c r="U23" s="9">
        <f t="shared" ca="1" si="18"/>
        <v>0.8</v>
      </c>
      <c r="V23" s="9">
        <f t="shared" ca="1" si="19"/>
        <v>4.38</v>
      </c>
      <c r="W23" s="9">
        <f t="shared" ca="1" si="20"/>
        <v>112</v>
      </c>
      <c r="X23" s="9">
        <f t="shared" ca="1" si="21"/>
        <v>85</v>
      </c>
    </row>
    <row r="24" spans="1:24" x14ac:dyDescent="0.25">
      <c r="A24" s="3">
        <v>23</v>
      </c>
      <c r="B24" s="3">
        <f t="shared" ca="1" si="0"/>
        <v>42</v>
      </c>
      <c r="C24" s="3">
        <f t="shared" ca="1" si="1"/>
        <v>0</v>
      </c>
      <c r="D24" s="5">
        <f t="shared" ca="1" si="2"/>
        <v>2.92</v>
      </c>
      <c r="E24" s="6">
        <f t="shared" ca="1" si="3"/>
        <v>0</v>
      </c>
      <c r="F24" s="6">
        <f t="shared" ca="1" si="4"/>
        <v>9</v>
      </c>
      <c r="G24" s="6">
        <f t="shared" ca="1" si="5"/>
        <v>1</v>
      </c>
      <c r="H24" s="6">
        <f t="shared" ca="1" si="6"/>
        <v>0</v>
      </c>
      <c r="I24" s="6">
        <f t="shared" ca="1" si="7"/>
        <v>10</v>
      </c>
      <c r="J24" s="6">
        <f t="shared" ca="1" si="8"/>
        <v>0.94</v>
      </c>
      <c r="K24" s="6">
        <f t="shared" ca="1" si="9"/>
        <v>8.93</v>
      </c>
      <c r="L24" s="6">
        <f t="shared" ca="1" si="10"/>
        <v>110</v>
      </c>
      <c r="M24" s="6">
        <f t="shared" ca="1" si="11"/>
        <v>76</v>
      </c>
      <c r="O24" s="8">
        <f t="shared" ca="1" si="12"/>
        <v>0.94</v>
      </c>
      <c r="P24" s="9">
        <f t="shared" ca="1" si="13"/>
        <v>0</v>
      </c>
      <c r="Q24" s="9">
        <f t="shared" ca="1" si="14"/>
        <v>4</v>
      </c>
      <c r="R24" s="9">
        <f t="shared" ca="1" si="15"/>
        <v>0</v>
      </c>
      <c r="S24" s="9">
        <f t="shared" ca="1" si="16"/>
        <v>0</v>
      </c>
      <c r="T24" s="9">
        <f t="shared" ca="1" si="17"/>
        <v>4</v>
      </c>
      <c r="U24" s="9">
        <f t="shared" ca="1" si="18"/>
        <v>0.84</v>
      </c>
      <c r="V24" s="9">
        <f t="shared" ca="1" si="19"/>
        <v>4.8</v>
      </c>
      <c r="W24" s="9">
        <f t="shared" ca="1" si="20"/>
        <v>134</v>
      </c>
      <c r="X24" s="9">
        <f t="shared" ca="1" si="21"/>
        <v>78</v>
      </c>
    </row>
    <row r="25" spans="1:24" x14ac:dyDescent="0.25">
      <c r="A25" s="3">
        <v>24</v>
      </c>
      <c r="B25" s="3">
        <f t="shared" ca="1" si="0"/>
        <v>45</v>
      </c>
      <c r="C25" s="3">
        <f t="shared" ca="1" si="1"/>
        <v>0</v>
      </c>
      <c r="D25" s="5">
        <f t="shared" ca="1" si="2"/>
        <v>2.38</v>
      </c>
      <c r="E25" s="6">
        <f t="shared" ca="1" si="3"/>
        <v>0</v>
      </c>
      <c r="F25" s="6">
        <f t="shared" ca="1" si="4"/>
        <v>15</v>
      </c>
      <c r="G25" s="6">
        <f t="shared" ca="1" si="5"/>
        <v>1</v>
      </c>
      <c r="H25" s="6">
        <f t="shared" ca="1" si="6"/>
        <v>0</v>
      </c>
      <c r="I25" s="6">
        <f t="shared" ca="1" si="7"/>
        <v>7</v>
      </c>
      <c r="J25" s="6">
        <f t="shared" ca="1" si="8"/>
        <v>0.95</v>
      </c>
      <c r="K25" s="6">
        <f t="shared" ca="1" si="9"/>
        <v>5.93</v>
      </c>
      <c r="L25" s="6">
        <f t="shared" ca="1" si="10"/>
        <v>131</v>
      </c>
      <c r="M25" s="6">
        <f t="shared" ca="1" si="11"/>
        <v>86</v>
      </c>
      <c r="O25" s="8">
        <f t="shared" ca="1" si="12"/>
        <v>1.45</v>
      </c>
      <c r="P25" s="9">
        <f t="shared" ca="1" si="13"/>
        <v>0</v>
      </c>
      <c r="Q25" s="9">
        <f t="shared" ca="1" si="14"/>
        <v>10</v>
      </c>
      <c r="R25" s="9">
        <f t="shared" ca="1" si="15"/>
        <v>1</v>
      </c>
      <c r="S25" s="9">
        <f t="shared" ca="1" si="16"/>
        <v>0</v>
      </c>
      <c r="T25" s="9">
        <f t="shared" ca="1" si="17"/>
        <v>5</v>
      </c>
      <c r="U25" s="9">
        <f t="shared" ca="1" si="18"/>
        <v>0.85</v>
      </c>
      <c r="V25" s="9">
        <f t="shared" ca="1" si="19"/>
        <v>5.29</v>
      </c>
      <c r="W25" s="9">
        <f t="shared" ca="1" si="20"/>
        <v>113</v>
      </c>
      <c r="X25" s="9">
        <f t="shared" ca="1" si="21"/>
        <v>77</v>
      </c>
    </row>
    <row r="26" spans="1:24" x14ac:dyDescent="0.25">
      <c r="A26" s="3">
        <v>25</v>
      </c>
      <c r="B26" s="3">
        <f t="shared" ca="1" si="0"/>
        <v>52</v>
      </c>
      <c r="C26" s="3">
        <f t="shared" ca="1" si="1"/>
        <v>1</v>
      </c>
      <c r="D26" s="5">
        <f t="shared" ca="1" si="2"/>
        <v>2.0499999999999998</v>
      </c>
      <c r="E26" s="6">
        <f t="shared" ca="1" si="3"/>
        <v>0</v>
      </c>
      <c r="F26" s="6">
        <f t="shared" ca="1" si="4"/>
        <v>10</v>
      </c>
      <c r="G26" s="6">
        <f t="shared" ca="1" si="5"/>
        <v>0</v>
      </c>
      <c r="H26" s="6">
        <f t="shared" ca="1" si="6"/>
        <v>1</v>
      </c>
      <c r="I26" s="6">
        <f t="shared" ca="1" si="7"/>
        <v>10</v>
      </c>
      <c r="J26" s="6">
        <f t="shared" ca="1" si="8"/>
        <v>0.86</v>
      </c>
      <c r="K26" s="6">
        <f t="shared" ca="1" si="9"/>
        <v>9</v>
      </c>
      <c r="L26" s="6">
        <f t="shared" ca="1" si="10"/>
        <v>133</v>
      </c>
      <c r="M26" s="6">
        <f t="shared" ca="1" si="11"/>
        <v>86</v>
      </c>
      <c r="O26" s="8">
        <f t="shared" ca="1" si="12"/>
        <v>1.28</v>
      </c>
      <c r="P26" s="9">
        <f t="shared" ca="1" si="13"/>
        <v>0</v>
      </c>
      <c r="Q26" s="9">
        <f t="shared" ca="1" si="14"/>
        <v>15</v>
      </c>
      <c r="R26" s="9">
        <f t="shared" ca="1" si="15"/>
        <v>0</v>
      </c>
      <c r="S26" s="9">
        <f t="shared" ca="1" si="16"/>
        <v>0</v>
      </c>
      <c r="T26" s="9">
        <f t="shared" ca="1" si="17"/>
        <v>5</v>
      </c>
      <c r="U26" s="9">
        <f t="shared" ca="1" si="18"/>
        <v>0.88</v>
      </c>
      <c r="V26" s="9">
        <f t="shared" ca="1" si="19"/>
        <v>5.12</v>
      </c>
      <c r="W26" s="9">
        <f t="shared" ca="1" si="20"/>
        <v>112</v>
      </c>
      <c r="X26" s="9">
        <f t="shared" ca="1" si="21"/>
        <v>78</v>
      </c>
    </row>
    <row r="27" spans="1:24" x14ac:dyDescent="0.25">
      <c r="A27" s="3">
        <v>26</v>
      </c>
      <c r="B27" s="3">
        <f t="shared" ca="1" si="0"/>
        <v>46</v>
      </c>
      <c r="C27" s="3">
        <f t="shared" ca="1" si="1"/>
        <v>1</v>
      </c>
      <c r="D27" s="5">
        <f t="shared" ca="1" si="2"/>
        <v>2.1800000000000002</v>
      </c>
      <c r="E27" s="6">
        <f t="shared" ca="1" si="3"/>
        <v>0</v>
      </c>
      <c r="F27" s="6">
        <f t="shared" ca="1" si="4"/>
        <v>19</v>
      </c>
      <c r="G27" s="6">
        <f t="shared" ca="1" si="5"/>
        <v>0</v>
      </c>
      <c r="H27" s="6">
        <f t="shared" ca="1" si="6"/>
        <v>1</v>
      </c>
      <c r="I27" s="6">
        <f t="shared" ca="1" si="7"/>
        <v>9</v>
      </c>
      <c r="J27" s="6">
        <f t="shared" ca="1" si="8"/>
        <v>0.94</v>
      </c>
      <c r="K27" s="6">
        <f t="shared" ca="1" si="9"/>
        <v>6.08</v>
      </c>
      <c r="L27" s="6">
        <f t="shared" ca="1" si="10"/>
        <v>136</v>
      </c>
      <c r="M27" s="6">
        <f t="shared" ca="1" si="11"/>
        <v>75</v>
      </c>
      <c r="O27" s="8">
        <f t="shared" ca="1" si="12"/>
        <v>1.39</v>
      </c>
      <c r="P27" s="9">
        <f t="shared" ca="1" si="13"/>
        <v>0</v>
      </c>
      <c r="Q27" s="9">
        <f t="shared" ca="1" si="14"/>
        <v>20</v>
      </c>
      <c r="R27" s="9">
        <f t="shared" ca="1" si="15"/>
        <v>1</v>
      </c>
      <c r="S27" s="9">
        <f t="shared" ca="1" si="16"/>
        <v>0</v>
      </c>
      <c r="T27" s="9">
        <f t="shared" ca="1" si="17"/>
        <v>2</v>
      </c>
      <c r="U27" s="9">
        <f t="shared" ca="1" si="18"/>
        <v>0.83</v>
      </c>
      <c r="V27" s="9">
        <f t="shared" ca="1" si="19"/>
        <v>5.45</v>
      </c>
      <c r="W27" s="9">
        <f t="shared" ca="1" si="20"/>
        <v>111</v>
      </c>
      <c r="X27" s="9">
        <f t="shared" ca="1" si="21"/>
        <v>84</v>
      </c>
    </row>
    <row r="28" spans="1:24" x14ac:dyDescent="0.25">
      <c r="A28" s="3">
        <v>27</v>
      </c>
      <c r="B28" s="3">
        <f t="shared" ca="1" si="0"/>
        <v>57</v>
      </c>
      <c r="C28" s="3">
        <f t="shared" ca="1" si="1"/>
        <v>1</v>
      </c>
      <c r="D28" s="5">
        <f t="shared" ca="1" si="2"/>
        <v>2.17</v>
      </c>
      <c r="E28" s="6">
        <f t="shared" ca="1" si="3"/>
        <v>0</v>
      </c>
      <c r="F28" s="6">
        <f t="shared" ca="1" si="4"/>
        <v>4</v>
      </c>
      <c r="G28" s="6">
        <f t="shared" ca="1" si="5"/>
        <v>2</v>
      </c>
      <c r="H28" s="6">
        <f t="shared" ca="1" si="6"/>
        <v>0</v>
      </c>
      <c r="I28" s="6">
        <f t="shared" ca="1" si="7"/>
        <v>2</v>
      </c>
      <c r="J28" s="6">
        <f t="shared" ca="1" si="8"/>
        <v>0.96</v>
      </c>
      <c r="K28" s="6">
        <f t="shared" ca="1" si="9"/>
        <v>5.32</v>
      </c>
      <c r="L28" s="6">
        <f t="shared" ca="1" si="10"/>
        <v>139</v>
      </c>
      <c r="M28" s="6">
        <f t="shared" ca="1" si="11"/>
        <v>77</v>
      </c>
      <c r="O28" s="8">
        <f t="shared" ca="1" si="12"/>
        <v>1.27</v>
      </c>
      <c r="P28" s="9">
        <f t="shared" ca="1" si="13"/>
        <v>0</v>
      </c>
      <c r="Q28" s="9">
        <f t="shared" ca="1" si="14"/>
        <v>13</v>
      </c>
      <c r="R28" s="9">
        <f t="shared" ca="1" si="15"/>
        <v>1</v>
      </c>
      <c r="S28" s="9">
        <f t="shared" ca="1" si="16"/>
        <v>0</v>
      </c>
      <c r="T28" s="9">
        <f t="shared" ca="1" si="17"/>
        <v>4</v>
      </c>
      <c r="U28" s="9">
        <f t="shared" ca="1" si="18"/>
        <v>0.83</v>
      </c>
      <c r="V28" s="9">
        <f t="shared" ca="1" si="19"/>
        <v>5.15</v>
      </c>
      <c r="W28" s="9">
        <f t="shared" ca="1" si="20"/>
        <v>131</v>
      </c>
      <c r="X28" s="9">
        <f t="shared" ca="1" si="21"/>
        <v>83</v>
      </c>
    </row>
    <row r="29" spans="1:24" x14ac:dyDescent="0.25">
      <c r="A29" s="3">
        <v>28</v>
      </c>
      <c r="B29" s="3">
        <f t="shared" ca="1" si="0"/>
        <v>40</v>
      </c>
      <c r="C29" s="3">
        <f t="shared" ca="1" si="1"/>
        <v>1</v>
      </c>
      <c r="D29" s="5">
        <f t="shared" ca="1" si="2"/>
        <v>2.76</v>
      </c>
      <c r="E29" s="6">
        <f t="shared" ca="1" si="3"/>
        <v>0</v>
      </c>
      <c r="F29" s="6">
        <f t="shared" ca="1" si="4"/>
        <v>13</v>
      </c>
      <c r="G29" s="6">
        <f t="shared" ca="1" si="5"/>
        <v>1</v>
      </c>
      <c r="H29" s="6">
        <f t="shared" ca="1" si="6"/>
        <v>0</v>
      </c>
      <c r="I29" s="6">
        <f t="shared" ca="1" si="7"/>
        <v>8</v>
      </c>
      <c r="J29" s="6">
        <f t="shared" ca="1" si="8"/>
        <v>0.87</v>
      </c>
      <c r="K29" s="6">
        <f t="shared" ca="1" si="9"/>
        <v>6.38</v>
      </c>
      <c r="L29" s="6">
        <f t="shared" ca="1" si="10"/>
        <v>141</v>
      </c>
      <c r="M29" s="6">
        <f t="shared" ca="1" si="11"/>
        <v>82</v>
      </c>
      <c r="O29" s="8">
        <f t="shared" ca="1" si="12"/>
        <v>0.62</v>
      </c>
      <c r="P29" s="9">
        <f t="shared" ca="1" si="13"/>
        <v>0</v>
      </c>
      <c r="Q29" s="9">
        <f t="shared" ca="1" si="14"/>
        <v>4</v>
      </c>
      <c r="R29" s="9">
        <f t="shared" ca="1" si="15"/>
        <v>0</v>
      </c>
      <c r="S29" s="9">
        <f t="shared" ca="1" si="16"/>
        <v>0</v>
      </c>
      <c r="T29" s="9">
        <f t="shared" ca="1" si="17"/>
        <v>2</v>
      </c>
      <c r="U29" s="9">
        <f t="shared" ca="1" si="18"/>
        <v>0.89</v>
      </c>
      <c r="V29" s="9">
        <f t="shared" ca="1" si="19"/>
        <v>5.27</v>
      </c>
      <c r="W29" s="9">
        <f t="shared" ca="1" si="20"/>
        <v>124</v>
      </c>
      <c r="X29" s="9">
        <f t="shared" ca="1" si="21"/>
        <v>78</v>
      </c>
    </row>
    <row r="30" spans="1:24" x14ac:dyDescent="0.25">
      <c r="A30" s="3">
        <v>29</v>
      </c>
      <c r="B30" s="3">
        <f t="shared" ca="1" si="0"/>
        <v>49</v>
      </c>
      <c r="C30" s="3">
        <f t="shared" ca="1" si="1"/>
        <v>0</v>
      </c>
      <c r="D30" s="5">
        <f t="shared" ca="1" si="2"/>
        <v>2.13</v>
      </c>
      <c r="E30" s="6">
        <f t="shared" ca="1" si="3"/>
        <v>0</v>
      </c>
      <c r="F30" s="6">
        <f t="shared" ca="1" si="4"/>
        <v>10</v>
      </c>
      <c r="G30" s="6">
        <f t="shared" ca="1" si="5"/>
        <v>1</v>
      </c>
      <c r="H30" s="6">
        <f t="shared" ca="1" si="6"/>
        <v>1</v>
      </c>
      <c r="I30" s="6">
        <f t="shared" ca="1" si="7"/>
        <v>9</v>
      </c>
      <c r="J30" s="6">
        <f t="shared" ca="1" si="8"/>
        <v>1</v>
      </c>
      <c r="K30" s="6">
        <f t="shared" ca="1" si="9"/>
        <v>4.87</v>
      </c>
      <c r="L30" s="6">
        <f t="shared" ca="1" si="10"/>
        <v>132</v>
      </c>
      <c r="M30" s="6">
        <f t="shared" ca="1" si="11"/>
        <v>87</v>
      </c>
      <c r="O30" s="8">
        <f t="shared" ca="1" si="12"/>
        <v>1.18</v>
      </c>
      <c r="P30" s="9">
        <f t="shared" ca="1" si="13"/>
        <v>0</v>
      </c>
      <c r="Q30" s="9">
        <f t="shared" ca="1" si="14"/>
        <v>20</v>
      </c>
      <c r="R30" s="9">
        <f t="shared" ca="1" si="15"/>
        <v>0</v>
      </c>
      <c r="S30" s="9">
        <f t="shared" ca="1" si="16"/>
        <v>0</v>
      </c>
      <c r="T30" s="9">
        <f t="shared" ca="1" si="17"/>
        <v>4</v>
      </c>
      <c r="U30" s="9">
        <f t="shared" ca="1" si="18"/>
        <v>0.84</v>
      </c>
      <c r="V30" s="9">
        <f t="shared" ca="1" si="19"/>
        <v>5.3</v>
      </c>
      <c r="W30" s="9">
        <f t="shared" ca="1" si="20"/>
        <v>123</v>
      </c>
      <c r="X30" s="9">
        <f t="shared" ca="1" si="21"/>
        <v>75</v>
      </c>
    </row>
    <row r="31" spans="1:24" x14ac:dyDescent="0.25">
      <c r="A31" s="3">
        <v>30</v>
      </c>
      <c r="B31" s="3">
        <f t="shared" ca="1" si="0"/>
        <v>52</v>
      </c>
      <c r="C31" s="3">
        <f t="shared" ca="1" si="1"/>
        <v>0</v>
      </c>
      <c r="D31" s="5">
        <f t="shared" ca="1" si="2"/>
        <v>2.12</v>
      </c>
      <c r="E31" s="6">
        <f t="shared" ca="1" si="3"/>
        <v>0</v>
      </c>
      <c r="F31" s="6">
        <f t="shared" ca="1" si="4"/>
        <v>4</v>
      </c>
      <c r="G31" s="6">
        <f t="shared" ca="1" si="5"/>
        <v>0</v>
      </c>
      <c r="H31" s="6">
        <f t="shared" ca="1" si="6"/>
        <v>0</v>
      </c>
      <c r="I31" s="6">
        <f t="shared" ca="1" si="7"/>
        <v>2</v>
      </c>
      <c r="J31" s="6">
        <f t="shared" ca="1" si="8"/>
        <v>0.9</v>
      </c>
      <c r="K31" s="6">
        <f t="shared" ca="1" si="9"/>
        <v>8.57</v>
      </c>
      <c r="L31" s="6">
        <f t="shared" ca="1" si="10"/>
        <v>119</v>
      </c>
      <c r="M31" s="6">
        <f t="shared" ca="1" si="11"/>
        <v>79</v>
      </c>
      <c r="O31" s="8">
        <f t="shared" ca="1" si="12"/>
        <v>1.31</v>
      </c>
      <c r="P31" s="9">
        <f t="shared" ca="1" si="13"/>
        <v>0</v>
      </c>
      <c r="Q31" s="9">
        <f t="shared" ca="1" si="14"/>
        <v>10</v>
      </c>
      <c r="R31" s="9">
        <f t="shared" ca="1" si="15"/>
        <v>1</v>
      </c>
      <c r="S31" s="9">
        <v>1</v>
      </c>
      <c r="T31" s="9">
        <f t="shared" ca="1" si="17"/>
        <v>3</v>
      </c>
      <c r="U31" s="9">
        <f t="shared" ca="1" si="18"/>
        <v>0.81</v>
      </c>
      <c r="V31" s="9">
        <f t="shared" ca="1" si="19"/>
        <v>4.8499999999999996</v>
      </c>
      <c r="W31" s="9">
        <f t="shared" ca="1" si="20"/>
        <v>136</v>
      </c>
      <c r="X31" s="9">
        <f t="shared" ca="1" si="21"/>
        <v>78</v>
      </c>
    </row>
    <row r="32" spans="1:24" x14ac:dyDescent="0.25">
      <c r="A32" s="3">
        <v>31</v>
      </c>
      <c r="B32" s="3">
        <f t="shared" ca="1" si="0"/>
        <v>60</v>
      </c>
      <c r="C32" s="3">
        <f t="shared" ca="1" si="1"/>
        <v>0</v>
      </c>
      <c r="D32" s="5">
        <f t="shared" ca="1" si="2"/>
        <v>2.84</v>
      </c>
      <c r="E32" s="6">
        <f t="shared" ca="1" si="3"/>
        <v>0</v>
      </c>
      <c r="F32" s="6">
        <f t="shared" ca="1" si="4"/>
        <v>8</v>
      </c>
      <c r="G32" s="6">
        <f t="shared" ca="1" si="5"/>
        <v>1</v>
      </c>
      <c r="H32" s="6">
        <f t="shared" ca="1" si="6"/>
        <v>1</v>
      </c>
      <c r="I32" s="6">
        <f t="shared" ca="1" si="7"/>
        <v>6</v>
      </c>
      <c r="J32" s="6">
        <f t="shared" ca="1" si="8"/>
        <v>0.94</v>
      </c>
      <c r="K32" s="6">
        <f t="shared" ca="1" si="9"/>
        <v>7.59</v>
      </c>
      <c r="L32" s="6">
        <f t="shared" ca="1" si="10"/>
        <v>148</v>
      </c>
      <c r="M32" s="6">
        <f t="shared" ca="1" si="11"/>
        <v>78</v>
      </c>
      <c r="O32" s="8">
        <f t="shared" ca="1" si="12"/>
        <v>1.85</v>
      </c>
      <c r="P32" s="9">
        <f t="shared" ca="1" si="13"/>
        <v>0</v>
      </c>
      <c r="Q32" s="9">
        <f t="shared" ca="1" si="14"/>
        <v>15</v>
      </c>
      <c r="R32" s="9">
        <f t="shared" ca="1" si="15"/>
        <v>1</v>
      </c>
      <c r="S32" s="9">
        <f t="shared" ca="1" si="16"/>
        <v>0</v>
      </c>
      <c r="T32" s="9">
        <f t="shared" ca="1" si="17"/>
        <v>2</v>
      </c>
      <c r="U32" s="9">
        <f t="shared" ca="1" si="18"/>
        <v>0.8</v>
      </c>
      <c r="V32" s="9">
        <f t="shared" ca="1" si="19"/>
        <v>4.26</v>
      </c>
      <c r="W32" s="9">
        <f t="shared" ca="1" si="20"/>
        <v>115</v>
      </c>
      <c r="X32" s="9">
        <f t="shared" ca="1" si="21"/>
        <v>76</v>
      </c>
    </row>
    <row r="33" spans="1:24" x14ac:dyDescent="0.25">
      <c r="A33" s="3">
        <v>32</v>
      </c>
      <c r="B33" s="3">
        <f t="shared" ca="1" si="0"/>
        <v>59</v>
      </c>
      <c r="C33" s="3">
        <f t="shared" ca="1" si="1"/>
        <v>1</v>
      </c>
      <c r="D33" s="5">
        <f t="shared" ca="1" si="2"/>
        <v>2.02</v>
      </c>
      <c r="E33" s="6">
        <f t="shared" ca="1" si="3"/>
        <v>0</v>
      </c>
      <c r="F33" s="6">
        <f t="shared" ca="1" si="4"/>
        <v>19</v>
      </c>
      <c r="G33" s="6">
        <f t="shared" ca="1" si="5"/>
        <v>0</v>
      </c>
      <c r="H33" s="6">
        <f t="shared" ca="1" si="6"/>
        <v>0</v>
      </c>
      <c r="I33" s="6">
        <f t="shared" ca="1" si="7"/>
        <v>2</v>
      </c>
      <c r="J33" s="6">
        <f t="shared" ca="1" si="8"/>
        <v>0.88</v>
      </c>
      <c r="K33" s="6">
        <f t="shared" ca="1" si="9"/>
        <v>7.37</v>
      </c>
      <c r="L33" s="6">
        <f t="shared" ca="1" si="10"/>
        <v>135</v>
      </c>
      <c r="M33" s="6">
        <f t="shared" ca="1" si="11"/>
        <v>84</v>
      </c>
      <c r="O33" s="8">
        <f t="shared" ca="1" si="12"/>
        <v>1.72</v>
      </c>
      <c r="P33" s="9">
        <f t="shared" ca="1" si="13"/>
        <v>0</v>
      </c>
      <c r="Q33" s="9">
        <f t="shared" ca="1" si="14"/>
        <v>15</v>
      </c>
      <c r="R33" s="9">
        <f t="shared" ca="1" si="15"/>
        <v>0</v>
      </c>
      <c r="S33" s="9">
        <f t="shared" ca="1" si="16"/>
        <v>0</v>
      </c>
      <c r="T33" s="9">
        <f t="shared" ca="1" si="17"/>
        <v>2</v>
      </c>
      <c r="U33" s="9">
        <f t="shared" ca="1" si="18"/>
        <v>0.86</v>
      </c>
      <c r="V33" s="9">
        <f t="shared" ca="1" si="19"/>
        <v>4.34</v>
      </c>
      <c r="W33" s="9">
        <f t="shared" ca="1" si="20"/>
        <v>116</v>
      </c>
      <c r="X33" s="9">
        <f t="shared" ca="1" si="21"/>
        <v>85</v>
      </c>
    </row>
    <row r="34" spans="1:24" x14ac:dyDescent="0.25">
      <c r="A34" s="3">
        <v>33</v>
      </c>
      <c r="B34" s="3">
        <f t="shared" ca="1" si="0"/>
        <v>48</v>
      </c>
      <c r="C34" s="3">
        <f t="shared" ca="1" si="1"/>
        <v>0</v>
      </c>
      <c r="D34" s="5">
        <f t="shared" ca="1" si="2"/>
        <v>2.2400000000000002</v>
      </c>
      <c r="E34" s="6">
        <f t="shared" ca="1" si="3"/>
        <v>0</v>
      </c>
      <c r="F34" s="6">
        <f t="shared" ca="1" si="4"/>
        <v>11</v>
      </c>
      <c r="G34" s="6">
        <f t="shared" ca="1" si="5"/>
        <v>0</v>
      </c>
      <c r="H34" s="6">
        <f t="shared" ca="1" si="6"/>
        <v>0</v>
      </c>
      <c r="I34" s="6">
        <f t="shared" ca="1" si="7"/>
        <v>8</v>
      </c>
      <c r="J34" s="6">
        <f t="shared" ca="1" si="8"/>
        <v>0.93</v>
      </c>
      <c r="K34" s="6">
        <f t="shared" ca="1" si="9"/>
        <v>4.68</v>
      </c>
      <c r="L34" s="6">
        <f t="shared" ca="1" si="10"/>
        <v>111</v>
      </c>
      <c r="M34" s="6">
        <f t="shared" ca="1" si="11"/>
        <v>75</v>
      </c>
      <c r="O34" s="8">
        <f t="shared" ca="1" si="12"/>
        <v>1.92</v>
      </c>
      <c r="P34" s="9">
        <f t="shared" ca="1" si="13"/>
        <v>0</v>
      </c>
      <c r="Q34" s="9">
        <f t="shared" ca="1" si="14"/>
        <v>5</v>
      </c>
      <c r="R34" s="9">
        <f t="shared" ca="1" si="15"/>
        <v>0</v>
      </c>
      <c r="S34" s="9">
        <f t="shared" ca="1" si="16"/>
        <v>0</v>
      </c>
      <c r="T34" s="9">
        <f t="shared" ca="1" si="17"/>
        <v>4</v>
      </c>
      <c r="U34" s="9">
        <f t="shared" ca="1" si="18"/>
        <v>0.84</v>
      </c>
      <c r="V34" s="9">
        <f t="shared" ca="1" si="19"/>
        <v>4.3499999999999996</v>
      </c>
      <c r="W34" s="9">
        <f t="shared" ca="1" si="20"/>
        <v>126</v>
      </c>
      <c r="X34" s="9">
        <f t="shared" ca="1" si="21"/>
        <v>85</v>
      </c>
    </row>
    <row r="35" spans="1:24" x14ac:dyDescent="0.25">
      <c r="A35" s="3">
        <v>34</v>
      </c>
      <c r="B35" s="3">
        <f t="shared" ca="1" si="0"/>
        <v>42</v>
      </c>
      <c r="C35" s="3">
        <f t="shared" ca="1" si="1"/>
        <v>0</v>
      </c>
      <c r="D35" s="5">
        <f t="shared" ca="1" si="2"/>
        <v>2.2999999999999998</v>
      </c>
      <c r="E35" s="6">
        <f t="shared" ca="1" si="3"/>
        <v>0</v>
      </c>
      <c r="F35" s="6">
        <f t="shared" ca="1" si="4"/>
        <v>7</v>
      </c>
      <c r="G35" s="6">
        <f t="shared" ca="1" si="5"/>
        <v>1</v>
      </c>
      <c r="H35" s="6">
        <f t="shared" ca="1" si="6"/>
        <v>1</v>
      </c>
      <c r="I35" s="6">
        <f t="shared" ca="1" si="7"/>
        <v>2</v>
      </c>
      <c r="J35" s="6">
        <f t="shared" ca="1" si="8"/>
        <v>1</v>
      </c>
      <c r="K35" s="6">
        <f t="shared" ca="1" si="9"/>
        <v>7.58</v>
      </c>
      <c r="L35" s="6">
        <f t="shared" ca="1" si="10"/>
        <v>154</v>
      </c>
      <c r="M35" s="6">
        <f t="shared" ca="1" si="11"/>
        <v>87</v>
      </c>
      <c r="O35" s="8">
        <f t="shared" ca="1" si="12"/>
        <v>1.68</v>
      </c>
      <c r="P35" s="9">
        <f t="shared" ca="1" si="13"/>
        <v>0</v>
      </c>
      <c r="Q35" s="9">
        <f t="shared" ca="1" si="14"/>
        <v>18</v>
      </c>
      <c r="R35" s="9">
        <f t="shared" ca="1" si="15"/>
        <v>1</v>
      </c>
      <c r="S35" s="9">
        <f t="shared" ca="1" si="16"/>
        <v>0</v>
      </c>
      <c r="T35" s="9">
        <f t="shared" ca="1" si="17"/>
        <v>4</v>
      </c>
      <c r="U35" s="9">
        <f t="shared" ca="1" si="18"/>
        <v>0.85</v>
      </c>
      <c r="V35" s="9">
        <f t="shared" ca="1" si="19"/>
        <v>4.3899999999999997</v>
      </c>
      <c r="W35" s="9">
        <f t="shared" ca="1" si="20"/>
        <v>129</v>
      </c>
      <c r="X35" s="9">
        <f t="shared" ca="1" si="21"/>
        <v>79</v>
      </c>
    </row>
    <row r="36" spans="1:24" x14ac:dyDescent="0.25">
      <c r="A36" s="3">
        <v>35</v>
      </c>
      <c r="B36" s="3">
        <f t="shared" ca="1" si="0"/>
        <v>44</v>
      </c>
      <c r="C36" s="3">
        <f t="shared" ca="1" si="1"/>
        <v>0</v>
      </c>
      <c r="D36" s="5">
        <f t="shared" ca="1" si="2"/>
        <v>2.29</v>
      </c>
      <c r="E36" s="6">
        <f t="shared" ca="1" si="3"/>
        <v>0</v>
      </c>
      <c r="F36" s="6">
        <f t="shared" ca="1" si="4"/>
        <v>13</v>
      </c>
      <c r="G36" s="6">
        <f t="shared" ca="1" si="5"/>
        <v>0</v>
      </c>
      <c r="H36" s="6">
        <f t="shared" ca="1" si="6"/>
        <v>1</v>
      </c>
      <c r="I36" s="6">
        <f t="shared" ca="1" si="7"/>
        <v>5</v>
      </c>
      <c r="J36" s="6">
        <f t="shared" ca="1" si="8"/>
        <v>1</v>
      </c>
      <c r="K36" s="6">
        <f t="shared" ca="1" si="9"/>
        <v>7.57</v>
      </c>
      <c r="L36" s="6">
        <f t="shared" ca="1" si="10"/>
        <v>126</v>
      </c>
      <c r="M36" s="6">
        <f t="shared" ca="1" si="11"/>
        <v>90</v>
      </c>
      <c r="O36" s="8">
        <f t="shared" ca="1" si="12"/>
        <v>1.52</v>
      </c>
      <c r="P36" s="9">
        <f t="shared" ca="1" si="13"/>
        <v>0</v>
      </c>
      <c r="Q36" s="9">
        <f t="shared" ca="1" si="14"/>
        <v>11</v>
      </c>
      <c r="R36" s="9">
        <f t="shared" ca="1" si="15"/>
        <v>1</v>
      </c>
      <c r="S36" s="9">
        <f t="shared" ca="1" si="16"/>
        <v>0</v>
      </c>
      <c r="T36" s="9">
        <f t="shared" ca="1" si="17"/>
        <v>3</v>
      </c>
      <c r="U36" s="9">
        <f t="shared" ca="1" si="18"/>
        <v>0.84</v>
      </c>
      <c r="V36" s="9">
        <f t="shared" ca="1" si="19"/>
        <v>5.44</v>
      </c>
      <c r="W36" s="9">
        <f t="shared" ca="1" si="20"/>
        <v>134</v>
      </c>
      <c r="X36" s="9">
        <f t="shared" ca="1" si="21"/>
        <v>80</v>
      </c>
    </row>
    <row r="37" spans="1:24" x14ac:dyDescent="0.25">
      <c r="A37" s="3">
        <v>36</v>
      </c>
      <c r="B37" s="3">
        <f t="shared" ca="1" si="0"/>
        <v>45</v>
      </c>
      <c r="C37" s="3">
        <f t="shared" ca="1" si="1"/>
        <v>1</v>
      </c>
      <c r="D37" s="5">
        <f t="shared" ca="1" si="2"/>
        <v>2.25</v>
      </c>
      <c r="E37" s="6">
        <f t="shared" ca="1" si="3"/>
        <v>0</v>
      </c>
      <c r="F37" s="6">
        <f t="shared" ca="1" si="4"/>
        <v>7</v>
      </c>
      <c r="G37" s="6">
        <f t="shared" ca="1" si="5"/>
        <v>1</v>
      </c>
      <c r="H37" s="6">
        <f t="shared" ca="1" si="6"/>
        <v>1</v>
      </c>
      <c r="I37" s="6">
        <f t="shared" ca="1" si="7"/>
        <v>10</v>
      </c>
      <c r="J37" s="6">
        <f t="shared" ca="1" si="8"/>
        <v>0.91</v>
      </c>
      <c r="K37" s="6">
        <f t="shared" ca="1" si="9"/>
        <v>8.14</v>
      </c>
      <c r="L37" s="6">
        <f t="shared" ca="1" si="10"/>
        <v>135</v>
      </c>
      <c r="M37" s="6">
        <f t="shared" ca="1" si="11"/>
        <v>80</v>
      </c>
      <c r="O37" s="8">
        <f t="shared" ca="1" si="12"/>
        <v>1.18</v>
      </c>
      <c r="P37" s="9">
        <f t="shared" ca="1" si="13"/>
        <v>0</v>
      </c>
      <c r="Q37" s="9">
        <f t="shared" ca="1" si="14"/>
        <v>18</v>
      </c>
      <c r="R37" s="9">
        <f t="shared" ca="1" si="15"/>
        <v>1</v>
      </c>
      <c r="S37" s="9">
        <f t="shared" ca="1" si="16"/>
        <v>0</v>
      </c>
      <c r="T37" s="9">
        <f t="shared" ca="1" si="17"/>
        <v>5</v>
      </c>
      <c r="U37" s="9">
        <f t="shared" ca="1" si="18"/>
        <v>0.88</v>
      </c>
      <c r="V37" s="9">
        <f t="shared" ca="1" si="19"/>
        <v>4.67</v>
      </c>
      <c r="W37" s="9">
        <f t="shared" ca="1" si="20"/>
        <v>140</v>
      </c>
      <c r="X37" s="9">
        <f t="shared" ca="1" si="21"/>
        <v>75</v>
      </c>
    </row>
    <row r="38" spans="1:24" x14ac:dyDescent="0.25">
      <c r="A38" s="3">
        <v>37</v>
      </c>
      <c r="B38" s="3">
        <f t="shared" ca="1" si="0"/>
        <v>59</v>
      </c>
      <c r="C38" s="3">
        <f t="shared" ca="1" si="1"/>
        <v>0</v>
      </c>
      <c r="D38" s="5">
        <f t="shared" ca="1" si="2"/>
        <v>2.17</v>
      </c>
      <c r="E38" s="6">
        <f t="shared" ca="1" si="3"/>
        <v>0</v>
      </c>
      <c r="F38" s="6">
        <f t="shared" ca="1" si="4"/>
        <v>8</v>
      </c>
      <c r="G38" s="6">
        <f t="shared" ca="1" si="5"/>
        <v>2</v>
      </c>
      <c r="H38" s="6">
        <f t="shared" ca="1" si="6"/>
        <v>1</v>
      </c>
      <c r="I38" s="6">
        <f t="shared" ca="1" si="7"/>
        <v>2</v>
      </c>
      <c r="J38" s="6">
        <f t="shared" ca="1" si="8"/>
        <v>0.89</v>
      </c>
      <c r="K38" s="6">
        <f t="shared" ca="1" si="9"/>
        <v>8.58</v>
      </c>
      <c r="L38" s="6">
        <f t="shared" ca="1" si="10"/>
        <v>155</v>
      </c>
      <c r="M38" s="6">
        <f t="shared" ca="1" si="11"/>
        <v>86</v>
      </c>
      <c r="O38" s="8">
        <f t="shared" ca="1" si="12"/>
        <v>1.91</v>
      </c>
      <c r="P38" s="9">
        <f t="shared" ca="1" si="13"/>
        <v>0</v>
      </c>
      <c r="Q38" s="9">
        <f t="shared" ca="1" si="14"/>
        <v>5</v>
      </c>
      <c r="R38" s="9">
        <f t="shared" ca="1" si="15"/>
        <v>1</v>
      </c>
      <c r="S38" s="9">
        <f t="shared" ca="1" si="16"/>
        <v>0</v>
      </c>
      <c r="T38" s="9">
        <f t="shared" ca="1" si="17"/>
        <v>3</v>
      </c>
      <c r="U38" s="9">
        <f t="shared" ca="1" si="18"/>
        <v>0.82</v>
      </c>
      <c r="V38" s="9">
        <f t="shared" ca="1" si="19"/>
        <v>4.3600000000000003</v>
      </c>
      <c r="W38" s="9">
        <f t="shared" ca="1" si="20"/>
        <v>123</v>
      </c>
      <c r="X38" s="9">
        <f t="shared" ca="1" si="21"/>
        <v>84</v>
      </c>
    </row>
    <row r="39" spans="1:24" x14ac:dyDescent="0.25">
      <c r="A39" s="3">
        <v>38</v>
      </c>
      <c r="B39" s="3">
        <f t="shared" ca="1" si="0"/>
        <v>52</v>
      </c>
      <c r="C39" s="3">
        <f t="shared" ca="1" si="1"/>
        <v>0</v>
      </c>
      <c r="D39" s="5">
        <f t="shared" ca="1" si="2"/>
        <v>2.2000000000000002</v>
      </c>
      <c r="E39" s="6">
        <f t="shared" ca="1" si="3"/>
        <v>0</v>
      </c>
      <c r="F39" s="6">
        <f t="shared" ca="1" si="4"/>
        <v>6</v>
      </c>
      <c r="G39" s="6">
        <f t="shared" ca="1" si="5"/>
        <v>0</v>
      </c>
      <c r="H39" s="6">
        <f t="shared" ca="1" si="6"/>
        <v>0</v>
      </c>
      <c r="I39" s="6">
        <f t="shared" ca="1" si="7"/>
        <v>3</v>
      </c>
      <c r="J39" s="6">
        <f t="shared" ca="1" si="8"/>
        <v>0.98</v>
      </c>
      <c r="K39" s="6">
        <f t="shared" ca="1" si="9"/>
        <v>4.6900000000000004</v>
      </c>
      <c r="L39" s="6">
        <f t="shared" ca="1" si="10"/>
        <v>135</v>
      </c>
      <c r="M39" s="6">
        <f t="shared" ca="1" si="11"/>
        <v>87</v>
      </c>
      <c r="O39" s="8">
        <f t="shared" ca="1" si="12"/>
        <v>1.08</v>
      </c>
      <c r="P39" s="9">
        <f t="shared" ca="1" si="13"/>
        <v>0</v>
      </c>
      <c r="Q39" s="9">
        <f t="shared" ca="1" si="14"/>
        <v>6</v>
      </c>
      <c r="R39" s="9">
        <f t="shared" ca="1" si="15"/>
        <v>1</v>
      </c>
      <c r="S39" s="9">
        <f t="shared" ca="1" si="16"/>
        <v>0</v>
      </c>
      <c r="T39" s="9">
        <f t="shared" ca="1" si="17"/>
        <v>2</v>
      </c>
      <c r="U39" s="9">
        <f t="shared" ca="1" si="18"/>
        <v>0.86</v>
      </c>
      <c r="V39" s="9">
        <f t="shared" ca="1" si="19"/>
        <v>4.1100000000000003</v>
      </c>
      <c r="W39" s="9">
        <f t="shared" ca="1" si="20"/>
        <v>115</v>
      </c>
      <c r="X39" s="9">
        <f t="shared" ca="1" si="21"/>
        <v>84</v>
      </c>
    </row>
    <row r="40" spans="1:24" x14ac:dyDescent="0.25">
      <c r="A40" s="3">
        <v>39</v>
      </c>
      <c r="B40" s="3">
        <f t="shared" ca="1" si="0"/>
        <v>53</v>
      </c>
      <c r="C40" s="3">
        <f t="shared" ca="1" si="1"/>
        <v>1</v>
      </c>
      <c r="D40" s="5">
        <f t="shared" ca="1" si="2"/>
        <v>2.0299999999999998</v>
      </c>
      <c r="E40" s="6">
        <f t="shared" ca="1" si="3"/>
        <v>0</v>
      </c>
      <c r="F40" s="6">
        <f t="shared" ca="1" si="4"/>
        <v>12</v>
      </c>
      <c r="G40" s="6">
        <f t="shared" ca="1" si="5"/>
        <v>0</v>
      </c>
      <c r="H40" s="6">
        <f t="shared" ca="1" si="6"/>
        <v>0</v>
      </c>
      <c r="I40" s="6">
        <f t="shared" ca="1" si="7"/>
        <v>5</v>
      </c>
      <c r="J40" s="6">
        <f t="shared" ca="1" si="8"/>
        <v>0.87</v>
      </c>
      <c r="K40" s="6">
        <f t="shared" ca="1" si="9"/>
        <v>5.28</v>
      </c>
      <c r="L40" s="6">
        <f t="shared" ca="1" si="10"/>
        <v>121</v>
      </c>
      <c r="M40" s="6">
        <f t="shared" ca="1" si="11"/>
        <v>75</v>
      </c>
      <c r="O40" s="8">
        <f t="shared" ca="1" si="12"/>
        <v>0.8</v>
      </c>
      <c r="P40" s="9">
        <f t="shared" ca="1" si="13"/>
        <v>0</v>
      </c>
      <c r="Q40" s="9">
        <f t="shared" ca="1" si="14"/>
        <v>9</v>
      </c>
      <c r="R40" s="9">
        <f t="shared" ca="1" si="15"/>
        <v>1</v>
      </c>
      <c r="S40" s="9">
        <f t="shared" ca="1" si="16"/>
        <v>0</v>
      </c>
      <c r="T40" s="9">
        <f t="shared" ca="1" si="17"/>
        <v>3</v>
      </c>
      <c r="U40" s="9">
        <f t="shared" ca="1" si="18"/>
        <v>0.83</v>
      </c>
      <c r="V40" s="9">
        <f t="shared" ca="1" si="19"/>
        <v>4.6900000000000004</v>
      </c>
      <c r="W40" s="9">
        <f t="shared" ca="1" si="20"/>
        <v>110</v>
      </c>
      <c r="X40" s="9">
        <f t="shared" ca="1" si="21"/>
        <v>79</v>
      </c>
    </row>
    <row r="41" spans="1:24" x14ac:dyDescent="0.25">
      <c r="A41" s="3">
        <v>40</v>
      </c>
      <c r="B41" s="3">
        <f t="shared" ca="1" si="0"/>
        <v>56</v>
      </c>
      <c r="C41" s="3">
        <f t="shared" ca="1" si="1"/>
        <v>0</v>
      </c>
      <c r="D41" s="5">
        <f t="shared" ca="1" si="2"/>
        <v>2.75</v>
      </c>
      <c r="E41" s="6">
        <f t="shared" ca="1" si="3"/>
        <v>0</v>
      </c>
      <c r="F41" s="6">
        <f t="shared" ca="1" si="4"/>
        <v>13</v>
      </c>
      <c r="G41" s="6">
        <f t="shared" ca="1" si="5"/>
        <v>1</v>
      </c>
      <c r="H41" s="6">
        <f t="shared" ca="1" si="6"/>
        <v>1</v>
      </c>
      <c r="I41" s="6">
        <f t="shared" ca="1" si="7"/>
        <v>4</v>
      </c>
      <c r="J41" s="6">
        <f t="shared" ca="1" si="8"/>
        <v>0.95</v>
      </c>
      <c r="K41" s="6">
        <f t="shared" ca="1" si="9"/>
        <v>4.37</v>
      </c>
      <c r="L41" s="6">
        <f t="shared" ca="1" si="10"/>
        <v>124</v>
      </c>
      <c r="M41" s="6">
        <f t="shared" ca="1" si="11"/>
        <v>80</v>
      </c>
      <c r="O41" s="8">
        <f t="shared" ca="1" si="12"/>
        <v>0.85</v>
      </c>
      <c r="P41" s="9">
        <f t="shared" ca="1" si="13"/>
        <v>0</v>
      </c>
      <c r="Q41" s="9">
        <f t="shared" ca="1" si="14"/>
        <v>15</v>
      </c>
      <c r="R41" s="9">
        <f t="shared" ca="1" si="15"/>
        <v>0</v>
      </c>
      <c r="S41" s="9">
        <f t="shared" ca="1" si="16"/>
        <v>0</v>
      </c>
      <c r="T41" s="9">
        <f t="shared" ca="1" si="17"/>
        <v>3</v>
      </c>
      <c r="U41" s="9">
        <f t="shared" ca="1" si="18"/>
        <v>0.87</v>
      </c>
      <c r="V41" s="9">
        <f t="shared" ca="1" si="19"/>
        <v>4.1900000000000004</v>
      </c>
      <c r="W41" s="9">
        <f t="shared" ca="1" si="20"/>
        <v>125</v>
      </c>
      <c r="X41" s="9">
        <f t="shared" ca="1" si="21"/>
        <v>77</v>
      </c>
    </row>
    <row r="42" spans="1:24" x14ac:dyDescent="0.25">
      <c r="A42" s="3">
        <v>41</v>
      </c>
      <c r="B42" s="3">
        <f t="shared" ca="1" si="0"/>
        <v>60</v>
      </c>
      <c r="C42" s="3">
        <f t="shared" ca="1" si="1"/>
        <v>1</v>
      </c>
      <c r="D42" s="5">
        <f t="shared" ca="1" si="2"/>
        <v>2.0099999999999998</v>
      </c>
      <c r="E42" s="6">
        <f t="shared" ca="1" si="3"/>
        <v>0</v>
      </c>
      <c r="F42" s="6">
        <f t="shared" ca="1" si="4"/>
        <v>4</v>
      </c>
      <c r="G42" s="6">
        <f t="shared" ca="1" si="5"/>
        <v>0</v>
      </c>
      <c r="H42" s="6">
        <f t="shared" ca="1" si="6"/>
        <v>1</v>
      </c>
      <c r="I42" s="6">
        <f t="shared" ca="1" si="7"/>
        <v>5</v>
      </c>
      <c r="J42" s="6">
        <f t="shared" ca="1" si="8"/>
        <v>0.93</v>
      </c>
      <c r="K42" s="6">
        <f t="shared" ca="1" si="9"/>
        <v>7.83</v>
      </c>
      <c r="L42" s="6">
        <f t="shared" ca="1" si="10"/>
        <v>116</v>
      </c>
      <c r="M42" s="6">
        <f t="shared" ca="1" si="11"/>
        <v>76</v>
      </c>
      <c r="O42" s="8">
        <f t="shared" ca="1" si="12"/>
        <v>1.67</v>
      </c>
      <c r="P42" s="9">
        <f t="shared" ca="1" si="13"/>
        <v>0</v>
      </c>
      <c r="Q42" s="9">
        <f t="shared" ca="1" si="14"/>
        <v>17</v>
      </c>
      <c r="R42" s="9">
        <f t="shared" ca="1" si="15"/>
        <v>1</v>
      </c>
      <c r="S42" s="9">
        <f t="shared" ca="1" si="16"/>
        <v>0</v>
      </c>
      <c r="T42" s="9">
        <f t="shared" ca="1" si="17"/>
        <v>5</v>
      </c>
      <c r="U42" s="9">
        <f t="shared" ca="1" si="18"/>
        <v>0.82</v>
      </c>
      <c r="V42" s="9">
        <f t="shared" ca="1" si="19"/>
        <v>4.95</v>
      </c>
      <c r="W42" s="9">
        <f t="shared" ca="1" si="20"/>
        <v>138</v>
      </c>
      <c r="X42" s="9">
        <f t="shared" ca="1" si="21"/>
        <v>84</v>
      </c>
    </row>
    <row r="43" spans="1:24" x14ac:dyDescent="0.25">
      <c r="A43" s="3">
        <v>42</v>
      </c>
      <c r="B43" s="3">
        <f t="shared" ca="1" si="0"/>
        <v>41</v>
      </c>
      <c r="C43" s="3">
        <f t="shared" ca="1" si="1"/>
        <v>0</v>
      </c>
      <c r="D43" s="5">
        <f t="shared" ca="1" si="2"/>
        <v>2.5</v>
      </c>
      <c r="E43" s="6">
        <f t="shared" ca="1" si="3"/>
        <v>0</v>
      </c>
      <c r="F43" s="6">
        <f t="shared" ca="1" si="4"/>
        <v>13</v>
      </c>
      <c r="G43" s="6">
        <f t="shared" ca="1" si="5"/>
        <v>0</v>
      </c>
      <c r="H43" s="6">
        <f t="shared" ca="1" si="6"/>
        <v>0</v>
      </c>
      <c r="I43" s="6">
        <f t="shared" ca="1" si="7"/>
        <v>4</v>
      </c>
      <c r="J43" s="6">
        <f t="shared" ca="1" si="8"/>
        <v>0.9</v>
      </c>
      <c r="K43" s="6">
        <f t="shared" ca="1" si="9"/>
        <v>4.33</v>
      </c>
      <c r="L43" s="6">
        <f t="shared" ca="1" si="10"/>
        <v>116</v>
      </c>
      <c r="M43" s="6">
        <f t="shared" ca="1" si="11"/>
        <v>84</v>
      </c>
      <c r="O43" s="8">
        <f t="shared" ca="1" si="12"/>
        <v>1.56</v>
      </c>
      <c r="P43" s="9">
        <f t="shared" ca="1" si="13"/>
        <v>0</v>
      </c>
      <c r="Q43" s="9">
        <f t="shared" ca="1" si="14"/>
        <v>18</v>
      </c>
      <c r="R43" s="9">
        <f t="shared" ca="1" si="15"/>
        <v>0</v>
      </c>
      <c r="S43" s="9">
        <f t="shared" ca="1" si="16"/>
        <v>0</v>
      </c>
      <c r="T43" s="9">
        <f t="shared" ca="1" si="17"/>
        <v>5</v>
      </c>
      <c r="U43" s="9">
        <f t="shared" ca="1" si="18"/>
        <v>0.89</v>
      </c>
      <c r="V43" s="9">
        <f t="shared" ca="1" si="19"/>
        <v>4.67</v>
      </c>
      <c r="W43" s="9">
        <f t="shared" ca="1" si="20"/>
        <v>132</v>
      </c>
      <c r="X43" s="9">
        <f t="shared" ca="1" si="21"/>
        <v>80</v>
      </c>
    </row>
    <row r="44" spans="1:24" x14ac:dyDescent="0.25">
      <c r="A44" s="3">
        <v>43</v>
      </c>
      <c r="B44" s="3">
        <f t="shared" ca="1" si="0"/>
        <v>53</v>
      </c>
      <c r="C44" s="3">
        <f t="shared" ca="1" si="1"/>
        <v>1</v>
      </c>
      <c r="D44" s="5">
        <f t="shared" ca="1" si="2"/>
        <v>2.88</v>
      </c>
      <c r="E44" s="6">
        <f t="shared" ca="1" si="3"/>
        <v>0</v>
      </c>
      <c r="F44" s="6">
        <f t="shared" ca="1" si="4"/>
        <v>4</v>
      </c>
      <c r="G44" s="6">
        <f t="shared" ca="1" si="5"/>
        <v>2</v>
      </c>
      <c r="H44" s="6">
        <f t="shared" ca="1" si="6"/>
        <v>0</v>
      </c>
      <c r="I44" s="6">
        <f t="shared" ca="1" si="7"/>
        <v>3</v>
      </c>
      <c r="J44" s="6">
        <f t="shared" ca="1" si="8"/>
        <v>0.96</v>
      </c>
      <c r="K44" s="6">
        <f t="shared" ca="1" si="9"/>
        <v>5.61</v>
      </c>
      <c r="L44" s="6">
        <f t="shared" ca="1" si="10"/>
        <v>151</v>
      </c>
      <c r="M44" s="6">
        <f t="shared" ca="1" si="11"/>
        <v>85</v>
      </c>
      <c r="O44" s="8">
        <f t="shared" ca="1" si="12"/>
        <v>0.67</v>
      </c>
      <c r="P44" s="9">
        <f t="shared" ca="1" si="13"/>
        <v>0</v>
      </c>
      <c r="Q44" s="9">
        <f t="shared" ca="1" si="14"/>
        <v>18</v>
      </c>
      <c r="R44" s="9">
        <f t="shared" ca="1" si="15"/>
        <v>1</v>
      </c>
      <c r="S44" s="9">
        <f t="shared" ca="1" si="16"/>
        <v>0</v>
      </c>
      <c r="T44" s="9">
        <f t="shared" ca="1" si="17"/>
        <v>4</v>
      </c>
      <c r="U44" s="9">
        <f t="shared" ca="1" si="18"/>
        <v>0.9</v>
      </c>
      <c r="V44" s="9">
        <f t="shared" ca="1" si="19"/>
        <v>4.2</v>
      </c>
      <c r="W44" s="9">
        <f t="shared" ca="1" si="20"/>
        <v>126</v>
      </c>
      <c r="X44" s="9">
        <f t="shared" ca="1" si="21"/>
        <v>76</v>
      </c>
    </row>
    <row r="45" spans="1:24" x14ac:dyDescent="0.25">
      <c r="A45" s="3">
        <v>44</v>
      </c>
      <c r="B45" s="3">
        <f t="shared" ca="1" si="0"/>
        <v>53</v>
      </c>
      <c r="C45" s="3">
        <f t="shared" ca="1" si="1"/>
        <v>1</v>
      </c>
      <c r="D45" s="5">
        <f t="shared" ca="1" si="2"/>
        <v>2.2200000000000002</v>
      </c>
      <c r="E45" s="6">
        <f t="shared" ca="1" si="3"/>
        <v>0</v>
      </c>
      <c r="F45" s="6">
        <f t="shared" ca="1" si="4"/>
        <v>4</v>
      </c>
      <c r="G45" s="6">
        <f t="shared" ca="1" si="5"/>
        <v>0</v>
      </c>
      <c r="H45" s="6">
        <f t="shared" ca="1" si="6"/>
        <v>0</v>
      </c>
      <c r="I45" s="6">
        <f t="shared" ca="1" si="7"/>
        <v>9</v>
      </c>
      <c r="J45" s="6">
        <f t="shared" ca="1" si="8"/>
        <v>0.85</v>
      </c>
      <c r="K45" s="6">
        <f t="shared" ca="1" si="9"/>
        <v>6.67</v>
      </c>
      <c r="L45" s="6">
        <f t="shared" ca="1" si="10"/>
        <v>137</v>
      </c>
      <c r="M45" s="6">
        <f t="shared" ca="1" si="11"/>
        <v>88</v>
      </c>
      <c r="O45" s="8">
        <f t="shared" ca="1" si="12"/>
        <v>1.91</v>
      </c>
      <c r="P45" s="9">
        <f t="shared" ca="1" si="13"/>
        <v>0</v>
      </c>
      <c r="Q45" s="9">
        <f t="shared" ca="1" si="14"/>
        <v>13</v>
      </c>
      <c r="R45" s="9">
        <f t="shared" ca="1" si="15"/>
        <v>1</v>
      </c>
      <c r="S45" s="9">
        <f t="shared" ca="1" si="16"/>
        <v>0</v>
      </c>
      <c r="T45" s="9">
        <f t="shared" ca="1" si="17"/>
        <v>4</v>
      </c>
      <c r="U45" s="9">
        <f t="shared" ca="1" si="18"/>
        <v>0.87</v>
      </c>
      <c r="V45" s="9">
        <f t="shared" ca="1" si="19"/>
        <v>5.05</v>
      </c>
      <c r="W45" s="9">
        <f t="shared" ca="1" si="20"/>
        <v>113</v>
      </c>
      <c r="X45" s="9">
        <f t="shared" ca="1" si="21"/>
        <v>80</v>
      </c>
    </row>
    <row r="46" spans="1:24" x14ac:dyDescent="0.25">
      <c r="A46" s="3">
        <v>45</v>
      </c>
      <c r="B46" s="3">
        <f t="shared" ca="1" si="0"/>
        <v>54</v>
      </c>
      <c r="C46" s="3">
        <f t="shared" ca="1" si="1"/>
        <v>0</v>
      </c>
      <c r="D46" s="5">
        <f t="shared" ca="1" si="2"/>
        <v>2.34</v>
      </c>
      <c r="E46" s="6">
        <f t="shared" ca="1" si="3"/>
        <v>0</v>
      </c>
      <c r="F46" s="6">
        <f t="shared" ca="1" si="4"/>
        <v>12</v>
      </c>
      <c r="G46" s="6">
        <f t="shared" ca="1" si="5"/>
        <v>1</v>
      </c>
      <c r="H46" s="6">
        <f t="shared" ca="1" si="6"/>
        <v>1</v>
      </c>
      <c r="I46" s="6">
        <f t="shared" ca="1" si="7"/>
        <v>4</v>
      </c>
      <c r="J46" s="6">
        <f t="shared" ca="1" si="8"/>
        <v>0.99</v>
      </c>
      <c r="K46" s="6">
        <f t="shared" ca="1" si="9"/>
        <v>7.82</v>
      </c>
      <c r="L46" s="6">
        <f t="shared" ca="1" si="10"/>
        <v>158</v>
      </c>
      <c r="M46" s="6">
        <f t="shared" ca="1" si="11"/>
        <v>79</v>
      </c>
      <c r="O46" s="8">
        <f t="shared" ca="1" si="12"/>
        <v>0.68</v>
      </c>
      <c r="P46" s="9">
        <f t="shared" ca="1" si="13"/>
        <v>0</v>
      </c>
      <c r="Q46" s="9">
        <f t="shared" ca="1" si="14"/>
        <v>8</v>
      </c>
      <c r="R46" s="9">
        <f t="shared" ca="1" si="15"/>
        <v>0</v>
      </c>
      <c r="S46" s="9">
        <v>1</v>
      </c>
      <c r="T46" s="9">
        <f t="shared" ca="1" si="17"/>
        <v>5</v>
      </c>
      <c r="U46" s="9">
        <f t="shared" ca="1" si="18"/>
        <v>0.85</v>
      </c>
      <c r="V46" s="9">
        <f t="shared" ca="1" si="19"/>
        <v>4.26</v>
      </c>
      <c r="W46" s="9">
        <f t="shared" ca="1" si="20"/>
        <v>120</v>
      </c>
      <c r="X46" s="9">
        <f t="shared" ca="1" si="21"/>
        <v>78</v>
      </c>
    </row>
    <row r="47" spans="1:24" x14ac:dyDescent="0.25">
      <c r="A47" s="3">
        <v>46</v>
      </c>
      <c r="B47" s="3">
        <f t="shared" ca="1" si="0"/>
        <v>51</v>
      </c>
      <c r="C47" s="3">
        <f t="shared" ca="1" si="1"/>
        <v>1</v>
      </c>
      <c r="D47" s="5">
        <f t="shared" ca="1" si="2"/>
        <v>2.15</v>
      </c>
      <c r="E47" s="6">
        <f t="shared" ca="1" si="3"/>
        <v>0</v>
      </c>
      <c r="F47" s="6">
        <f t="shared" ca="1" si="4"/>
        <v>10</v>
      </c>
      <c r="G47" s="6">
        <f t="shared" ca="1" si="5"/>
        <v>0</v>
      </c>
      <c r="H47" s="6">
        <f t="shared" ca="1" si="6"/>
        <v>0</v>
      </c>
      <c r="I47" s="6">
        <f t="shared" ca="1" si="7"/>
        <v>10</v>
      </c>
      <c r="J47" s="6">
        <f t="shared" ca="1" si="8"/>
        <v>1</v>
      </c>
      <c r="K47" s="6">
        <f t="shared" ca="1" si="9"/>
        <v>4.47</v>
      </c>
      <c r="L47" s="6">
        <f t="shared" ca="1" si="10"/>
        <v>148</v>
      </c>
      <c r="M47" s="6">
        <f t="shared" ca="1" si="11"/>
        <v>89</v>
      </c>
      <c r="O47" s="8">
        <f t="shared" ca="1" si="12"/>
        <v>0.8</v>
      </c>
      <c r="P47" s="9">
        <f t="shared" ca="1" si="13"/>
        <v>0</v>
      </c>
      <c r="Q47" s="9">
        <f t="shared" ca="1" si="14"/>
        <v>19</v>
      </c>
      <c r="R47" s="9">
        <f t="shared" ca="1" si="15"/>
        <v>1</v>
      </c>
      <c r="S47" s="9">
        <f t="shared" ca="1" si="16"/>
        <v>0</v>
      </c>
      <c r="T47" s="9">
        <f t="shared" ca="1" si="17"/>
        <v>4</v>
      </c>
      <c r="U47" s="9">
        <f t="shared" ca="1" si="18"/>
        <v>0.8</v>
      </c>
      <c r="V47" s="9">
        <f t="shared" ca="1" si="19"/>
        <v>4.3899999999999997</v>
      </c>
      <c r="W47" s="9">
        <f t="shared" ca="1" si="20"/>
        <v>122</v>
      </c>
      <c r="X47" s="9">
        <f t="shared" ca="1" si="21"/>
        <v>83</v>
      </c>
    </row>
    <row r="48" spans="1:24" x14ac:dyDescent="0.25">
      <c r="A48" s="3">
        <v>47</v>
      </c>
      <c r="B48" s="3">
        <f t="shared" ca="1" si="0"/>
        <v>51</v>
      </c>
      <c r="C48" s="3">
        <f t="shared" ca="1" si="1"/>
        <v>1</v>
      </c>
      <c r="D48" s="5">
        <f t="shared" ca="1" si="2"/>
        <v>2.69</v>
      </c>
      <c r="E48" s="6">
        <f t="shared" ca="1" si="3"/>
        <v>0</v>
      </c>
      <c r="F48" s="6">
        <f t="shared" ca="1" si="4"/>
        <v>10</v>
      </c>
      <c r="G48" s="6">
        <f t="shared" ca="1" si="5"/>
        <v>1</v>
      </c>
      <c r="H48" s="6">
        <f t="shared" ca="1" si="6"/>
        <v>1</v>
      </c>
      <c r="I48" s="6">
        <f t="shared" ca="1" si="7"/>
        <v>5</v>
      </c>
      <c r="J48" s="6">
        <f t="shared" ca="1" si="8"/>
        <v>0.85</v>
      </c>
      <c r="K48" s="6">
        <f t="shared" ca="1" si="9"/>
        <v>5.77</v>
      </c>
      <c r="L48" s="6">
        <f t="shared" ca="1" si="10"/>
        <v>130</v>
      </c>
      <c r="M48" s="6">
        <f t="shared" ca="1" si="11"/>
        <v>75</v>
      </c>
      <c r="O48" s="8">
        <f t="shared" ca="1" si="12"/>
        <v>1.97</v>
      </c>
      <c r="P48" s="9">
        <f t="shared" ca="1" si="13"/>
        <v>0</v>
      </c>
      <c r="Q48" s="9">
        <f t="shared" ca="1" si="14"/>
        <v>11</v>
      </c>
      <c r="R48" s="9">
        <f t="shared" ca="1" si="15"/>
        <v>0</v>
      </c>
      <c r="S48" s="9">
        <f t="shared" ca="1" si="16"/>
        <v>0</v>
      </c>
      <c r="T48" s="9">
        <f t="shared" ca="1" si="17"/>
        <v>2</v>
      </c>
      <c r="U48" s="9">
        <f t="shared" ca="1" si="18"/>
        <v>0.85</v>
      </c>
      <c r="V48" s="9">
        <f t="shared" ca="1" si="19"/>
        <v>4.8499999999999996</v>
      </c>
      <c r="W48" s="9">
        <f t="shared" ca="1" si="20"/>
        <v>135</v>
      </c>
      <c r="X48" s="9">
        <f t="shared" ca="1" si="21"/>
        <v>83</v>
      </c>
    </row>
    <row r="49" spans="1:24" x14ac:dyDescent="0.25">
      <c r="A49" s="3">
        <v>48</v>
      </c>
      <c r="B49" s="3">
        <f t="shared" ca="1" si="0"/>
        <v>56</v>
      </c>
      <c r="C49" s="3">
        <f t="shared" ca="1" si="1"/>
        <v>1</v>
      </c>
      <c r="D49" s="5">
        <f t="shared" ca="1" si="2"/>
        <v>2.29</v>
      </c>
      <c r="E49" s="6">
        <f t="shared" ca="1" si="3"/>
        <v>0</v>
      </c>
      <c r="F49" s="6">
        <f t="shared" ca="1" si="4"/>
        <v>4</v>
      </c>
      <c r="G49" s="6">
        <f t="shared" ca="1" si="5"/>
        <v>1</v>
      </c>
      <c r="H49" s="6">
        <f t="shared" ca="1" si="6"/>
        <v>0</v>
      </c>
      <c r="I49" s="6">
        <f t="shared" ca="1" si="7"/>
        <v>9</v>
      </c>
      <c r="J49" s="6">
        <f t="shared" ca="1" si="8"/>
        <v>0.87</v>
      </c>
      <c r="K49" s="6">
        <f t="shared" ca="1" si="9"/>
        <v>7.31</v>
      </c>
      <c r="L49" s="6">
        <f t="shared" ca="1" si="10"/>
        <v>119</v>
      </c>
      <c r="M49" s="6">
        <f t="shared" ca="1" si="11"/>
        <v>88</v>
      </c>
      <c r="O49" s="8">
        <f t="shared" ca="1" si="12"/>
        <v>1.76</v>
      </c>
      <c r="P49" s="9">
        <f t="shared" ca="1" si="13"/>
        <v>0</v>
      </c>
      <c r="Q49" s="9">
        <f t="shared" ca="1" si="14"/>
        <v>20</v>
      </c>
      <c r="R49" s="9">
        <f t="shared" ca="1" si="15"/>
        <v>1</v>
      </c>
      <c r="S49" s="9">
        <f t="shared" ca="1" si="16"/>
        <v>0</v>
      </c>
      <c r="T49" s="9">
        <f t="shared" ca="1" si="17"/>
        <v>4</v>
      </c>
      <c r="U49" s="9">
        <f t="shared" ca="1" si="18"/>
        <v>0.81</v>
      </c>
      <c r="V49" s="9">
        <f t="shared" ca="1" si="19"/>
        <v>4.6100000000000003</v>
      </c>
      <c r="W49" s="9">
        <f t="shared" ca="1" si="20"/>
        <v>132</v>
      </c>
      <c r="X49" s="9">
        <f t="shared" ca="1" si="21"/>
        <v>83</v>
      </c>
    </row>
    <row r="50" spans="1:24" x14ac:dyDescent="0.25">
      <c r="A50" s="3">
        <v>49</v>
      </c>
      <c r="B50" s="3">
        <f t="shared" ca="1" si="0"/>
        <v>41</v>
      </c>
      <c r="C50" s="3">
        <f t="shared" ca="1" si="1"/>
        <v>0</v>
      </c>
      <c r="D50" s="5">
        <f t="shared" ca="1" si="2"/>
        <v>2.2599999999999998</v>
      </c>
      <c r="E50" s="6">
        <f t="shared" ca="1" si="3"/>
        <v>0</v>
      </c>
      <c r="F50" s="6">
        <f t="shared" ca="1" si="4"/>
        <v>15</v>
      </c>
      <c r="G50" s="6">
        <f t="shared" ca="1" si="5"/>
        <v>0</v>
      </c>
      <c r="H50" s="6">
        <f t="shared" ca="1" si="6"/>
        <v>0</v>
      </c>
      <c r="I50" s="6">
        <f t="shared" ca="1" si="7"/>
        <v>4</v>
      </c>
      <c r="J50" s="6">
        <f t="shared" ca="1" si="8"/>
        <v>0.95</v>
      </c>
      <c r="K50" s="6">
        <f t="shared" ca="1" si="9"/>
        <v>5.35</v>
      </c>
      <c r="L50" s="6">
        <f t="shared" ca="1" si="10"/>
        <v>149</v>
      </c>
      <c r="M50" s="6">
        <f t="shared" ca="1" si="11"/>
        <v>80</v>
      </c>
      <c r="O50" s="8">
        <f t="shared" ca="1" si="12"/>
        <v>0.93</v>
      </c>
      <c r="P50" s="9">
        <f t="shared" ca="1" si="13"/>
        <v>0</v>
      </c>
      <c r="Q50" s="9">
        <f t="shared" ca="1" si="14"/>
        <v>20</v>
      </c>
      <c r="R50" s="9">
        <f t="shared" ca="1" si="15"/>
        <v>1</v>
      </c>
      <c r="S50" s="9">
        <f t="shared" ca="1" si="16"/>
        <v>0</v>
      </c>
      <c r="T50" s="9">
        <f t="shared" ca="1" si="17"/>
        <v>5</v>
      </c>
      <c r="U50" s="9">
        <f t="shared" ca="1" si="18"/>
        <v>0.87</v>
      </c>
      <c r="V50" s="9">
        <f t="shared" ca="1" si="19"/>
        <v>4.51</v>
      </c>
      <c r="W50" s="9">
        <f t="shared" ca="1" si="20"/>
        <v>119</v>
      </c>
      <c r="X50" s="9">
        <f t="shared" ca="1" si="21"/>
        <v>82</v>
      </c>
    </row>
    <row r="51" spans="1:24" x14ac:dyDescent="0.25">
      <c r="A51" s="3">
        <v>50</v>
      </c>
      <c r="B51" s="3">
        <f t="shared" ca="1" si="0"/>
        <v>51</v>
      </c>
      <c r="C51" s="3">
        <f t="shared" ca="1" si="1"/>
        <v>0</v>
      </c>
      <c r="D51" s="5">
        <f t="shared" ca="1" si="2"/>
        <v>2.82</v>
      </c>
      <c r="E51" s="6">
        <f t="shared" ca="1" si="3"/>
        <v>0</v>
      </c>
      <c r="F51" s="6">
        <f t="shared" ca="1" si="4"/>
        <v>19</v>
      </c>
      <c r="G51" s="6">
        <f t="shared" ca="1" si="5"/>
        <v>0</v>
      </c>
      <c r="H51" s="6">
        <f t="shared" ca="1" si="6"/>
        <v>1</v>
      </c>
      <c r="I51" s="6">
        <f t="shared" ca="1" si="7"/>
        <v>5</v>
      </c>
      <c r="J51" s="6">
        <f t="shared" ca="1" si="8"/>
        <v>0.9</v>
      </c>
      <c r="K51" s="6">
        <f t="shared" ca="1" si="9"/>
        <v>8.4700000000000006</v>
      </c>
      <c r="L51" s="6">
        <f t="shared" ca="1" si="10"/>
        <v>144</v>
      </c>
      <c r="M51" s="6">
        <f t="shared" ca="1" si="11"/>
        <v>90</v>
      </c>
      <c r="O51" s="8">
        <f t="shared" ca="1" si="12"/>
        <v>1.78</v>
      </c>
      <c r="P51" s="9">
        <f t="shared" ca="1" si="13"/>
        <v>0</v>
      </c>
      <c r="Q51" s="9">
        <f t="shared" ca="1" si="14"/>
        <v>4</v>
      </c>
      <c r="R51" s="9">
        <f t="shared" ca="1" si="15"/>
        <v>0</v>
      </c>
      <c r="S51" s="9">
        <f t="shared" ca="1" si="16"/>
        <v>0</v>
      </c>
      <c r="T51" s="9">
        <f t="shared" ca="1" si="17"/>
        <v>3</v>
      </c>
      <c r="U51" s="9">
        <f t="shared" ca="1" si="18"/>
        <v>0.88</v>
      </c>
      <c r="V51" s="9">
        <f t="shared" ca="1" si="19"/>
        <v>4.92</v>
      </c>
      <c r="W51" s="9">
        <f t="shared" ca="1" si="20"/>
        <v>126</v>
      </c>
      <c r="X51" s="9">
        <f t="shared" ca="1" si="21"/>
        <v>84</v>
      </c>
    </row>
    <row r="52" spans="1:24" x14ac:dyDescent="0.25">
      <c r="D52" s="10" t="s">
        <v>13</v>
      </c>
      <c r="E52" s="10"/>
      <c r="F52" s="10"/>
      <c r="G52" s="10"/>
      <c r="H52" s="10"/>
      <c r="I52" s="10"/>
      <c r="J52" s="10"/>
      <c r="K52" s="10"/>
      <c r="L52" s="10"/>
      <c r="M52" s="10"/>
      <c r="N52" s="1"/>
      <c r="O52" s="11" t="s">
        <v>14</v>
      </c>
      <c r="P52" s="11"/>
      <c r="Q52" s="11"/>
      <c r="R52" s="11"/>
      <c r="S52" s="11"/>
      <c r="T52" s="11"/>
      <c r="U52" s="11"/>
      <c r="V52" s="11"/>
      <c r="W52" s="11"/>
      <c r="X52" s="11"/>
    </row>
  </sheetData>
  <mergeCells count="2">
    <mergeCell ref="D52:M52"/>
    <mergeCell ref="O52:X5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Halabi</dc:creator>
  <cp:lastModifiedBy>Diego Halabi</cp:lastModifiedBy>
  <dcterms:created xsi:type="dcterms:W3CDTF">2019-04-24T03:29:45Z</dcterms:created>
  <dcterms:modified xsi:type="dcterms:W3CDTF">2019-04-24T04:39:52Z</dcterms:modified>
</cp:coreProperties>
</file>