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Luque\OneDrive\Documentos\Mestrado\Métodos Numéricos em Fenômenos de Transporte\MNFT_Projeto_5_Runge-Kutta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2" i="1"/>
  <c r="J11" i="1"/>
  <c r="J10" i="1"/>
  <c r="J9" i="1"/>
  <c r="J8" i="1"/>
  <c r="J7" i="1"/>
  <c r="J6" i="1"/>
  <c r="J5" i="1"/>
  <c r="J4" i="1"/>
  <c r="J3" i="1"/>
  <c r="J1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<sst xmlns="http://schemas.openxmlformats.org/spreadsheetml/2006/main" count="211" uniqueCount="10">
  <si>
    <t>i=</t>
  </si>
  <si>
    <t>t=</t>
  </si>
  <si>
    <t>e=</t>
  </si>
  <si>
    <t>t</t>
  </si>
  <si>
    <t>w</t>
  </si>
  <si>
    <t>y</t>
  </si>
  <si>
    <t>w1</t>
  </si>
  <si>
    <t>w2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</si>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</sst>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Planilha1!$AA$1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Planilha1!$Z$2:$Z$42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Planilha1!$AA$2:$AA$42</c:f>
              <c:numCache>
                <c:formatCode>General</c:formatCode>
                <c:ptCount val="41"/>
                <c:pt idx="0">
                  <c:v>0.5</c:v>
                </c:pt>
                <c:pt idx="1">
                  <c:v>0.57499999999999996</c:v>
                </c:pt>
                <c:pt idx="2">
                  <c:v>0.65362500000000001</c:v>
                </c:pt>
                <c:pt idx="3">
                  <c:v>0.73580625</c:v>
                </c:pt>
                <c:pt idx="4">
                  <c:v>0.82147155999999999</c:v>
                </c:pt>
                <c:pt idx="5">
                  <c:v>0.91054513999999998</c:v>
                </c:pt>
                <c:pt idx="6">
                  <c:v>1.0029474</c:v>
                </c:pt>
                <c:pt idx="7">
                  <c:v>1.0985947700000001</c:v>
                </c:pt>
                <c:pt idx="8">
                  <c:v>1.1973995099999999</c:v>
                </c:pt>
                <c:pt idx="9">
                  <c:v>1.2992694899999999</c:v>
                </c:pt>
                <c:pt idx="10">
                  <c:v>1.40410795</c:v>
                </c:pt>
                <c:pt idx="11">
                  <c:v>1.5118133499999999</c:v>
                </c:pt>
                <c:pt idx="12">
                  <c:v>1.6222790199999999</c:v>
                </c:pt>
                <c:pt idx="13">
                  <c:v>1.7353929800000001</c:v>
                </c:pt>
                <c:pt idx="14">
                  <c:v>1.8510376200000001</c:v>
                </c:pt>
                <c:pt idx="15">
                  <c:v>1.9690895100000001</c:v>
                </c:pt>
                <c:pt idx="16">
                  <c:v>2.08941898</c:v>
                </c:pt>
                <c:pt idx="17">
                  <c:v>2.21188992</c:v>
                </c:pt>
                <c:pt idx="18">
                  <c:v>2.33635942</c:v>
                </c:pt>
                <c:pt idx="19">
                  <c:v>2.4626774</c:v>
                </c:pt>
                <c:pt idx="20">
                  <c:v>2.59068627</c:v>
                </c:pt>
                <c:pt idx="21">
                  <c:v>2.7202205899999998</c:v>
                </c:pt>
                <c:pt idx="22">
                  <c:v>2.8511066199999999</c:v>
                </c:pt>
                <c:pt idx="23">
                  <c:v>2.98316195</c:v>
                </c:pt>
                <c:pt idx="24">
                  <c:v>3.11619505</c:v>
                </c:pt>
                <c:pt idx="25">
                  <c:v>3.2500047900000002</c:v>
                </c:pt>
                <c:pt idx="26">
                  <c:v>3.38438003</c:v>
                </c:pt>
                <c:pt idx="27">
                  <c:v>3.51909904</c:v>
                </c:pt>
                <c:pt idx="28">
                  <c:v>3.6539290000000002</c:v>
                </c:pt>
                <c:pt idx="29">
                  <c:v>3.7886254400000001</c:v>
                </c:pt>
                <c:pt idx="30">
                  <c:v>3.9229317099999998</c:v>
                </c:pt>
                <c:pt idx="31">
                  <c:v>4.05657829</c:v>
                </c:pt>
                <c:pt idx="32">
                  <c:v>4.1892822000000001</c:v>
                </c:pt>
                <c:pt idx="33">
                  <c:v>4.3207463099999996</c:v>
                </c:pt>
                <c:pt idx="34">
                  <c:v>4.4506586400000003</c:v>
                </c:pt>
                <c:pt idx="35">
                  <c:v>4.5786915800000001</c:v>
                </c:pt>
                <c:pt idx="36">
                  <c:v>4.7045011499999996</c:v>
                </c:pt>
                <c:pt idx="37">
                  <c:v>4.8277262199999997</c:v>
                </c:pt>
                <c:pt idx="38">
                  <c:v>4.9479875299999998</c:v>
                </c:pt>
                <c:pt idx="39">
                  <c:v>5.0648869200000002</c:v>
                </c:pt>
                <c:pt idx="40">
                  <c:v>5.1780062600000001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6-42E4-8EBA-AFDD7C7EDD90}"/>
            </c:ext>
          </c:extLst>
        </c:ser>
        <c:ser>
          <c:idx val="1"/>
          <c:order val="1"/>
          <c:tx>
            <c:strRef>
              <c:f>Planilha1!$AB$1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Planilha1!$Z$2:$Z$42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Planilha1!$AB$2:$AB$42</c:f>
              <c:numCache>
                <c:formatCode>General</c:formatCode>
                <c:ptCount val="41"/>
                <c:pt idx="0">
                  <c:v>0.5</c:v>
                </c:pt>
                <c:pt idx="1">
                  <c:v>0.57686448000000001</c:v>
                </c:pt>
                <c:pt idx="2">
                  <c:v>0.65741455999999998</c:v>
                </c:pt>
                <c:pt idx="3">
                  <c:v>0.74158287000000001</c:v>
                </c:pt>
                <c:pt idx="4">
                  <c:v>0.82929861999999999</c:v>
                </c:pt>
                <c:pt idx="5">
                  <c:v>0.92048728000000002</c:v>
                </c:pt>
                <c:pt idx="6">
                  <c:v>1.01507068</c:v>
                </c:pt>
                <c:pt idx="7">
                  <c:v>1.1129661799999999</c:v>
                </c:pt>
                <c:pt idx="8">
                  <c:v>1.21408761</c:v>
                </c:pt>
                <c:pt idx="9">
                  <c:v>1.31834388</c:v>
                </c:pt>
                <c:pt idx="10">
                  <c:v>1.42563939</c:v>
                </c:pt>
                <c:pt idx="11">
                  <c:v>1.5358735299999999</c:v>
                </c:pt>
                <c:pt idx="12">
                  <c:v>1.6489406799999999</c:v>
                </c:pt>
                <c:pt idx="13">
                  <c:v>1.7647295000000001</c:v>
                </c:pt>
                <c:pt idx="14">
                  <c:v>1.88312364</c:v>
                </c:pt>
                <c:pt idx="15">
                  <c:v>2.0039999499999999</c:v>
                </c:pt>
                <c:pt idx="16">
                  <c:v>2.1272294500000002</c:v>
                </c:pt>
                <c:pt idx="17">
                  <c:v>2.2526767300000001</c:v>
                </c:pt>
                <c:pt idx="18">
                  <c:v>2.3801984799999998</c:v>
                </c:pt>
                <c:pt idx="19">
                  <c:v>2.5096452199999999</c:v>
                </c:pt>
                <c:pt idx="20">
                  <c:v>2.6408591299999999</c:v>
                </c:pt>
                <c:pt idx="21">
                  <c:v>2.77367425</c:v>
                </c:pt>
                <c:pt idx="22">
                  <c:v>2.9079170200000002</c:v>
                </c:pt>
                <c:pt idx="23">
                  <c:v>3.0434033899999999</c:v>
                </c:pt>
                <c:pt idx="24">
                  <c:v>3.17994165</c:v>
                </c:pt>
                <c:pt idx="25">
                  <c:v>3.3173284500000002</c:v>
                </c:pt>
                <c:pt idx="26">
                  <c:v>3.4553515899999998</c:v>
                </c:pt>
                <c:pt idx="27">
                  <c:v>3.59378719</c:v>
                </c:pt>
                <c:pt idx="28">
                  <c:v>3.7323999400000001</c:v>
                </c:pt>
                <c:pt idx="29">
                  <c:v>3.8709428300000002</c:v>
                </c:pt>
                <c:pt idx="30">
                  <c:v>4.0091552699999999</c:v>
                </c:pt>
                <c:pt idx="31">
                  <c:v>4.1467647599999999</c:v>
                </c:pt>
                <c:pt idx="32">
                  <c:v>4.2834839799999997</c:v>
                </c:pt>
                <c:pt idx="33">
                  <c:v>4.41901016</c:v>
                </c:pt>
                <c:pt idx="34">
                  <c:v>4.5530261999999997</c:v>
                </c:pt>
                <c:pt idx="35">
                  <c:v>4.6851987800000003</c:v>
                </c:pt>
                <c:pt idx="36">
                  <c:v>4.8151760100000001</c:v>
                </c:pt>
                <c:pt idx="37">
                  <c:v>4.9425902400000004</c:v>
                </c:pt>
                <c:pt idx="38">
                  <c:v>5.0670528399999997</c:v>
                </c:pt>
                <c:pt idx="39">
                  <c:v>5.1881561300000003</c:v>
                </c:pt>
                <c:pt idx="4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6-42E4-8EBA-AFDD7C7E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45312"/>
        <c:axId val="558240064"/>
      </c:lineChart>
      <c:catAx>
        <c:axId val="558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0064"/>
        <c:crosses val="autoZero"/>
        <c:auto val="1"/>
        <c:lblAlgn val="ctr"/>
        <c:lblOffset val="100"/>
        <c:noMultiLvlLbl val="0"/>
      </c:catAx>
      <c:valAx>
        <c:axId val="558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5695538057745E-2"/>
          <c:y val="3.3333333333333333E-2"/>
          <c:w val="0.9366476377952756"/>
          <c:h val="0.91152040085898356"/>
        </c:manualLayout>
      </c:layout>
      <c:lineChart>
        <c:grouping val="standard"/>
        <c:varyColors val="0"/>
        <c:ser>
          <c:idx val="1"/>
          <c:order val="0"/>
          <c:tx>
            <c:strRef>
              <c:f>Planilha1!$G$1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Planilha1!$G$2:$G$12</c:f>
              <c:numCache>
                <c:formatCode>General</c:formatCode>
                <c:ptCount val="11"/>
                <c:pt idx="0">
                  <c:v>0.5</c:v>
                </c:pt>
                <c:pt idx="1">
                  <c:v>0.82929333000000005</c:v>
                </c:pt>
                <c:pt idx="2">
                  <c:v>1.2140762</c:v>
                </c:pt>
                <c:pt idx="3">
                  <c:v>1.6489219900000001</c:v>
                </c:pt>
                <c:pt idx="4">
                  <c:v>2.1272026400000001</c:v>
                </c:pt>
                <c:pt idx="5">
                  <c:v>2.64082265</c:v>
                </c:pt>
                <c:pt idx="6">
                  <c:v>3.1798941100000002</c:v>
                </c:pt>
                <c:pt idx="7">
                  <c:v>3.7323400100000002</c:v>
                </c:pt>
                <c:pt idx="8">
                  <c:v>4.2834094199999999</c:v>
                </c:pt>
                <c:pt idx="9">
                  <c:v>4.8150855899999998</c:v>
                </c:pt>
                <c:pt idx="10">
                  <c:v>5.3053629000000004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E-4150-9581-0A24489E8E7D}"/>
            </c:ext>
          </c:extLst>
        </c:ser>
        <c:ser>
          <c:idx val="0"/>
          <c:order val="1"/>
          <c:tx>
            <c:strRef>
              <c:f>Planilha1!$H$1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Planilha1!$H$2:$H$12</c:f>
              <c:numCache>
                <c:formatCode>General</c:formatCode>
                <c:ptCount val="11"/>
                <c:pt idx="0">
                  <c:v>0.5</c:v>
                </c:pt>
                <c:pt idx="1">
                  <c:v>0.82929861999999999</c:v>
                </c:pt>
                <c:pt idx="2">
                  <c:v>1.21408761</c:v>
                </c:pt>
                <c:pt idx="3">
                  <c:v>1.6489406799999999</c:v>
                </c:pt>
                <c:pt idx="4">
                  <c:v>2.1272294500000002</c:v>
                </c:pt>
                <c:pt idx="5">
                  <c:v>2.6408591299999999</c:v>
                </c:pt>
                <c:pt idx="6">
                  <c:v>3.17994165</c:v>
                </c:pt>
                <c:pt idx="7">
                  <c:v>3.7323999400000001</c:v>
                </c:pt>
                <c:pt idx="8">
                  <c:v>4.2834839799999997</c:v>
                </c:pt>
                <c:pt idx="9">
                  <c:v>4.8151760100000001</c:v>
                </c:pt>
                <c:pt idx="1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3-4474-8107-C01CB8A4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99829984"/>
        <c:axId val="699832936"/>
      </c:lineChart>
      <c:catAx>
        <c:axId val="69982998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32936"/>
        <c:crosses val="autoZero"/>
        <c:auto val="1"/>
        <c:lblAlgn val="ctr"/>
        <c:lblOffset val="100"/>
        <c:noMultiLvlLbl val="0"/>
      </c:catAx>
      <c:valAx>
        <c:axId val="6998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32906824146979"/>
          <c:y val="0.87916630875686008"/>
          <c:w val="0.15767519685039369"/>
          <c:h val="5.113672154617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12</xdr:row>
      <xdr:rowOff>114300</xdr:rowOff>
    </xdr:from>
    <xdr:to>
      <xdr:col>29</xdr:col>
      <xdr:colOff>257175</xdr:colOff>
      <xdr:row>34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34C7C2-90E8-4963-ACB7-921A5EBBF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11</xdr:col>
      <xdr:colOff>0</xdr:colOff>
      <xdr:row>35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4F6561-32D2-465B-B0C5-83FDD29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2"/>
  <sheetViews>
    <sheetView tabSelected="1" topLeftCell="A4" workbookViewId="0">
      <selection activeCell="G2" sqref="G2"/>
    </sheetView>
  </sheetViews>
  <sheetFormatPr defaultRowHeight="15" x14ac:dyDescent="0.25"/>
  <cols>
    <col min="1" max="16384" width="9.140625" style="1"/>
  </cols>
  <sheetData>
    <row r="1" spans="2:30" x14ac:dyDescent="0.25">
      <c r="E1" s="1" t="s">
        <v>3</v>
      </c>
      <c r="F1" s="1" t="s">
        <v>6</v>
      </c>
      <c r="G1" s="1" t="s">
        <v>6</v>
      </c>
      <c r="H1" s="1" t="s">
        <v>5</v>
      </c>
      <c r="J1" s="1" t="s">
        <v>8</v>
      </c>
      <c r="K1" s="1" t="s">
        <v>9</v>
      </c>
      <c r="P1" s="1" t="s">
        <v>3</v>
      </c>
      <c r="Q1" s="1" t="s">
        <v>7</v>
      </c>
      <c r="R1" s="1" t="s">
        <v>6</v>
      </c>
      <c r="S1" s="1" t="s">
        <v>5</v>
      </c>
      <c r="Z1" s="1" t="s">
        <v>3</v>
      </c>
      <c r="AA1" s="1" t="s">
        <v>4</v>
      </c>
      <c r="AB1" s="1" t="s">
        <v>5</v>
      </c>
    </row>
    <row r="2" spans="2:30" x14ac:dyDescent="0.25">
      <c r="B2" s="1" t="s">
        <v>0</v>
      </c>
      <c r="C2" s="1">
        <v>0</v>
      </c>
      <c r="D2" s="1" t="s">
        <v>1</v>
      </c>
      <c r="E2" s="2">
        <v>0</v>
      </c>
      <c r="F2" s="1">
        <v>0.5</v>
      </c>
      <c r="G2" s="1">
        <v>0.5</v>
      </c>
      <c r="H2" s="1">
        <v>0.5</v>
      </c>
      <c r="I2" s="1" t="s">
        <v>2</v>
      </c>
      <c r="J2" s="1">
        <f>G2-F2</f>
        <v>0</v>
      </c>
      <c r="K2" s="1">
        <f>H2-G2</f>
        <v>0</v>
      </c>
      <c r="M2" s="1" t="s">
        <v>0</v>
      </c>
      <c r="N2" s="1">
        <v>0</v>
      </c>
      <c r="O2" s="1" t="s">
        <v>1</v>
      </c>
      <c r="P2" s="2">
        <v>0</v>
      </c>
      <c r="Q2" s="1">
        <v>0.5</v>
      </c>
      <c r="R2" s="1">
        <f>IFERROR(VLOOKUP(P2,$E$2:$H$12,2,FALSE),"")</f>
        <v>0.5</v>
      </c>
      <c r="S2" s="1">
        <v>0.5</v>
      </c>
      <c r="T2" s="1">
        <v>0</v>
      </c>
      <c r="W2" s="1" t="s">
        <v>0</v>
      </c>
      <c r="X2" s="1">
        <v>0</v>
      </c>
      <c r="Y2" s="1" t="s">
        <v>1</v>
      </c>
      <c r="Z2" s="1">
        <v>0</v>
      </c>
      <c r="AA2" s="1">
        <v>0.5</v>
      </c>
      <c r="AB2" s="1">
        <v>0.5</v>
      </c>
      <c r="AC2" s="1" t="s">
        <v>2</v>
      </c>
      <c r="AD2" s="1">
        <v>0</v>
      </c>
    </row>
    <row r="3" spans="2:30" x14ac:dyDescent="0.25">
      <c r="B3" s="1" t="s">
        <v>0</v>
      </c>
      <c r="C3" s="1">
        <v>1</v>
      </c>
      <c r="D3" s="1" t="s">
        <v>1</v>
      </c>
      <c r="E3" s="2">
        <v>0.2</v>
      </c>
      <c r="F3" s="1">
        <v>0.8</v>
      </c>
      <c r="G3" s="1">
        <v>0.82929333000000005</v>
      </c>
      <c r="H3" s="1">
        <v>0.82929861999999999</v>
      </c>
      <c r="I3" s="1" t="s">
        <v>2</v>
      </c>
      <c r="J3" s="1">
        <f>G3-F3</f>
        <v>2.9293330000000006E-2</v>
      </c>
      <c r="K3" s="1">
        <f>H3-G3</f>
        <v>5.289999999935624E-6</v>
      </c>
      <c r="M3" s="1" t="s">
        <v>0</v>
      </c>
      <c r="N3" s="1">
        <v>1</v>
      </c>
      <c r="O3" s="1" t="s">
        <v>1</v>
      </c>
      <c r="P3" s="2">
        <v>0.1</v>
      </c>
      <c r="Q3" s="1">
        <v>0.65</v>
      </c>
      <c r="R3" s="1" t="str">
        <f>IFERROR(VLOOKUP(P3,$E$2:$H$12,2,FALSE),"")</f>
        <v/>
      </c>
      <c r="S3" s="1">
        <v>0.65741455999999998</v>
      </c>
      <c r="T3" s="1">
        <v>7.4145599999999997E-3</v>
      </c>
      <c r="W3" s="1" t="s">
        <v>0</v>
      </c>
      <c r="X3" s="1">
        <v>1</v>
      </c>
      <c r="Y3" s="1" t="s">
        <v>1</v>
      </c>
      <c r="Z3" s="1">
        <v>0.05</v>
      </c>
      <c r="AA3" s="1">
        <v>0.57499999999999996</v>
      </c>
      <c r="AB3" s="1">
        <v>0.57686448000000001</v>
      </c>
      <c r="AC3" s="1" t="s">
        <v>2</v>
      </c>
      <c r="AD3" s="1">
        <v>1.86448E-3</v>
      </c>
    </row>
    <row r="4" spans="2:30" x14ac:dyDescent="0.25">
      <c r="B4" s="1" t="s">
        <v>0</v>
      </c>
      <c r="C4" s="1">
        <v>2</v>
      </c>
      <c r="D4" s="1" t="s">
        <v>1</v>
      </c>
      <c r="E4" s="2">
        <v>0.4</v>
      </c>
      <c r="F4" s="1">
        <v>1.1519999999999999</v>
      </c>
      <c r="G4" s="1">
        <v>1.2140762</v>
      </c>
      <c r="H4" s="1">
        <v>1.21408761</v>
      </c>
      <c r="I4" s="1" t="s">
        <v>2</v>
      </c>
      <c r="J4" s="1">
        <f>G4-F4</f>
        <v>6.2076200000000137E-2</v>
      </c>
      <c r="K4" s="1">
        <f>H4-G4</f>
        <v>1.1409999999933973E-5</v>
      </c>
      <c r="M4" s="1" t="s">
        <v>0</v>
      </c>
      <c r="N4" s="1">
        <v>2</v>
      </c>
      <c r="O4" s="1" t="s">
        <v>1</v>
      </c>
      <c r="P4" s="2">
        <v>0.2</v>
      </c>
      <c r="Q4" s="1">
        <v>0.81399999999999995</v>
      </c>
      <c r="R4" s="1">
        <f>IFERROR(VLOOKUP(P4,$E$2:$H$12,2,FALSE),"")</f>
        <v>0.8</v>
      </c>
      <c r="S4" s="1">
        <v>0.82929861999999999</v>
      </c>
      <c r="T4" s="1">
        <v>1.5298620000000001E-2</v>
      </c>
      <c r="W4" s="1" t="s">
        <v>0</v>
      </c>
      <c r="X4" s="1">
        <v>2</v>
      </c>
      <c r="Y4" s="1" t="s">
        <v>1</v>
      </c>
      <c r="Z4" s="1">
        <v>0.1</v>
      </c>
      <c r="AA4" s="1">
        <v>0.65362500000000001</v>
      </c>
      <c r="AB4" s="1">
        <v>0.65741455999999998</v>
      </c>
      <c r="AC4" s="1" t="s">
        <v>2</v>
      </c>
      <c r="AD4" s="1">
        <v>3.78956E-3</v>
      </c>
    </row>
    <row r="5" spans="2:30" x14ac:dyDescent="0.25">
      <c r="B5" s="1" t="s">
        <v>0</v>
      </c>
      <c r="C5" s="1">
        <v>3</v>
      </c>
      <c r="D5" s="1" t="s">
        <v>1</v>
      </c>
      <c r="E5" s="2">
        <v>0.6</v>
      </c>
      <c r="F5" s="1">
        <v>1.5503999900000001</v>
      </c>
      <c r="G5" s="1">
        <v>1.6489219900000001</v>
      </c>
      <c r="H5" s="1">
        <v>1.6489406799999999</v>
      </c>
      <c r="I5" s="1" t="s">
        <v>2</v>
      </c>
      <c r="J5" s="1">
        <f>G5-F5</f>
        <v>9.8521999999999998E-2</v>
      </c>
      <c r="K5" s="1">
        <f>H5-G5</f>
        <v>1.8689999999876861E-5</v>
      </c>
      <c r="M5" s="1" t="s">
        <v>0</v>
      </c>
      <c r="N5" s="1">
        <v>3</v>
      </c>
      <c r="O5" s="1" t="s">
        <v>1</v>
      </c>
      <c r="P5" s="2">
        <v>0.3</v>
      </c>
      <c r="Q5" s="1">
        <v>0.99139999999999995</v>
      </c>
      <c r="R5" s="1" t="str">
        <f>IFERROR(VLOOKUP(P5,$E$2:$H$12,2,FALSE),"")</f>
        <v/>
      </c>
      <c r="S5" s="1">
        <v>1.01507068</v>
      </c>
      <c r="T5" s="1">
        <v>2.3670670000000001E-2</v>
      </c>
      <c r="W5" s="1" t="s">
        <v>0</v>
      </c>
      <c r="X5" s="1">
        <v>3</v>
      </c>
      <c r="Y5" s="1" t="s">
        <v>1</v>
      </c>
      <c r="Z5" s="1">
        <v>0.15</v>
      </c>
      <c r="AA5" s="1">
        <v>0.73580625</v>
      </c>
      <c r="AB5" s="1">
        <v>0.74158287000000001</v>
      </c>
      <c r="AC5" s="1" t="s">
        <v>2</v>
      </c>
      <c r="AD5" s="1">
        <v>5.7766199999999997E-3</v>
      </c>
    </row>
    <row r="6" spans="2:30" x14ac:dyDescent="0.25">
      <c r="B6" s="1" t="s">
        <v>0</v>
      </c>
      <c r="C6" s="1">
        <v>4</v>
      </c>
      <c r="D6" s="1" t="s">
        <v>1</v>
      </c>
      <c r="E6" s="2">
        <v>0.8</v>
      </c>
      <c r="F6" s="1">
        <v>1.98847997</v>
      </c>
      <c r="G6" s="1">
        <v>2.1272026400000001</v>
      </c>
      <c r="H6" s="1">
        <v>2.1272294500000002</v>
      </c>
      <c r="I6" s="1" t="s">
        <v>2</v>
      </c>
      <c r="J6" s="1">
        <f>G6-F6</f>
        <v>0.13872267000000016</v>
      </c>
      <c r="K6" s="1">
        <f>H6-G6</f>
        <v>2.6810000000043743E-5</v>
      </c>
      <c r="M6" s="1" t="s">
        <v>0</v>
      </c>
      <c r="N6" s="1">
        <v>4</v>
      </c>
      <c r="O6" s="1" t="s">
        <v>1</v>
      </c>
      <c r="P6" s="2">
        <v>0.4</v>
      </c>
      <c r="Q6" s="1">
        <v>1.18154</v>
      </c>
      <c r="R6" s="1">
        <f>IFERROR(VLOOKUP(P6,$E$2:$H$12,2,FALSE),"")</f>
        <v>1.1519999999999999</v>
      </c>
      <c r="S6" s="1">
        <v>1.21408761</v>
      </c>
      <c r="T6" s="1">
        <v>3.2547609999999998E-2</v>
      </c>
      <c r="W6" s="1" t="s">
        <v>0</v>
      </c>
      <c r="X6" s="1">
        <v>4</v>
      </c>
      <c r="Y6" s="1" t="s">
        <v>1</v>
      </c>
      <c r="Z6" s="1">
        <v>0.2</v>
      </c>
      <c r="AA6" s="1">
        <v>0.82147155999999999</v>
      </c>
      <c r="AB6" s="1">
        <v>0.82929861999999999</v>
      </c>
      <c r="AC6" s="1" t="s">
        <v>2</v>
      </c>
      <c r="AD6" s="1">
        <v>7.8270600000000003E-3</v>
      </c>
    </row>
    <row r="7" spans="2:30" x14ac:dyDescent="0.25">
      <c r="B7" s="1" t="s">
        <v>0</v>
      </c>
      <c r="C7" s="1">
        <v>5</v>
      </c>
      <c r="D7" s="1" t="s">
        <v>1</v>
      </c>
      <c r="E7" s="2">
        <v>1</v>
      </c>
      <c r="F7" s="1">
        <v>2.4581759700000001</v>
      </c>
      <c r="G7" s="1">
        <v>2.64082265</v>
      </c>
      <c r="H7" s="1">
        <v>2.6408591299999999</v>
      </c>
      <c r="I7" s="1" t="s">
        <v>2</v>
      </c>
      <c r="J7" s="1">
        <f>G7-F7</f>
        <v>0.18264667999999995</v>
      </c>
      <c r="K7" s="1">
        <f>H7-G7</f>
        <v>3.6479999999894375E-5</v>
      </c>
      <c r="M7" s="1" t="s">
        <v>0</v>
      </c>
      <c r="N7" s="1">
        <v>5</v>
      </c>
      <c r="O7" s="1" t="s">
        <v>1</v>
      </c>
      <c r="P7" s="2">
        <v>0.5</v>
      </c>
      <c r="Q7" s="1">
        <v>1.38369399</v>
      </c>
      <c r="R7" s="1" t="str">
        <f>IFERROR(VLOOKUP(P7,$E$2:$H$12,2,FALSE),"")</f>
        <v/>
      </c>
      <c r="S7" s="1">
        <v>1.42563939</v>
      </c>
      <c r="T7" s="1">
        <v>4.1945400000000001E-2</v>
      </c>
      <c r="W7" s="1" t="s">
        <v>0</v>
      </c>
      <c r="X7" s="1">
        <v>5</v>
      </c>
      <c r="Y7" s="1" t="s">
        <v>1</v>
      </c>
      <c r="Z7" s="1">
        <v>0.25</v>
      </c>
      <c r="AA7" s="1">
        <v>0.91054513999999998</v>
      </c>
      <c r="AB7" s="1">
        <v>0.92048728000000002</v>
      </c>
      <c r="AC7" s="1" t="s">
        <v>2</v>
      </c>
      <c r="AD7" s="1">
        <v>9.9421400000000004E-3</v>
      </c>
    </row>
    <row r="8" spans="2:30" x14ac:dyDescent="0.25">
      <c r="B8" s="1" t="s">
        <v>0</v>
      </c>
      <c r="C8" s="1">
        <v>6</v>
      </c>
      <c r="D8" s="1" t="s">
        <v>1</v>
      </c>
      <c r="E8" s="2">
        <v>1.2</v>
      </c>
      <c r="F8" s="1">
        <v>2.9498111499999999</v>
      </c>
      <c r="G8" s="1">
        <v>3.1798941100000002</v>
      </c>
      <c r="H8" s="1">
        <v>3.17994165</v>
      </c>
      <c r="I8" s="1" t="s">
        <v>2</v>
      </c>
      <c r="J8" s="1">
        <f>G8-F8</f>
        <v>0.23008296000000028</v>
      </c>
      <c r="K8" s="1">
        <f>H8-G8</f>
        <v>4.7539999999735016E-5</v>
      </c>
      <c r="M8" s="1" t="s">
        <v>0</v>
      </c>
      <c r="N8" s="1">
        <v>6</v>
      </c>
      <c r="O8" s="1" t="s">
        <v>1</v>
      </c>
      <c r="P8" s="2">
        <v>0.6</v>
      </c>
      <c r="Q8" s="1">
        <v>1.59706339</v>
      </c>
      <c r="R8" s="1">
        <f>IFERROR(VLOOKUP(P8,$E$2:$H$12,2,FALSE),"")</f>
        <v>1.5503999900000001</v>
      </c>
      <c r="S8" s="1">
        <v>1.6489406799999999</v>
      </c>
      <c r="T8" s="1">
        <v>5.1877300000000001E-2</v>
      </c>
      <c r="W8" s="1" t="s">
        <v>0</v>
      </c>
      <c r="X8" s="1">
        <v>6</v>
      </c>
      <c r="Y8" s="1" t="s">
        <v>1</v>
      </c>
      <c r="Z8" s="1">
        <v>0.3</v>
      </c>
      <c r="AA8" s="1">
        <v>1.0029474</v>
      </c>
      <c r="AB8" s="1">
        <v>1.01507068</v>
      </c>
      <c r="AC8" s="1" t="s">
        <v>2</v>
      </c>
      <c r="AD8" s="1">
        <v>1.212328E-2</v>
      </c>
    </row>
    <row r="9" spans="2:30" x14ac:dyDescent="0.25">
      <c r="B9" s="1" t="s">
        <v>0</v>
      </c>
      <c r="C9" s="1">
        <v>7</v>
      </c>
      <c r="D9" s="1" t="s">
        <v>1</v>
      </c>
      <c r="E9" s="2">
        <v>1.4</v>
      </c>
      <c r="F9" s="1">
        <v>3.4517733800000001</v>
      </c>
      <c r="G9" s="1">
        <v>3.7323400100000002</v>
      </c>
      <c r="H9" s="1">
        <v>3.7323999400000001</v>
      </c>
      <c r="I9" s="1" t="s">
        <v>2</v>
      </c>
      <c r="J9" s="1">
        <f>G9-F9</f>
        <v>0.28056663000000004</v>
      </c>
      <c r="K9" s="1">
        <f>H9-G9</f>
        <v>5.9929999999930317E-5</v>
      </c>
      <c r="M9" s="1" t="s">
        <v>0</v>
      </c>
      <c r="N9" s="1">
        <v>7</v>
      </c>
      <c r="O9" s="1" t="s">
        <v>1</v>
      </c>
      <c r="P9" s="2">
        <v>0.7</v>
      </c>
      <c r="Q9" s="1">
        <v>1.8207697300000001</v>
      </c>
      <c r="R9" s="1" t="str">
        <f>IFERROR(VLOOKUP(P9,$E$2:$H$12,2,FALSE),"")</f>
        <v/>
      </c>
      <c r="S9" s="1">
        <v>1.88312364</v>
      </c>
      <c r="T9" s="1">
        <v>6.2353909999999999E-2</v>
      </c>
      <c r="W9" s="1" t="s">
        <v>0</v>
      </c>
      <c r="X9" s="1">
        <v>7</v>
      </c>
      <c r="Y9" s="1" t="s">
        <v>1</v>
      </c>
      <c r="Z9" s="1">
        <v>0.35</v>
      </c>
      <c r="AA9" s="1">
        <v>1.0985947700000001</v>
      </c>
      <c r="AB9" s="1">
        <v>1.1129661799999999</v>
      </c>
      <c r="AC9" s="1" t="s">
        <v>2</v>
      </c>
      <c r="AD9" s="1">
        <v>1.4371409999999999E-2</v>
      </c>
    </row>
    <row r="10" spans="2:30" x14ac:dyDescent="0.25">
      <c r="B10" s="1" t="s">
        <v>0</v>
      </c>
      <c r="C10" s="1">
        <v>8</v>
      </c>
      <c r="D10" s="1" t="s">
        <v>1</v>
      </c>
      <c r="E10" s="2">
        <v>1.6</v>
      </c>
      <c r="F10" s="1">
        <v>3.95012805</v>
      </c>
      <c r="G10" s="1">
        <v>4.2834094199999999</v>
      </c>
      <c r="H10" s="1">
        <v>4.2834839799999997</v>
      </c>
      <c r="I10" s="1" t="s">
        <v>2</v>
      </c>
      <c r="J10" s="1">
        <f>G10-F10</f>
        <v>0.33328136999999991</v>
      </c>
      <c r="K10" s="1">
        <f>H10-G10</f>
        <v>7.4559999999834758E-5</v>
      </c>
      <c r="M10" s="1" t="s">
        <v>0</v>
      </c>
      <c r="N10" s="1">
        <v>8</v>
      </c>
      <c r="O10" s="1" t="s">
        <v>1</v>
      </c>
      <c r="P10" s="2">
        <v>0.8</v>
      </c>
      <c r="Q10" s="1">
        <v>2.0538466999999998</v>
      </c>
      <c r="R10" s="1">
        <f>IFERROR(VLOOKUP(P10,$E$2:$H$12,2,FALSE),"")</f>
        <v>1.98847997</v>
      </c>
      <c r="S10" s="1">
        <v>2.1272294500000002</v>
      </c>
      <c r="T10" s="1">
        <v>7.3382749999999997E-2</v>
      </c>
      <c r="W10" s="1" t="s">
        <v>0</v>
      </c>
      <c r="X10" s="1">
        <v>8</v>
      </c>
      <c r="Y10" s="1" t="s">
        <v>1</v>
      </c>
      <c r="Z10" s="1">
        <v>0.4</v>
      </c>
      <c r="AA10" s="1">
        <v>1.1973995099999999</v>
      </c>
      <c r="AB10" s="1">
        <v>1.21408761</v>
      </c>
      <c r="AC10" s="1" t="s">
        <v>2</v>
      </c>
      <c r="AD10" s="1">
        <v>1.6688100000000001E-2</v>
      </c>
    </row>
    <row r="11" spans="2:30" x14ac:dyDescent="0.25">
      <c r="B11" s="1" t="s">
        <v>0</v>
      </c>
      <c r="C11" s="1">
        <v>9</v>
      </c>
      <c r="D11" s="1" t="s">
        <v>1</v>
      </c>
      <c r="E11" s="2">
        <v>1.8</v>
      </c>
      <c r="F11" s="1">
        <v>4.4281536299999997</v>
      </c>
      <c r="G11" s="1">
        <v>4.8150855899999998</v>
      </c>
      <c r="H11" s="1">
        <v>4.8151760100000001</v>
      </c>
      <c r="I11" s="1" t="s">
        <v>2</v>
      </c>
      <c r="J11" s="1">
        <f>G11-F11</f>
        <v>0.38693196000000007</v>
      </c>
      <c r="K11" s="1">
        <f>H11-G11</f>
        <v>9.0420000000257517E-5</v>
      </c>
      <c r="M11" s="1" t="s">
        <v>0</v>
      </c>
      <c r="N11" s="1">
        <v>9</v>
      </c>
      <c r="O11" s="1" t="s">
        <v>1</v>
      </c>
      <c r="P11" s="2">
        <v>0.9</v>
      </c>
      <c r="Q11" s="1">
        <v>2.2952313499999999</v>
      </c>
      <c r="R11" s="1" t="str">
        <f>IFERROR(VLOOKUP(P11,$E$2:$H$12,2,FALSE),"")</f>
        <v/>
      </c>
      <c r="S11" s="1">
        <v>2.3801984799999998</v>
      </c>
      <c r="T11" s="1">
        <v>8.4967119999999993E-2</v>
      </c>
      <c r="W11" s="1" t="s">
        <v>0</v>
      </c>
      <c r="X11" s="1">
        <v>9</v>
      </c>
      <c r="Y11" s="1" t="s">
        <v>1</v>
      </c>
      <c r="Z11" s="1">
        <v>0.45</v>
      </c>
      <c r="AA11" s="1">
        <v>1.2992694899999999</v>
      </c>
      <c r="AB11" s="1">
        <v>1.31834388</v>
      </c>
      <c r="AC11" s="1" t="s">
        <v>2</v>
      </c>
      <c r="AD11" s="1">
        <v>1.907439E-2</v>
      </c>
    </row>
    <row r="12" spans="2:30" x14ac:dyDescent="0.25">
      <c r="B12" s="1" t="s">
        <v>0</v>
      </c>
      <c r="C12" s="1">
        <v>10</v>
      </c>
      <c r="D12" s="1" t="s">
        <v>1</v>
      </c>
      <c r="E12" s="2">
        <v>2</v>
      </c>
      <c r="F12" s="1">
        <v>4.86578438</v>
      </c>
      <c r="G12" s="1">
        <v>5.3053629000000004</v>
      </c>
      <c r="H12" s="1">
        <v>5.3054718999999997</v>
      </c>
      <c r="I12" s="1" t="s">
        <v>2</v>
      </c>
      <c r="J12" s="1">
        <f>G12-F12</f>
        <v>0.43957852000000042</v>
      </c>
      <c r="K12" s="1">
        <f>H12-G12</f>
        <v>1.0899999999924859E-4</v>
      </c>
      <c r="M12" s="1" t="s">
        <v>0</v>
      </c>
      <c r="N12" s="1">
        <v>10</v>
      </c>
      <c r="O12" s="1" t="s">
        <v>1</v>
      </c>
      <c r="P12" s="2">
        <v>1</v>
      </c>
      <c r="Q12" s="1">
        <v>2.54375449</v>
      </c>
      <c r="R12" s="1">
        <f>IFERROR(VLOOKUP(P12,$E$2:$H$12,2,FALSE),"")</f>
        <v>2.4581759700000001</v>
      </c>
      <c r="S12" s="1">
        <v>2.6408591299999999</v>
      </c>
      <c r="T12" s="1">
        <v>9.7104629999999997E-2</v>
      </c>
      <c r="W12" s="1" t="s">
        <v>0</v>
      </c>
      <c r="X12" s="1">
        <v>10</v>
      </c>
      <c r="Y12" s="1" t="s">
        <v>1</v>
      </c>
      <c r="Z12" s="1">
        <v>0.5</v>
      </c>
      <c r="AA12" s="1">
        <v>1.40410795</v>
      </c>
      <c r="AB12" s="1">
        <v>1.42563939</v>
      </c>
      <c r="AC12" s="1" t="s">
        <v>2</v>
      </c>
      <c r="AD12" s="1">
        <v>2.1531439999999999E-2</v>
      </c>
    </row>
    <row r="13" spans="2:30" x14ac:dyDescent="0.25">
      <c r="E13" s="2"/>
      <c r="M13" s="1" t="s">
        <v>0</v>
      </c>
      <c r="N13" s="1">
        <v>11</v>
      </c>
      <c r="O13" s="1" t="s">
        <v>1</v>
      </c>
      <c r="P13" s="2">
        <v>1.1000000000000001</v>
      </c>
      <c r="Q13" s="1">
        <v>2.7981299499999999</v>
      </c>
      <c r="R13" s="1" t="str">
        <f>IFERROR(VLOOKUP(P13,$E$2:$H$12,2,FALSE),"")</f>
        <v/>
      </c>
      <c r="S13" s="1">
        <v>2.9079170200000002</v>
      </c>
      <c r="T13" s="1">
        <v>0.10978707</v>
      </c>
      <c r="W13" s="1" t="s">
        <v>0</v>
      </c>
      <c r="X13" s="1">
        <v>11</v>
      </c>
      <c r="Y13" s="1" t="s">
        <v>1</v>
      </c>
      <c r="Z13" s="1">
        <v>0.55000000000000004</v>
      </c>
      <c r="AA13" s="1">
        <v>1.5118133499999999</v>
      </c>
      <c r="AB13" s="1">
        <v>1.5358735299999999</v>
      </c>
      <c r="AC13" s="1" t="s">
        <v>2</v>
      </c>
      <c r="AD13" s="1">
        <v>2.406018E-2</v>
      </c>
    </row>
    <row r="14" spans="2:30" x14ac:dyDescent="0.25">
      <c r="M14" s="1" t="s">
        <v>0</v>
      </c>
      <c r="N14" s="1">
        <v>12</v>
      </c>
      <c r="O14" s="1" t="s">
        <v>1</v>
      </c>
      <c r="P14" s="2">
        <v>1.2</v>
      </c>
      <c r="Q14" s="1">
        <v>3.0569429499999998</v>
      </c>
      <c r="R14" s="1">
        <f>IFERROR(VLOOKUP(P14,$E$2:$H$12,2,FALSE),"")</f>
        <v>2.9498111499999999</v>
      </c>
      <c r="S14" s="1">
        <v>3.17994165</v>
      </c>
      <c r="T14" s="1">
        <v>0.1229987</v>
      </c>
      <c r="W14" s="1" t="s">
        <v>0</v>
      </c>
      <c r="X14" s="1">
        <v>12</v>
      </c>
      <c r="Y14" s="1" t="s">
        <v>1</v>
      </c>
      <c r="Z14" s="1">
        <v>0.6</v>
      </c>
      <c r="AA14" s="1">
        <v>1.6222790199999999</v>
      </c>
      <c r="AB14" s="1">
        <v>1.6489406799999999</v>
      </c>
      <c r="AC14" s="1" t="s">
        <v>2</v>
      </c>
      <c r="AD14" s="1">
        <v>2.666166E-2</v>
      </c>
    </row>
    <row r="15" spans="2:30" x14ac:dyDescent="0.25">
      <c r="M15" s="1" t="s">
        <v>0</v>
      </c>
      <c r="N15" s="1">
        <v>13</v>
      </c>
      <c r="O15" s="1" t="s">
        <v>1</v>
      </c>
      <c r="P15" s="2">
        <v>1.3</v>
      </c>
      <c r="Q15" s="1">
        <v>3.3186372400000002</v>
      </c>
      <c r="R15" s="1" t="str">
        <f>IFERROR(VLOOKUP(P15,$E$2:$H$12,2,FALSE),"")</f>
        <v/>
      </c>
      <c r="S15" s="1">
        <v>3.4553515899999998</v>
      </c>
      <c r="T15" s="1">
        <v>0.13671435000000001</v>
      </c>
      <c r="W15" s="1" t="s">
        <v>0</v>
      </c>
      <c r="X15" s="1">
        <v>13</v>
      </c>
      <c r="Y15" s="1" t="s">
        <v>1</v>
      </c>
      <c r="Z15" s="1">
        <v>0.65</v>
      </c>
      <c r="AA15" s="1">
        <v>1.7353929800000001</v>
      </c>
      <c r="AB15" s="1">
        <v>1.7647295000000001</v>
      </c>
      <c r="AC15" s="1" t="s">
        <v>2</v>
      </c>
      <c r="AD15" s="1">
        <v>2.9336520000000001E-2</v>
      </c>
    </row>
    <row r="16" spans="2:30" x14ac:dyDescent="0.25">
      <c r="M16" s="1" t="s">
        <v>0</v>
      </c>
      <c r="N16" s="1">
        <v>14</v>
      </c>
      <c r="O16" s="1" t="s">
        <v>1</v>
      </c>
      <c r="P16" s="2">
        <v>1.4</v>
      </c>
      <c r="Q16" s="1">
        <v>3.58150097</v>
      </c>
      <c r="R16" s="1">
        <f>IFERROR(VLOOKUP(P16,$E$2:$H$12,2,FALSE),"")</f>
        <v>3.4517733800000001</v>
      </c>
      <c r="S16" s="1">
        <v>3.7323999400000001</v>
      </c>
      <c r="T16" s="1">
        <v>0.15089896999999999</v>
      </c>
      <c r="W16" s="1" t="s">
        <v>0</v>
      </c>
      <c r="X16" s="1">
        <v>14</v>
      </c>
      <c r="Y16" s="1" t="s">
        <v>1</v>
      </c>
      <c r="Z16" s="1">
        <v>0.7</v>
      </c>
      <c r="AA16" s="1">
        <v>1.8510376200000001</v>
      </c>
      <c r="AB16" s="1">
        <v>1.88312364</v>
      </c>
      <c r="AC16" s="1" t="s">
        <v>2</v>
      </c>
      <c r="AD16" s="1">
        <v>3.2086009999999998E-2</v>
      </c>
    </row>
    <row r="17" spans="13:30" x14ac:dyDescent="0.25">
      <c r="M17" s="1" t="s">
        <v>0</v>
      </c>
      <c r="N17" s="1">
        <v>15</v>
      </c>
      <c r="O17" s="1" t="s">
        <v>1</v>
      </c>
      <c r="P17" s="2">
        <v>1.5</v>
      </c>
      <c r="Q17" s="1">
        <v>3.8436510699999999</v>
      </c>
      <c r="R17" s="1" t="str">
        <f>IFERROR(VLOOKUP(P17,$E$2:$H$12,2,FALSE),"")</f>
        <v/>
      </c>
      <c r="S17" s="1">
        <v>4.0091552699999999</v>
      </c>
      <c r="T17" s="1">
        <v>0.16550421000000001</v>
      </c>
      <c r="W17" s="1" t="s">
        <v>0</v>
      </c>
      <c r="X17" s="1">
        <v>15</v>
      </c>
      <c r="Y17" s="1" t="s">
        <v>1</v>
      </c>
      <c r="Z17" s="1">
        <v>0.75</v>
      </c>
      <c r="AA17" s="1">
        <v>1.9690895100000001</v>
      </c>
      <c r="AB17" s="1">
        <v>2.0039999499999999</v>
      </c>
      <c r="AC17" s="1" t="s">
        <v>2</v>
      </c>
      <c r="AD17" s="1">
        <v>3.4910440000000001E-2</v>
      </c>
    </row>
    <row r="18" spans="13:30" x14ac:dyDescent="0.25">
      <c r="M18" s="1" t="s">
        <v>0</v>
      </c>
      <c r="N18" s="1">
        <v>16</v>
      </c>
      <c r="O18" s="1" t="s">
        <v>1</v>
      </c>
      <c r="P18" s="2">
        <v>1.6</v>
      </c>
      <c r="Q18" s="1">
        <v>4.1030161700000001</v>
      </c>
      <c r="R18" s="1">
        <f>IFERROR(VLOOKUP(P18,$E$2:$H$12,2,FALSE),"")</f>
        <v>3.95012805</v>
      </c>
      <c r="S18" s="1">
        <v>4.2834839799999997</v>
      </c>
      <c r="T18" s="1">
        <v>0.18046781000000001</v>
      </c>
      <c r="W18" s="1" t="s">
        <v>0</v>
      </c>
      <c r="X18" s="1">
        <v>16</v>
      </c>
      <c r="Y18" s="1" t="s">
        <v>1</v>
      </c>
      <c r="Z18" s="1">
        <v>0.8</v>
      </c>
      <c r="AA18" s="1">
        <v>2.08941898</v>
      </c>
      <c r="AB18" s="1">
        <v>2.1272294500000002</v>
      </c>
      <c r="AC18" s="1" t="s">
        <v>2</v>
      </c>
      <c r="AD18" s="1">
        <v>3.7810469999999999E-2</v>
      </c>
    </row>
    <row r="19" spans="13:30" x14ac:dyDescent="0.25">
      <c r="M19" s="1" t="s">
        <v>0</v>
      </c>
      <c r="N19" s="1">
        <v>17</v>
      </c>
      <c r="O19" s="1" t="s">
        <v>1</v>
      </c>
      <c r="P19" s="2">
        <v>1.7</v>
      </c>
      <c r="Q19" s="1">
        <v>4.3573177899999997</v>
      </c>
      <c r="R19" s="1" t="str">
        <f>IFERROR(VLOOKUP(P19,$E$2:$H$12,2,FALSE),"")</f>
        <v/>
      </c>
      <c r="S19" s="1">
        <v>4.5530261999999997</v>
      </c>
      <c r="T19" s="1">
        <v>0.19570841</v>
      </c>
      <c r="W19" s="1" t="s">
        <v>0</v>
      </c>
      <c r="X19" s="1">
        <v>17</v>
      </c>
      <c r="Y19" s="1" t="s">
        <v>1</v>
      </c>
      <c r="Z19" s="1">
        <v>0.85</v>
      </c>
      <c r="AA19" s="1">
        <v>2.21188992</v>
      </c>
      <c r="AB19" s="1">
        <v>2.2526767300000001</v>
      </c>
      <c r="AC19" s="1" t="s">
        <v>2</v>
      </c>
      <c r="AD19" s="1">
        <v>4.0786799999999998E-2</v>
      </c>
    </row>
    <row r="20" spans="13:30" x14ac:dyDescent="0.25">
      <c r="M20" s="1" t="s">
        <v>0</v>
      </c>
      <c r="N20" s="1">
        <v>18</v>
      </c>
      <c r="O20" s="1" t="s">
        <v>1</v>
      </c>
      <c r="P20" s="2">
        <v>1.8</v>
      </c>
      <c r="Q20" s="1">
        <v>4.6040495799999999</v>
      </c>
      <c r="R20" s="1">
        <f>IFERROR(VLOOKUP(P20,$E$2:$H$12,2,FALSE),"")</f>
        <v>4.4281536299999997</v>
      </c>
      <c r="S20" s="1">
        <v>4.8151760100000001</v>
      </c>
      <c r="T20" s="1">
        <v>0.21112643</v>
      </c>
      <c r="W20" s="1" t="s">
        <v>0</v>
      </c>
      <c r="X20" s="1">
        <v>18</v>
      </c>
      <c r="Y20" s="1" t="s">
        <v>1</v>
      </c>
      <c r="Z20" s="1">
        <v>0.9</v>
      </c>
      <c r="AA20" s="1">
        <v>2.33635942</v>
      </c>
      <c r="AB20" s="1">
        <v>2.3801984799999998</v>
      </c>
      <c r="AC20" s="1" t="s">
        <v>2</v>
      </c>
      <c r="AD20" s="1">
        <v>4.3839059999999999E-2</v>
      </c>
    </row>
    <row r="21" spans="13:30" x14ac:dyDescent="0.25">
      <c r="M21" s="1" t="s">
        <v>0</v>
      </c>
      <c r="N21" s="1">
        <v>19</v>
      </c>
      <c r="O21" s="1" t="s">
        <v>1</v>
      </c>
      <c r="P21" s="2">
        <v>1.9</v>
      </c>
      <c r="Q21" s="1">
        <v>4.8404545700000003</v>
      </c>
      <c r="R21" s="1" t="str">
        <f>IFERROR(VLOOKUP(P21,$E$2:$H$12,2,FALSE),"")</f>
        <v/>
      </c>
      <c r="S21" s="1">
        <v>5.0670528399999997</v>
      </c>
      <c r="T21" s="1">
        <v>0.22659826999999999</v>
      </c>
      <c r="W21" s="1" t="s">
        <v>0</v>
      </c>
      <c r="X21" s="1">
        <v>19</v>
      </c>
      <c r="Y21" s="1" t="s">
        <v>1</v>
      </c>
      <c r="Z21" s="1">
        <v>0.95</v>
      </c>
      <c r="AA21" s="1">
        <v>2.4626774</v>
      </c>
      <c r="AB21" s="1">
        <v>2.5096452199999999</v>
      </c>
      <c r="AC21" s="1" t="s">
        <v>2</v>
      </c>
      <c r="AD21" s="1">
        <v>4.6967830000000002E-2</v>
      </c>
    </row>
    <row r="22" spans="13:30" x14ac:dyDescent="0.25">
      <c r="M22" s="1" t="s">
        <v>0</v>
      </c>
      <c r="N22" s="1">
        <v>20</v>
      </c>
      <c r="O22" s="1" t="s">
        <v>1</v>
      </c>
      <c r="P22" s="2">
        <v>2</v>
      </c>
      <c r="Q22" s="1">
        <v>5.0635000300000002</v>
      </c>
      <c r="R22" s="1">
        <f>IFERROR(VLOOKUP(P22,$E$2:$H$12,2,FALSE),"")</f>
        <v>4.86578438</v>
      </c>
      <c r="S22" s="1">
        <v>5.3054718999999997</v>
      </c>
      <c r="T22" s="1">
        <v>0.24197186000000001</v>
      </c>
      <c r="W22" s="1" t="s">
        <v>0</v>
      </c>
      <c r="X22" s="1">
        <v>20</v>
      </c>
      <c r="Y22" s="1" t="s">
        <v>1</v>
      </c>
      <c r="Z22" s="1">
        <v>1</v>
      </c>
      <c r="AA22" s="1">
        <v>2.59068627</v>
      </c>
      <c r="AB22" s="1">
        <v>2.6408591299999999</v>
      </c>
      <c r="AC22" s="1" t="s">
        <v>2</v>
      </c>
      <c r="AD22" s="1">
        <v>5.0172849999999998E-2</v>
      </c>
    </row>
    <row r="23" spans="13:30" x14ac:dyDescent="0.25">
      <c r="P23" s="2"/>
      <c r="W23" s="1" t="s">
        <v>0</v>
      </c>
      <c r="X23" s="1">
        <v>21</v>
      </c>
      <c r="Y23" s="1" t="s">
        <v>1</v>
      </c>
      <c r="Z23" s="1">
        <v>1.05</v>
      </c>
      <c r="AA23" s="1">
        <v>2.7202205899999998</v>
      </c>
      <c r="AB23" s="1">
        <v>2.77367425</v>
      </c>
      <c r="AC23" s="1" t="s">
        <v>2</v>
      </c>
      <c r="AD23" s="1">
        <v>5.345366E-2</v>
      </c>
    </row>
    <row r="24" spans="13:30" x14ac:dyDescent="0.25">
      <c r="P24" s="2"/>
      <c r="W24" s="1" t="s">
        <v>0</v>
      </c>
      <c r="X24" s="1">
        <v>22</v>
      </c>
      <c r="Y24" s="1" t="s">
        <v>1</v>
      </c>
      <c r="Z24" s="1">
        <v>1.1000000000000001</v>
      </c>
      <c r="AA24" s="1">
        <v>2.8511066199999999</v>
      </c>
      <c r="AB24" s="1">
        <v>2.9079170200000002</v>
      </c>
      <c r="AC24" s="1" t="s">
        <v>2</v>
      </c>
      <c r="AD24" s="1">
        <v>5.6810399999999997E-2</v>
      </c>
    </row>
    <row r="25" spans="13:30" x14ac:dyDescent="0.25">
      <c r="P25" s="2"/>
      <c r="W25" s="1" t="s">
        <v>0</v>
      </c>
      <c r="X25" s="1">
        <v>23</v>
      </c>
      <c r="Y25" s="1" t="s">
        <v>1</v>
      </c>
      <c r="Z25" s="1">
        <v>1.1499999999999999</v>
      </c>
      <c r="AA25" s="1">
        <v>2.98316195</v>
      </c>
      <c r="AB25" s="1">
        <v>3.0434033899999999</v>
      </c>
      <c r="AC25" s="1" t="s">
        <v>2</v>
      </c>
      <c r="AD25" s="1">
        <v>6.024144E-2</v>
      </c>
    </row>
    <row r="26" spans="13:30" x14ac:dyDescent="0.25">
      <c r="P26" s="2"/>
      <c r="W26" s="1" t="s">
        <v>0</v>
      </c>
      <c r="X26" s="1">
        <v>24</v>
      </c>
      <c r="Y26" s="1" t="s">
        <v>1</v>
      </c>
      <c r="Z26" s="1">
        <v>1.2</v>
      </c>
      <c r="AA26" s="1">
        <v>3.11619505</v>
      </c>
      <c r="AB26" s="1">
        <v>3.17994165</v>
      </c>
      <c r="AC26" s="1" t="s">
        <v>2</v>
      </c>
      <c r="AD26" s="1">
        <v>6.3746609999999995E-2</v>
      </c>
    </row>
    <row r="27" spans="13:30" x14ac:dyDescent="0.25">
      <c r="P27" s="2"/>
      <c r="W27" s="1" t="s">
        <v>0</v>
      </c>
      <c r="X27" s="1">
        <v>25</v>
      </c>
      <c r="Y27" s="1" t="s">
        <v>1</v>
      </c>
      <c r="Z27" s="1">
        <v>1.25</v>
      </c>
      <c r="AA27" s="1">
        <v>3.2500047900000002</v>
      </c>
      <c r="AB27" s="1">
        <v>3.3173284500000002</v>
      </c>
      <c r="AC27" s="1" t="s">
        <v>2</v>
      </c>
      <c r="AD27" s="1">
        <v>6.7323659999999994E-2</v>
      </c>
    </row>
    <row r="28" spans="13:30" x14ac:dyDescent="0.25">
      <c r="P28" s="2"/>
      <c r="W28" s="1" t="s">
        <v>0</v>
      </c>
      <c r="X28" s="1">
        <v>26</v>
      </c>
      <c r="Y28" s="1" t="s">
        <v>1</v>
      </c>
      <c r="Z28" s="1">
        <v>1.3</v>
      </c>
      <c r="AA28" s="1">
        <v>3.38438003</v>
      </c>
      <c r="AB28" s="1">
        <v>3.4553515899999998</v>
      </c>
      <c r="AC28" s="1" t="s">
        <v>2</v>
      </c>
      <c r="AD28" s="1">
        <v>7.0971560000000003E-2</v>
      </c>
    </row>
    <row r="29" spans="13:30" x14ac:dyDescent="0.25">
      <c r="P29" s="2"/>
      <c r="W29" s="1" t="s">
        <v>0</v>
      </c>
      <c r="X29" s="1">
        <v>27</v>
      </c>
      <c r="Y29" s="1" t="s">
        <v>1</v>
      </c>
      <c r="Z29" s="1">
        <v>1.35</v>
      </c>
      <c r="AA29" s="1">
        <v>3.51909904</v>
      </c>
      <c r="AB29" s="1">
        <v>3.59378719</v>
      </c>
      <c r="AC29" s="1" t="s">
        <v>2</v>
      </c>
      <c r="AD29" s="1">
        <v>7.4688149999999995E-2</v>
      </c>
    </row>
    <row r="30" spans="13:30" x14ac:dyDescent="0.25">
      <c r="P30" s="2"/>
      <c r="W30" s="1" t="s">
        <v>0</v>
      </c>
      <c r="X30" s="1">
        <v>28</v>
      </c>
      <c r="Y30" s="1" t="s">
        <v>1</v>
      </c>
      <c r="Z30" s="1">
        <v>1.4</v>
      </c>
      <c r="AA30" s="1">
        <v>3.6539290000000002</v>
      </c>
      <c r="AB30" s="1">
        <v>3.7323999400000001</v>
      </c>
      <c r="AC30" s="1" t="s">
        <v>2</v>
      </c>
      <c r="AD30" s="1">
        <v>7.8470949999999998E-2</v>
      </c>
    </row>
    <row r="31" spans="13:30" x14ac:dyDescent="0.25">
      <c r="P31" s="2"/>
      <c r="W31" s="1" t="s">
        <v>0</v>
      </c>
      <c r="X31" s="1">
        <v>29</v>
      </c>
      <c r="Y31" s="1" t="s">
        <v>1</v>
      </c>
      <c r="Z31" s="1">
        <v>1.45</v>
      </c>
      <c r="AA31" s="1">
        <v>3.7886254400000001</v>
      </c>
      <c r="AB31" s="1">
        <v>3.8709428300000002</v>
      </c>
      <c r="AC31" s="1" t="s">
        <v>2</v>
      </c>
      <c r="AD31" s="1">
        <v>8.2317390000000004E-2</v>
      </c>
    </row>
    <row r="32" spans="13:30" x14ac:dyDescent="0.25">
      <c r="P32" s="2"/>
      <c r="W32" s="1" t="s">
        <v>0</v>
      </c>
      <c r="X32" s="1">
        <v>30</v>
      </c>
      <c r="Y32" s="1" t="s">
        <v>1</v>
      </c>
      <c r="Z32" s="1">
        <v>1.5</v>
      </c>
      <c r="AA32" s="1">
        <v>3.9229317099999998</v>
      </c>
      <c r="AB32" s="1">
        <v>4.0091552699999999</v>
      </c>
      <c r="AC32" s="1" t="s">
        <v>2</v>
      </c>
      <c r="AD32" s="1">
        <v>8.6223569999999999E-2</v>
      </c>
    </row>
    <row r="33" spans="16:30" x14ac:dyDescent="0.25">
      <c r="P33" s="2"/>
      <c r="W33" s="1" t="s">
        <v>0</v>
      </c>
      <c r="X33" s="1">
        <v>31</v>
      </c>
      <c r="Y33" s="1" t="s">
        <v>1</v>
      </c>
      <c r="Z33" s="1">
        <v>1.55</v>
      </c>
      <c r="AA33" s="1">
        <v>4.05657829</v>
      </c>
      <c r="AB33" s="1">
        <v>4.1467647599999999</v>
      </c>
      <c r="AC33" s="1" t="s">
        <v>2</v>
      </c>
      <c r="AD33" s="1">
        <v>9.0186459999999996E-2</v>
      </c>
    </row>
    <row r="34" spans="16:30" x14ac:dyDescent="0.25">
      <c r="P34" s="2"/>
      <c r="W34" s="1" t="s">
        <v>0</v>
      </c>
      <c r="X34" s="1">
        <v>32</v>
      </c>
      <c r="Y34" s="1" t="s">
        <v>1</v>
      </c>
      <c r="Z34" s="1">
        <v>1.6</v>
      </c>
      <c r="AA34" s="1">
        <v>4.1892822000000001</v>
      </c>
      <c r="AB34" s="1">
        <v>4.2834839799999997</v>
      </c>
      <c r="AC34" s="1" t="s">
        <v>2</v>
      </c>
      <c r="AD34" s="1">
        <v>9.4201779999999999E-2</v>
      </c>
    </row>
    <row r="35" spans="16:30" x14ac:dyDescent="0.25">
      <c r="P35" s="2"/>
      <c r="W35" s="1" t="s">
        <v>0</v>
      </c>
      <c r="X35" s="1">
        <v>33</v>
      </c>
      <c r="Y35" s="1" t="s">
        <v>1</v>
      </c>
      <c r="Z35" s="1">
        <v>1.65</v>
      </c>
      <c r="AA35" s="1">
        <v>4.3207463099999996</v>
      </c>
      <c r="AB35" s="1">
        <v>4.41901016</v>
      </c>
      <c r="AC35" s="1" t="s">
        <v>2</v>
      </c>
      <c r="AD35" s="1">
        <v>9.826385E-2</v>
      </c>
    </row>
    <row r="36" spans="16:30" x14ac:dyDescent="0.25">
      <c r="P36" s="2"/>
      <c r="W36" s="1" t="s">
        <v>0</v>
      </c>
      <c r="X36" s="1">
        <v>34</v>
      </c>
      <c r="Y36" s="1" t="s">
        <v>1</v>
      </c>
      <c r="Z36" s="1">
        <v>1.7</v>
      </c>
      <c r="AA36" s="1">
        <v>4.4506586400000003</v>
      </c>
      <c r="AB36" s="1">
        <v>4.5530261999999997</v>
      </c>
      <c r="AC36" s="1" t="s">
        <v>2</v>
      </c>
      <c r="AD36" s="1">
        <v>0.10236756</v>
      </c>
    </row>
    <row r="37" spans="16:30" x14ac:dyDescent="0.25">
      <c r="W37" s="1" t="s">
        <v>0</v>
      </c>
      <c r="X37" s="1">
        <v>35</v>
      </c>
      <c r="Y37" s="1" t="s">
        <v>1</v>
      </c>
      <c r="Z37" s="1">
        <v>1.75</v>
      </c>
      <c r="AA37" s="1">
        <v>4.5786915800000001</v>
      </c>
      <c r="AB37" s="1">
        <v>4.6851987800000003</v>
      </c>
      <c r="AC37" s="1" t="s">
        <v>2</v>
      </c>
      <c r="AD37" s="1">
        <v>0.10650721</v>
      </c>
    </row>
    <row r="38" spans="16:30" x14ac:dyDescent="0.25">
      <c r="W38" s="1" t="s">
        <v>0</v>
      </c>
      <c r="X38" s="1">
        <v>36</v>
      </c>
      <c r="Y38" s="1" t="s">
        <v>1</v>
      </c>
      <c r="Z38" s="1">
        <v>1.8</v>
      </c>
      <c r="AA38" s="1">
        <v>4.7045011499999996</v>
      </c>
      <c r="AB38" s="1">
        <v>4.8151760100000001</v>
      </c>
      <c r="AC38" s="1" t="s">
        <v>2</v>
      </c>
      <c r="AD38" s="1">
        <v>0.11067486</v>
      </c>
    </row>
    <row r="39" spans="16:30" x14ac:dyDescent="0.25">
      <c r="W39" s="1" t="s">
        <v>0</v>
      </c>
      <c r="X39" s="1">
        <v>37</v>
      </c>
      <c r="Y39" s="1" t="s">
        <v>1</v>
      </c>
      <c r="Z39" s="1">
        <v>1.85</v>
      </c>
      <c r="AA39" s="1">
        <v>4.8277262199999997</v>
      </c>
      <c r="AB39" s="1">
        <v>4.9425902400000004</v>
      </c>
      <c r="AC39" s="1" t="s">
        <v>2</v>
      </c>
      <c r="AD39" s="1">
        <v>0.11486402</v>
      </c>
    </row>
    <row r="40" spans="16:30" x14ac:dyDescent="0.25">
      <c r="W40" s="1" t="s">
        <v>0</v>
      </c>
      <c r="X40" s="1">
        <v>38</v>
      </c>
      <c r="Y40" s="1" t="s">
        <v>1</v>
      </c>
      <c r="Z40" s="1">
        <v>1.9</v>
      </c>
      <c r="AA40" s="1">
        <v>4.9479875299999998</v>
      </c>
      <c r="AB40" s="1">
        <v>5.0670528399999997</v>
      </c>
      <c r="AC40" s="1" t="s">
        <v>2</v>
      </c>
      <c r="AD40" s="1">
        <v>0.11906530999999999</v>
      </c>
    </row>
    <row r="41" spans="16:30" x14ac:dyDescent="0.25">
      <c r="W41" s="1" t="s">
        <v>0</v>
      </c>
      <c r="X41" s="1">
        <v>39</v>
      </c>
      <c r="Y41" s="1" t="s">
        <v>1</v>
      </c>
      <c r="Z41" s="1">
        <v>1.95</v>
      </c>
      <c r="AA41" s="1">
        <v>5.0648869200000002</v>
      </c>
      <c r="AB41" s="1">
        <v>5.1881561300000003</v>
      </c>
      <c r="AC41" s="1" t="s">
        <v>2</v>
      </c>
      <c r="AD41" s="1">
        <v>0.12326921</v>
      </c>
    </row>
    <row r="42" spans="16:30" x14ac:dyDescent="0.25">
      <c r="W42" s="1" t="s">
        <v>0</v>
      </c>
      <c r="X42" s="1">
        <v>40</v>
      </c>
      <c r="Y42" s="1" t="s">
        <v>1</v>
      </c>
      <c r="Z42" s="1">
        <v>2</v>
      </c>
      <c r="AA42" s="1">
        <v>5.1780062600000001</v>
      </c>
      <c r="AB42" s="1">
        <v>5.3054718999999997</v>
      </c>
      <c r="AC42" s="1" t="s">
        <v>2</v>
      </c>
      <c r="AD42" s="1">
        <v>0.12746563999999999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Luque</dc:creator>
  <cp:lastModifiedBy>Diego Luque</cp:lastModifiedBy>
  <dcterms:created xsi:type="dcterms:W3CDTF">2017-09-30T18:42:52Z</dcterms:created>
  <dcterms:modified xsi:type="dcterms:W3CDTF">2017-10-07T19:07:07Z</dcterms:modified>
</cp:coreProperties>
</file>